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threadedComments/threadedComment2.xml" ContentType="application/vnd.ms-excel.threadedcomments+xml"/>
  <Override PartName="/xl/comments11.xml" ContentType="application/vnd.openxmlformats-officedocument.spreadsheetml.comments+xml"/>
  <Override PartName="/xl/drawings/drawing2.xml" ContentType="application/vnd.openxmlformats-officedocument.drawing+xml"/>
  <Override PartName="/xl/comments12.xml" ContentType="application/vnd.openxmlformats-officedocument.spreadsheetml.comments+xml"/>
  <Override PartName="/xl/drawings/drawing3.xml" ContentType="application/vnd.openxmlformats-officedocument.drawing+xml"/>
  <Override PartName="/xl/comments1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W:\Forestry\Masters\Certification Records\CURRENT LICENSEES\008568 Veon\2022 S1\"/>
    </mc:Choice>
  </mc:AlternateContent>
  <xr:revisionPtr revIDLastSave="0" documentId="13_ncr:1_{F0C6576D-2523-47FA-8610-F8927CA8C1B5}" xr6:coauthVersionLast="47" xr6:coauthVersionMax="47" xr10:uidLastSave="{00000000-0000-0000-0000-000000000000}"/>
  <bookViews>
    <workbookView xWindow="-110" yWindow="-110" windowWidth="19420" windowHeight="10420" tabRatio="941" xr2:uid="{00000000-000D-0000-FFFF-FFFF00000000}"/>
  </bookViews>
  <sheets>
    <sheet name="Cover" sheetId="1" r:id="rId1"/>
    <sheet name="1 Basic Info" sheetId="75" r:id="rId2"/>
    <sheet name="2 Findings" sheetId="77" r:id="rId3"/>
    <sheet name="3 MA Cert process" sheetId="3" r:id="rId4"/>
    <sheet name="5 MA Org Structure+Management" sheetId="66" r:id="rId5"/>
    <sheet name="6 S1" sheetId="19" state="hidden" r:id="rId6"/>
    <sheet name="7 S2" sheetId="50" state="hidden" r:id="rId7"/>
    <sheet name="8 S3" sheetId="51" state="hidden" r:id="rId8"/>
    <sheet name="9 S4" sheetId="49" state="hidden" r:id="rId9"/>
    <sheet name="Extension of scope" sheetId="82" r:id="rId10"/>
    <sheet name="S1" sheetId="83" r:id="rId11"/>
    <sheet name="A1 Checklist" sheetId="76" r:id="rId12"/>
    <sheet name="Audit Programme" sheetId="73" r:id="rId13"/>
    <sheet name="A2 Stakeholder Summary" sheetId="59" r:id="rId14"/>
    <sheet name="A3 Species list" sheetId="16" r:id="rId15"/>
    <sheet name="A6a Multisite checklist" sheetId="69" state="hidden" r:id="rId16"/>
    <sheet name="A7 Members &amp; FMUs" sheetId="81" r:id="rId17"/>
    <sheet name="A8 PEFC Ireland sampling" sheetId="80" r:id="rId18"/>
    <sheet name="A10 Glossary" sheetId="78" r:id="rId19"/>
    <sheet name="A11a Cert Decsn" sheetId="42" r:id="rId20"/>
    <sheet name="A12a Product schedule" sheetId="53" r:id="rId21"/>
    <sheet name="A14a Product Codes" sheetId="58" r:id="rId22"/>
    <sheet name="A15 Opening and Closing Meeting" sheetId="67" r:id="rId23"/>
  </sheets>
  <externalReferences>
    <externalReference r:id="rId24"/>
  </externalReferences>
  <definedNames>
    <definedName name="_xlnm._FilterDatabase" localSheetId="2" hidden="1">'2 Findings'!$A$5:$K$6</definedName>
    <definedName name="_xlnm._FilterDatabase" localSheetId="11" hidden="1">'A1 Checklist'!$B$1:$B$738</definedName>
    <definedName name="_xlnm._FilterDatabase" localSheetId="16" hidden="1">'A7 Members &amp; FMUs'!$A$10:$W$276</definedName>
    <definedName name="_xlnm.Print_Area" localSheetId="1">'1 Basic Info'!$A$1:$D$61</definedName>
    <definedName name="_xlnm.Print_Area" localSheetId="2">'2 Findings'!$A$2:$L$23</definedName>
    <definedName name="_xlnm.Print_Area" localSheetId="3">'3 MA Cert process'!$A$1:$C$94</definedName>
    <definedName name="_xlnm.Print_Area" localSheetId="4">'5 MA Org Structure+Management'!$A$1:$C$33</definedName>
    <definedName name="_xlnm.Print_Area" localSheetId="5">'6 S1'!$A$1:$C$81</definedName>
    <definedName name="_xlnm.Print_Area" localSheetId="6">'7 S2'!$A$1:$C$67</definedName>
    <definedName name="_xlnm.Print_Area" localSheetId="7">'8 S3'!$A$1:$C$59</definedName>
    <definedName name="_xlnm.Print_Area" localSheetId="8">'9 S4'!$A$1:$C$64</definedName>
    <definedName name="_xlnm.Print_Area" localSheetId="20">'A12a Product schedule'!$A$1:$D$29</definedName>
    <definedName name="_xlnm.Print_Area" localSheetId="0" xml:space="preserve">            Cover!$A$1:$F$33,Cover!$G:$G</definedName>
    <definedName name="_xlnm.Print_Area" localSheetId="9">'Extension of scope'!$A$1:$C$117</definedName>
    <definedName name="_xlnm.Print_Area" localSheetId="10">'S1'!$A$1:$C$88</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76" i="81" l="1"/>
  <c r="C3" i="75" l="1"/>
  <c r="E22" i="80" l="1"/>
  <c r="D22" i="80"/>
  <c r="C22" i="80"/>
  <c r="E21" i="80"/>
  <c r="D21" i="80"/>
  <c r="C21" i="80"/>
  <c r="C60" i="75" l="1"/>
  <c r="I4" i="77" l="1"/>
  <c r="D4" i="77"/>
  <c r="B11" i="53"/>
  <c r="C11" i="53"/>
  <c r="C10" i="53"/>
  <c r="B9" i="53"/>
  <c r="B8" i="53"/>
  <c r="B7" i="53"/>
  <c r="D8" i="53"/>
  <c r="C8" i="53"/>
  <c r="D7" i="53"/>
  <c r="C7" i="53"/>
  <c r="B6" i="42"/>
  <c r="B5" i="42"/>
  <c r="B738" i="76" l="1"/>
  <c r="B737" i="76"/>
  <c r="B736" i="76"/>
  <c r="B735" i="76"/>
  <c r="B733" i="76"/>
  <c r="B728" i="76"/>
  <c r="B727" i="76"/>
  <c r="B726" i="76"/>
  <c r="B725" i="76"/>
  <c r="B723" i="76"/>
  <c r="B718" i="76"/>
  <c r="B717" i="76"/>
  <c r="B716" i="76"/>
  <c r="B715" i="76"/>
  <c r="B713" i="76"/>
  <c r="B709" i="76"/>
  <c r="B708" i="76"/>
  <c r="B707" i="76"/>
  <c r="B706" i="76"/>
  <c r="B704" i="76"/>
  <c r="B698" i="76"/>
  <c r="B697" i="76"/>
  <c r="B696" i="76"/>
  <c r="B695" i="76"/>
  <c r="B693" i="76"/>
  <c r="B687" i="76"/>
  <c r="B686" i="76"/>
  <c r="B685" i="76"/>
  <c r="B684" i="76"/>
  <c r="B682" i="76"/>
  <c r="B677" i="76"/>
  <c r="B676" i="76"/>
  <c r="B675" i="76"/>
  <c r="B674" i="76"/>
  <c r="B672" i="76"/>
  <c r="B667" i="76"/>
  <c r="B666" i="76"/>
  <c r="B665" i="76"/>
  <c r="B664" i="76"/>
  <c r="B662" i="76"/>
  <c r="B657" i="76"/>
  <c r="B656" i="76"/>
  <c r="B655" i="76"/>
  <c r="B654" i="76"/>
  <c r="B652" i="76"/>
  <c r="B648" i="76"/>
  <c r="B647" i="76"/>
  <c r="B646" i="76"/>
  <c r="B645" i="76"/>
  <c r="B643" i="76"/>
  <c r="B639" i="76"/>
  <c r="B638" i="76"/>
  <c r="B637" i="76"/>
  <c r="B636" i="76"/>
  <c r="B634" i="76"/>
  <c r="B631" i="76"/>
  <c r="B630" i="76"/>
  <c r="B629" i="76"/>
  <c r="B628" i="76"/>
  <c r="B626" i="76"/>
  <c r="B620" i="76"/>
  <c r="B619" i="76"/>
  <c r="B618" i="76"/>
  <c r="B617" i="76"/>
  <c r="B615" i="76"/>
  <c r="B611" i="76"/>
  <c r="B610" i="76"/>
  <c r="B609" i="76"/>
  <c r="B608" i="76"/>
  <c r="B606" i="76"/>
  <c r="B601" i="76"/>
  <c r="B600" i="76"/>
  <c r="B599" i="76"/>
  <c r="B598" i="76"/>
  <c r="B596" i="76"/>
  <c r="B592" i="76"/>
  <c r="B591" i="76"/>
  <c r="B590" i="76"/>
  <c r="B589" i="76"/>
  <c r="B587" i="76"/>
  <c r="B583" i="76"/>
  <c r="B582" i="76"/>
  <c r="B581" i="76"/>
  <c r="B580" i="76"/>
  <c r="B578" i="76"/>
  <c r="B572" i="76"/>
  <c r="B571" i="76"/>
  <c r="B570" i="76"/>
  <c r="B569" i="76"/>
  <c r="B567" i="76"/>
  <c r="B563" i="76"/>
  <c r="B562" i="76"/>
  <c r="B561" i="76"/>
  <c r="B560" i="76"/>
  <c r="B558" i="76"/>
  <c r="B553" i="76"/>
  <c r="B552" i="76"/>
  <c r="B551" i="76"/>
  <c r="B550" i="76"/>
  <c r="B548" i="76"/>
  <c r="B544" i="76"/>
  <c r="B543" i="76"/>
  <c r="B542" i="76"/>
  <c r="B541" i="76"/>
  <c r="B539" i="76"/>
  <c r="B535" i="76"/>
  <c r="B534" i="76"/>
  <c r="B533" i="76"/>
  <c r="B532" i="76"/>
  <c r="B530" i="76"/>
  <c r="B524" i="76"/>
  <c r="B523" i="76"/>
  <c r="B522" i="76"/>
  <c r="B521" i="76"/>
  <c r="B519" i="76"/>
  <c r="B515" i="76"/>
  <c r="B514" i="76"/>
  <c r="B513" i="76"/>
  <c r="B512" i="76"/>
  <c r="B510" i="76"/>
  <c r="B505" i="76"/>
  <c r="B504" i="76"/>
  <c r="B503" i="76"/>
  <c r="B502" i="76"/>
  <c r="B500" i="76"/>
  <c r="B495" i="76"/>
  <c r="B494" i="76"/>
  <c r="B493" i="76"/>
  <c r="B492" i="76"/>
  <c r="B490" i="76"/>
  <c r="B486" i="76"/>
  <c r="B485" i="76"/>
  <c r="B484" i="76"/>
  <c r="B483" i="76"/>
  <c r="B481" i="76"/>
  <c r="B477" i="76"/>
  <c r="B476" i="76"/>
  <c r="B475" i="76"/>
  <c r="B474" i="76"/>
  <c r="B472" i="76"/>
  <c r="B468" i="76"/>
  <c r="B467" i="76"/>
  <c r="B466" i="76"/>
  <c r="B465" i="76"/>
  <c r="B463" i="76"/>
  <c r="B459" i="76"/>
  <c r="B458" i="76"/>
  <c r="B457" i="76"/>
  <c r="B456" i="76"/>
  <c r="B454" i="76"/>
  <c r="B449" i="76"/>
  <c r="B448" i="76"/>
  <c r="B447" i="76"/>
  <c r="B446" i="76"/>
  <c r="B444" i="76"/>
  <c r="B440" i="76"/>
  <c r="B439" i="76"/>
  <c r="B438" i="76"/>
  <c r="B437" i="76"/>
  <c r="B435" i="76"/>
  <c r="B431" i="76"/>
  <c r="B430" i="76"/>
  <c r="B429" i="76"/>
  <c r="B428" i="76"/>
  <c r="B426" i="76"/>
  <c r="B422" i="76"/>
  <c r="B421" i="76"/>
  <c r="B420" i="76"/>
  <c r="B419" i="76"/>
  <c r="B417" i="76"/>
  <c r="B413" i="76"/>
  <c r="B412" i="76"/>
  <c r="B411" i="76"/>
  <c r="B410" i="76"/>
  <c r="B408" i="76"/>
  <c r="B404" i="76"/>
  <c r="B403" i="76"/>
  <c r="B402" i="76"/>
  <c r="B401" i="76"/>
  <c r="B399" i="76"/>
  <c r="B395" i="76"/>
  <c r="B394" i="76"/>
  <c r="B393" i="76"/>
  <c r="B392" i="76"/>
  <c r="B390" i="76"/>
  <c r="B384" i="76"/>
  <c r="B383" i="76"/>
  <c r="B382" i="76"/>
  <c r="B381" i="76"/>
  <c r="B379" i="76"/>
  <c r="B375" i="76"/>
  <c r="B374" i="76"/>
  <c r="B373" i="76"/>
  <c r="B372" i="76"/>
  <c r="B370" i="76"/>
  <c r="B365" i="76"/>
  <c r="B364" i="76"/>
  <c r="B363" i="76"/>
  <c r="B362" i="76"/>
  <c r="B360" i="76"/>
  <c r="B356" i="76"/>
  <c r="B355" i="76"/>
  <c r="B354" i="76"/>
  <c r="B353" i="76"/>
  <c r="B351" i="76"/>
  <c r="B347" i="76"/>
  <c r="B346" i="76"/>
  <c r="B345" i="76"/>
  <c r="B344" i="76"/>
  <c r="B342" i="76"/>
  <c r="B338" i="76"/>
  <c r="B337" i="76"/>
  <c r="B336" i="76"/>
  <c r="B335" i="76"/>
  <c r="B333" i="76"/>
  <c r="B328" i="76"/>
  <c r="B327" i="76"/>
  <c r="B326" i="76"/>
  <c r="B325" i="76"/>
  <c r="B323" i="76"/>
  <c r="B319" i="76"/>
  <c r="B318" i="76"/>
  <c r="B317" i="76"/>
  <c r="B316" i="76"/>
  <c r="B314" i="76"/>
  <c r="B308" i="76"/>
  <c r="B307" i="76"/>
  <c r="B306" i="76"/>
  <c r="B305" i="76"/>
  <c r="B298" i="76"/>
  <c r="B297" i="76"/>
  <c r="B296" i="76"/>
  <c r="B295" i="76"/>
  <c r="B293" i="76"/>
  <c r="B289" i="76"/>
  <c r="B288" i="76"/>
  <c r="B287" i="76"/>
  <c r="B286" i="76"/>
  <c r="B284" i="76"/>
  <c r="B269" i="76"/>
  <c r="B268" i="76"/>
  <c r="B267" i="76"/>
  <c r="B266" i="76"/>
  <c r="B264" i="76"/>
  <c r="B260" i="76"/>
  <c r="B259" i="76"/>
  <c r="B258" i="76"/>
  <c r="B257" i="76"/>
  <c r="B255" i="76"/>
  <c r="B250" i="76"/>
  <c r="B249" i="76"/>
  <c r="B248" i="76"/>
  <c r="B247" i="76"/>
  <c r="B245" i="76"/>
  <c r="B241" i="76"/>
  <c r="B240" i="76"/>
  <c r="B239" i="76"/>
  <c r="B238" i="76"/>
  <c r="B236" i="76"/>
  <c r="B232" i="76"/>
  <c r="B231" i="76"/>
  <c r="B230" i="76"/>
  <c r="B229" i="76"/>
  <c r="B227" i="76"/>
  <c r="B223" i="76"/>
  <c r="B222" i="76"/>
  <c r="B221" i="76"/>
  <c r="B220" i="76"/>
  <c r="B218" i="76"/>
  <c r="B213" i="76"/>
  <c r="B212" i="76"/>
  <c r="B211" i="76"/>
  <c r="B209" i="76"/>
  <c r="B205" i="76"/>
  <c r="B204" i="76"/>
  <c r="B203" i="76"/>
  <c r="B202" i="76"/>
  <c r="B200" i="76"/>
  <c r="B193" i="76"/>
  <c r="B192" i="76"/>
  <c r="B191" i="76"/>
  <c r="B190" i="76"/>
  <c r="B188" i="76"/>
  <c r="B184" i="76"/>
  <c r="B183" i="76"/>
  <c r="B182" i="76"/>
  <c r="B181" i="76"/>
  <c r="B179" i="76"/>
  <c r="B175" i="76"/>
  <c r="B174" i="76"/>
  <c r="B173" i="76"/>
  <c r="B172" i="76"/>
  <c r="B170" i="76"/>
  <c r="B165" i="76"/>
  <c r="B164" i="76"/>
  <c r="B163" i="76"/>
  <c r="B162" i="76"/>
  <c r="B160" i="76"/>
  <c r="B156" i="76"/>
  <c r="B155" i="76"/>
  <c r="B154" i="76"/>
  <c r="B153" i="76"/>
  <c r="B151" i="76"/>
  <c r="B147" i="76"/>
  <c r="B146" i="76"/>
  <c r="B145" i="76"/>
  <c r="B144" i="76"/>
  <c r="B142" i="76"/>
  <c r="B138" i="76"/>
  <c r="B137" i="76"/>
  <c r="B136" i="76"/>
  <c r="B135" i="76"/>
  <c r="B133" i="76"/>
  <c r="B127" i="76"/>
  <c r="B126" i="76"/>
  <c r="B125" i="76"/>
  <c r="B124" i="76"/>
  <c r="B122" i="76"/>
  <c r="B117" i="76"/>
  <c r="B116" i="76"/>
  <c r="B115" i="76"/>
  <c r="B113" i="76"/>
  <c r="B109" i="76"/>
  <c r="B108" i="76"/>
  <c r="B107" i="76"/>
  <c r="B106" i="76"/>
  <c r="B104" i="76"/>
  <c r="B100" i="76"/>
  <c r="B99" i="76"/>
  <c r="B98" i="76"/>
  <c r="B97" i="76"/>
  <c r="B95" i="76"/>
  <c r="B88" i="76"/>
  <c r="B87" i="76"/>
  <c r="B86" i="76"/>
  <c r="B85" i="76"/>
  <c r="B83" i="76"/>
  <c r="B77" i="76"/>
  <c r="B76" i="76"/>
  <c r="B75" i="76"/>
  <c r="B74" i="76"/>
  <c r="B72" i="76"/>
  <c r="B68" i="76"/>
  <c r="B67" i="76"/>
  <c r="B66" i="76"/>
  <c r="B65" i="76"/>
  <c r="B63" i="76"/>
  <c r="B59" i="76"/>
  <c r="B58" i="76"/>
  <c r="B57" i="76"/>
  <c r="B56" i="76"/>
  <c r="B54" i="76"/>
  <c r="D60" i="75"/>
  <c r="B10" i="53"/>
  <c r="B12" i="53"/>
  <c r="D12" i="53"/>
  <c r="B3" i="42"/>
  <c r="B4" i="42"/>
  <c r="C40" i="75" l="1"/>
  <c r="B7"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tc={B32FEDE2-6C6C-4782-B042-FF6D3753349F}</author>
    <author>Robin Walter</author>
    <author>tc={4761C0DB-33BE-4741-B530-DDCEAF177D27}</author>
  </authors>
  <commentList>
    <comment ref="C47"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to be reviewed
Reply:
    Veon calculated this from productive area x yield class x species proportion.</t>
      </text>
    </comment>
    <comment ref="C48" authorId="1" shapeId="0" xr:uid="{E8CBCE27-47B3-473E-B347-9C5FC1736A4F}">
      <text>
        <r>
          <rPr>
            <b/>
            <sz val="9"/>
            <color indexed="81"/>
            <rFont val="Tahoma"/>
            <family val="2"/>
          </rPr>
          <t>Robin Walter:</t>
        </r>
        <r>
          <rPr>
            <sz val="9"/>
            <color indexed="81"/>
            <rFont val="Tahoma"/>
            <family val="2"/>
          </rPr>
          <t xml:space="preserve">
This figure is unusually low due to licencing delays. The plan for 2022 was 67,838. The 10 year average was for 600,000m3, or 60,000/yr.</t>
        </r>
      </text>
    </comment>
    <comment ref="D60" authorId="2"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Updated from new scope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27" authorId="1" shapeId="0" xr:uid="{00000000-0006-0000-0300-000003000000}">
      <text>
        <r>
          <rPr>
            <sz val="8"/>
            <color indexed="81"/>
            <rFont val="Tahoma"/>
            <family val="2"/>
          </rPr>
          <t>Name, 3 line description of key qualifications and experience</t>
        </r>
      </text>
    </comment>
    <comment ref="B35" authorId="2"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45" authorId="1" shapeId="0" xr:uid="{00000000-0006-0000-0300-000005000000}">
      <text>
        <r>
          <rPr>
            <sz val="8"/>
            <color indexed="81"/>
            <rFont val="Tahoma"/>
            <family val="2"/>
          </rPr>
          <t>include name of site visited, items seen and issues discussed</t>
        </r>
      </text>
    </comment>
    <comment ref="B52" authorId="1" shapeId="0" xr:uid="{00000000-0006-0000-0300-000006000000}">
      <text>
        <r>
          <rPr>
            <sz val="8"/>
            <color indexed="81"/>
            <rFont val="Tahoma"/>
            <family val="2"/>
          </rPr>
          <t xml:space="preserve">Edit this section to name standard used, version of standard (e.g. draft number), date standard finalised. </t>
        </r>
      </text>
    </comment>
    <comment ref="B62" authorId="1" shapeId="0" xr:uid="{00000000-0006-0000-0300-000007000000}">
      <text>
        <r>
          <rPr>
            <sz val="8"/>
            <color indexed="81"/>
            <rFont val="Tahoma"/>
            <family val="2"/>
          </rPr>
          <t>Describe process of adaptation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5" authorId="0" shapeId="0" xr:uid="{00000000-0006-0000-0500-000001000000}">
      <text>
        <r>
          <rPr>
            <sz val="8"/>
            <color indexed="81"/>
            <rFont val="Tahoma"/>
            <family val="2"/>
          </rPr>
          <t>Name and 3 line description of key qualifications and experience</t>
        </r>
      </text>
    </comment>
    <comment ref="B57" authorId="0" shapeId="0" xr:uid="{00000000-0006-0000-0500-000002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600-000001000000}">
      <text>
        <r>
          <rPr>
            <sz val="8"/>
            <color indexed="81"/>
            <rFont val="Tahoma"/>
            <family val="2"/>
          </rPr>
          <t>Name and 3 line description of key qualifications and experience</t>
        </r>
      </text>
    </comment>
    <comment ref="B59" authorId="0" shapeId="0" xr:uid="{00000000-0006-0000-06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700-000001000000}">
      <text>
        <r>
          <rPr>
            <sz val="8"/>
            <color indexed="81"/>
            <rFont val="Tahoma"/>
            <family val="2"/>
          </rPr>
          <t>Name and 3 line description of key qualifications and experience</t>
        </r>
      </text>
    </comment>
    <comment ref="B54" authorId="0" shapeId="0" xr:uid="{00000000-0006-0000-07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s>
  <commentList>
    <comment ref="B3" authorId="0" shapeId="0" xr:uid="{00000000-0006-0000-09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9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27" authorId="1" shapeId="0" xr:uid="{00000000-0006-0000-0900-000003000000}">
      <text>
        <r>
          <rPr>
            <sz val="8"/>
            <color indexed="81"/>
            <rFont val="Tahoma"/>
            <family val="2"/>
          </rPr>
          <t>Name, 3 line description of key qualifications and experience</t>
        </r>
      </text>
    </comment>
    <comment ref="B35" authorId="2" shapeId="0" xr:uid="{00000000-0006-0000-0900-000004000000}">
      <text>
        <r>
          <rPr>
            <b/>
            <sz val="9"/>
            <color indexed="81"/>
            <rFont val="Tahoma"/>
            <family val="2"/>
          </rPr>
          <t>Not required for PEFC in Latvia, Sweden, Denmark, or Norway</t>
        </r>
        <r>
          <rPr>
            <sz val="9"/>
            <color indexed="81"/>
            <rFont val="Tahoma"/>
            <family val="2"/>
          </rPr>
          <t xml:space="preserve">
</t>
        </r>
      </text>
    </comment>
    <comment ref="B45" authorId="1" shapeId="0" xr:uid="{00000000-0006-0000-0900-000005000000}">
      <text>
        <r>
          <rPr>
            <sz val="8"/>
            <color indexed="81"/>
            <rFont val="Tahoma"/>
            <family val="2"/>
          </rPr>
          <t>include name of site visited, items seen and issues discussed</t>
        </r>
      </text>
    </comment>
    <comment ref="B75" authorId="1" shapeId="0" xr:uid="{00000000-0006-0000-0900-000006000000}">
      <text>
        <r>
          <rPr>
            <sz val="8"/>
            <color indexed="81"/>
            <rFont val="Tahoma"/>
            <family val="2"/>
          </rPr>
          <t xml:space="preserve">Edit this section to name standard used, version of standard (e.g. draft number), date standard finalised. </t>
        </r>
      </text>
    </comment>
    <comment ref="B85" authorId="1" shapeId="0" xr:uid="{00000000-0006-0000-0900-000007000000}">
      <text>
        <r>
          <rPr>
            <sz val="8"/>
            <color indexed="81"/>
            <rFont val="Tahoma"/>
            <family val="2"/>
          </rPr>
          <t>Describe process of adaptation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568FBD95-6D3D-40DC-9B32-3027D821FFAF}">
      <text>
        <r>
          <rPr>
            <sz val="8"/>
            <color indexed="81"/>
            <rFont val="Tahoma"/>
            <family val="2"/>
          </rPr>
          <t>Name, 3 line description of key qualifications and experience</t>
        </r>
      </text>
    </comment>
    <comment ref="B56" authorId="0" shapeId="0" xr:uid="{DD7C1039-1BB8-4477-863C-518CB0CAD39A}">
      <text>
        <r>
          <rPr>
            <sz val="8"/>
            <color indexed="81"/>
            <rFont val="Tahoma"/>
            <family val="2"/>
          </rPr>
          <t>include name of site visited, items seen and issues discussed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tc={475942C5-A45F-483A-A30A-9302356F22B5}</author>
  </authors>
  <commentList>
    <comment ref="E10" authorId="0" shapeId="0" xr:uid="{00000000-0006-0000-0F00-00000100000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00000000-0006-0000-0F00-000002000000}">
      <text>
        <r>
          <rPr>
            <b/>
            <sz val="9"/>
            <color indexed="81"/>
            <rFont val="Tahoma"/>
            <family val="2"/>
          </rPr>
          <t>Private, State or Community</t>
        </r>
        <r>
          <rPr>
            <sz val="9"/>
            <color indexed="81"/>
            <rFont val="Tahoma"/>
            <family val="2"/>
          </rPr>
          <t xml:space="preserve">
</t>
        </r>
      </text>
    </comment>
    <comment ref="T10" authorId="0" shapeId="0" xr:uid="{00000000-0006-0000-0F00-000003000000}">
      <text>
        <r>
          <rPr>
            <b/>
            <sz val="9"/>
            <color indexed="81"/>
            <rFont val="Tahoma"/>
            <family val="2"/>
          </rPr>
          <t>guidance list types, eg. HCV1 &amp; HCV2
as per definition on page A10</t>
        </r>
        <r>
          <rPr>
            <sz val="9"/>
            <color indexed="81"/>
            <rFont val="Tahoma"/>
            <family val="2"/>
          </rPr>
          <t xml:space="preserve">
</t>
        </r>
      </text>
    </comment>
    <comment ref="G20" authorId="2" shapeId="0" xr:uid="{00000000-0006-0000-0F00-000004000000}">
      <text>
        <t>[Threaded comment]
Your version of Excel allows you to read this threaded comment; however, any edits to it will get removed if the file is opened in a newer version of Excel. Learn more: https://go.microsoft.com/fwlink/?linkid=870924
Comment:
    For audit planning all highlighted in yello added to the scope.</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Nicola Brennan</author>
  </authors>
  <commentList>
    <comment ref="D20" authorId="0" shapeId="0" xr:uid="{00000000-0006-0000-1000-000001000000}">
      <text>
        <r>
          <rPr>
            <b/>
            <sz val="9"/>
            <color indexed="81"/>
            <rFont val="Tahoma"/>
            <family val="2"/>
          </rPr>
          <t>Nicola Brennan:</t>
        </r>
        <r>
          <rPr>
            <sz val="9"/>
            <color indexed="81"/>
            <rFont val="Tahoma"/>
            <family val="2"/>
          </rPr>
          <t xml:space="preserve">
Extension of Scope using S sample under IAF methodology</t>
        </r>
      </text>
    </comment>
    <comment ref="D22" authorId="0" shapeId="0" xr:uid="{00000000-0006-0000-1000-000002000000}">
      <text>
        <r>
          <rPr>
            <b/>
            <sz val="9"/>
            <color indexed="81"/>
            <rFont val="Tahoma"/>
            <family val="2"/>
          </rPr>
          <t>Nicola Brennan:</t>
        </r>
        <r>
          <rPr>
            <sz val="9"/>
            <color indexed="81"/>
            <rFont val="Tahoma"/>
            <family val="2"/>
          </rPr>
          <t xml:space="preserve">
10 woodland sites weer visited within the FMU following IAF methodolgy.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00000000-0006-0000-1200-000001000000}">
      <text>
        <r>
          <rPr>
            <b/>
            <sz val="8"/>
            <color indexed="81"/>
            <rFont val="Tahoma"/>
            <family val="2"/>
          </rPr>
          <t>MA/S1/S2/S3/S4/RA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300-000001000000}">
      <text/>
    </comment>
    <comment ref="B15" authorId="0" shapeId="0" xr:uid="{00000000-0006-0000-13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300-000003000000}">
      <text>
        <r>
          <rPr>
            <b/>
            <sz val="8"/>
            <color indexed="81"/>
            <rFont val="Tahoma"/>
            <family val="2"/>
          </rPr>
          <t xml:space="preserve">SA: </t>
        </r>
        <r>
          <rPr>
            <sz val="8"/>
            <color indexed="81"/>
            <rFont val="Tahoma"/>
            <family val="2"/>
          </rPr>
          <t>See Tab A14 for Product Codes</t>
        </r>
      </text>
    </comment>
    <comment ref="D15" authorId="1" shapeId="0" xr:uid="{00000000-0006-0000-13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<sst xmlns="http://schemas.openxmlformats.org/spreadsheetml/2006/main" count="4949" uniqueCount="2365">
  <si>
    <t>Common/English oak</t>
  </si>
  <si>
    <t>Quercus robur</t>
  </si>
  <si>
    <t>Sessile oak (and hybrids)</t>
  </si>
  <si>
    <t>Quercus petraea</t>
  </si>
  <si>
    <t>Willow</t>
  </si>
  <si>
    <t>Salix spp.</t>
  </si>
  <si>
    <t>Elm spp.</t>
  </si>
  <si>
    <t>Ulmus spp.</t>
  </si>
  <si>
    <t>Group</t>
  </si>
  <si>
    <t>AND for groups</t>
  </si>
  <si>
    <t>S2</t>
  </si>
  <si>
    <t>S3</t>
  </si>
  <si>
    <t>S4</t>
  </si>
  <si>
    <t>Ref</t>
  </si>
  <si>
    <t>Tree species – list or see Annex 3</t>
  </si>
  <si>
    <t>web page address</t>
  </si>
  <si>
    <t>1.2.7</t>
  </si>
  <si>
    <t>9.3.1</t>
  </si>
  <si>
    <t>1.4.12</t>
  </si>
  <si>
    <t>1.4.13</t>
  </si>
  <si>
    <t>Forest Type</t>
  </si>
  <si>
    <t>Date Report Finalised/ Updated</t>
  </si>
  <si>
    <t>Japanese larch</t>
  </si>
  <si>
    <t>Larix kaempferi</t>
  </si>
  <si>
    <t>Hybrid larch</t>
  </si>
  <si>
    <t>Larix x eurolepis</t>
  </si>
  <si>
    <t>Norway spruce</t>
  </si>
  <si>
    <t>Picea abies</t>
  </si>
  <si>
    <t>Sitka spruce</t>
  </si>
  <si>
    <t>Picea sitchensis</t>
  </si>
  <si>
    <t># of observations</t>
  </si>
  <si>
    <t>Tick if within scope</t>
  </si>
  <si>
    <t>No.</t>
  </si>
  <si>
    <t>Status</t>
  </si>
  <si>
    <t>.</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</si>
  <si>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</si>
  <si>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</si>
  <si>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</si>
  <si>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</si>
  <si>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</si>
  <si>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</si>
  <si>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</si>
  <si>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</si>
  <si>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</si>
  <si>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I recommend that the certificate be  withdrawn/suspended/terminated</t>
  </si>
  <si>
    <t>OR</t>
  </si>
  <si>
    <t>Where an issue was difficult to assess or contradictory evidence was identified this is discussed in the section below and the conclusions drawn given.</t>
  </si>
  <si>
    <t>WGCS x.x</t>
  </si>
  <si>
    <t>Deadline</t>
  </si>
  <si>
    <t>Pre-assessment dates</t>
  </si>
  <si>
    <t>Main Assessment dates</t>
  </si>
  <si>
    <t>The assessment team consisted of: (give names and organisation)</t>
  </si>
  <si>
    <t>Summary of stakeholder process</t>
  </si>
  <si>
    <t>ANNEX 3 Species list</t>
  </si>
  <si>
    <t>1.3.10</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</si>
  <si>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</si>
  <si>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</si>
  <si>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</si>
  <si>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</si>
  <si>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</si>
  <si>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</si>
  <si>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</si>
  <si>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Grade</t>
  </si>
  <si>
    <t>E.g. management planning documentation and records reviewed in office with manager 13.5.06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</si>
  <si>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</si>
  <si>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</si>
  <si>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</si>
  <si>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</si>
  <si>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</si>
  <si>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</si>
  <si>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</si>
  <si>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</si>
  <si>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</si>
  <si>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</si>
  <si>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</si>
  <si>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</si>
  <si>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</si>
  <si>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</si>
  <si>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</si>
  <si>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</si>
  <si>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</si>
  <si>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</si>
  <si>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</si>
  <si>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</si>
  <si>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</si>
  <si>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</si>
  <si>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</si>
  <si>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</si>
  <si>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</si>
  <si>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</si>
  <si>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</si>
  <si>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</si>
  <si>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</si>
  <si>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</si>
  <si>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</si>
  <si>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</si>
  <si>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</si>
  <si>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</si>
  <si>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</si>
  <si>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</si>
  <si>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</si>
  <si>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</si>
  <si>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</si>
  <si>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</si>
  <si>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</si>
  <si>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</si>
  <si>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</si>
  <si>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</si>
  <si>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</si>
  <si>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</si>
  <si>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</si>
  <si>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</si>
  <si>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</si>
  <si>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</si>
  <si>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</si>
  <si>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</si>
  <si>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</si>
  <si>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</si>
  <si>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</si>
  <si>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E.g. compartment 15 visited 12.5.05, harvesting in progress observed, contractors interviewed, yield control discussed with manager.</t>
  </si>
  <si>
    <t>etc.</t>
  </si>
  <si>
    <t>Actual Annual Cut (cu.m.yr)</t>
  </si>
  <si>
    <t>Report Peer review</t>
  </si>
  <si>
    <t>Certification decision</t>
  </si>
  <si>
    <t>Criteria assessed at audit</t>
  </si>
  <si>
    <t>1.2.6</t>
  </si>
  <si>
    <t>Application information completed by duly authorised representative</t>
  </si>
  <si>
    <t>Insert electronic signature or name as equivalent here</t>
  </si>
  <si>
    <t>x consultees were contacted</t>
  </si>
  <si>
    <t>x responses were received</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</si>
  <si>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</si>
  <si>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</si>
  <si>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</si>
  <si>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</si>
  <si>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</si>
  <si>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</si>
  <si>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</si>
  <si>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</si>
  <si>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</si>
  <si>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</si>
  <si>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</si>
  <si>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</si>
  <si>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</si>
  <si>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</si>
  <si>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 xml:space="preserve">Standing / Roadside / Delivered </t>
  </si>
  <si>
    <t>Pilot Project</t>
  </si>
  <si>
    <t xml:space="preserve">Division of FMUs </t>
  </si>
  <si>
    <t>Number</t>
  </si>
  <si>
    <t>Area</t>
  </si>
  <si>
    <t>Less than 100 ha</t>
  </si>
  <si>
    <t>100 ha – 1000 ha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</si>
  <si>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</si>
  <si>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</si>
  <si>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</si>
  <si>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</si>
  <si>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</si>
  <si>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</si>
  <si>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</si>
  <si>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</si>
  <si>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</si>
  <si>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</si>
  <si>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</si>
  <si>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</si>
  <si>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</si>
  <si>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</si>
  <si>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</si>
  <si>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</si>
  <si>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is referred to the SA certification committee for approval.</t>
  </si>
  <si>
    <t>Date:</t>
  </si>
  <si>
    <t>Approval</t>
  </si>
  <si>
    <t>Certification decision:</t>
  </si>
  <si>
    <t>Signed:</t>
  </si>
  <si>
    <t>Company name and legal entity</t>
  </si>
  <si>
    <t>Size class</t>
  </si>
  <si>
    <t>Entry Date</t>
  </si>
  <si>
    <t>Managed by</t>
  </si>
  <si>
    <t>Main products</t>
  </si>
  <si>
    <t>Sub-code/ref</t>
  </si>
  <si>
    <t>mostly plantation</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</si>
  <si>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</si>
  <si>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</si>
  <si>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</si>
  <si>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</si>
  <si>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</si>
  <si>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</si>
  <si>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</si>
  <si>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</si>
  <si>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</si>
  <si>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</si>
  <si>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</si>
  <si>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</si>
  <si>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</si>
  <si>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</si>
  <si>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</si>
  <si>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</si>
  <si>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Minor</t>
  </si>
  <si>
    <t>Open</t>
  </si>
  <si>
    <t>CARs from MA</t>
  </si>
  <si>
    <t>See annex 11</t>
  </si>
  <si>
    <t xml:space="preserve">Standard: </t>
  </si>
  <si>
    <t>Report Reviewer</t>
  </si>
  <si>
    <t>S1</t>
  </si>
  <si>
    <t>8.4.1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</si>
  <si>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</si>
  <si>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</si>
  <si>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</si>
  <si>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</si>
  <si>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</si>
  <si>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</si>
  <si>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</si>
  <si>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</si>
  <si>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</si>
  <si>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</si>
  <si>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</si>
  <si>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</si>
  <si>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</si>
  <si>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</si>
  <si>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</si>
  <si>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</si>
  <si>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</si>
  <si>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</si>
  <si>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</si>
  <si>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</si>
  <si>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</si>
  <si>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</si>
  <si>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</si>
  <si>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</si>
  <si>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</si>
  <si>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</si>
  <si>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</si>
  <si>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</si>
  <si>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</si>
  <si>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</si>
  <si>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</si>
  <si>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</si>
  <si>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</si>
  <si>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</si>
  <si>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</si>
  <si>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</si>
  <si>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</si>
  <si>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</si>
  <si>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</si>
  <si>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Checked by</t>
  </si>
  <si>
    <t>Approved by</t>
  </si>
  <si>
    <t>Assessment date</t>
  </si>
  <si>
    <t>Region and Country:</t>
  </si>
  <si>
    <t>9.4.1</t>
  </si>
  <si>
    <t>Justification for selection of items and places inspected</t>
  </si>
  <si>
    <t>3.2.1</t>
  </si>
  <si>
    <t xml:space="preserve">Stakeholder consultation process </t>
  </si>
  <si>
    <t>Other (specify)</t>
  </si>
  <si>
    <t>8.3.1</t>
  </si>
  <si>
    <t>Issue</t>
  </si>
  <si>
    <t>RESULTS, CONCLUSIONS AND RECOMMENDATIONS</t>
  </si>
  <si>
    <t>Latin Name</t>
  </si>
  <si>
    <t>Conifer</t>
  </si>
  <si>
    <t>Grand fir</t>
  </si>
  <si>
    <t>Abies grandis</t>
  </si>
  <si>
    <t>Noble fir</t>
  </si>
  <si>
    <t>Abies procera</t>
  </si>
  <si>
    <t>Lawson cypress</t>
  </si>
  <si>
    <t>Chamaecyparis lawsoniana</t>
  </si>
  <si>
    <t xml:space="preserve">Geog. coordinates (non-SLIMFs) </t>
  </si>
  <si>
    <t>Engineered wood products</t>
  </si>
  <si>
    <t>Plywood</t>
  </si>
  <si>
    <t>Fibreboard</t>
  </si>
  <si>
    <t>Softboard</t>
  </si>
  <si>
    <t>Pulp</t>
  </si>
  <si>
    <t>Newsprint</t>
  </si>
  <si>
    <t>Musical instruments</t>
  </si>
  <si>
    <t>Garden furniture</t>
  </si>
  <si>
    <t>Playground equipment</t>
  </si>
  <si>
    <t>PEFC Notification Fee:</t>
  </si>
  <si>
    <t>A certificate has been issued for the period given on the cover page and will be maintained  subject to successful performance at surveillance assessments.</t>
  </si>
  <si>
    <t>6.8.</t>
  </si>
  <si>
    <t>6.10.</t>
  </si>
  <si>
    <t xml:space="preserve">UKWAS x.x, </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</si>
  <si>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</si>
  <si>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</si>
  <si>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</si>
  <si>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</si>
  <si>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</si>
  <si>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</si>
  <si>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</si>
  <si>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</si>
  <si>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</si>
  <si>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</si>
  <si>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</si>
  <si>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</si>
  <si>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</si>
  <si>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</si>
  <si>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</si>
  <si>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</si>
  <si>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</si>
  <si>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</si>
  <si>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</si>
  <si>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</si>
  <si>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</si>
  <si>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</si>
  <si>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</si>
  <si>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</si>
  <si>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</si>
  <si>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</si>
  <si>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</si>
  <si>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</si>
  <si>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</si>
  <si>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</si>
  <si>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</si>
  <si>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</si>
  <si>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</si>
  <si>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</si>
  <si>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</si>
  <si>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</si>
  <si>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</si>
  <si>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</si>
  <si>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</si>
  <si>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</si>
  <si>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</si>
  <si>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</si>
  <si>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</si>
  <si>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</si>
  <si>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</si>
  <si>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</si>
  <si>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</si>
  <si>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</si>
  <si>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</si>
  <si>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</si>
  <si>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</si>
  <si>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</si>
  <si>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</si>
  <si>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</si>
  <si>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</si>
  <si>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</si>
  <si>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</si>
  <si>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</si>
  <si>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</si>
  <si>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</si>
  <si>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</si>
  <si>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</si>
  <si>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</si>
  <si>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</si>
  <si>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</si>
  <si>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</si>
  <si>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</si>
  <si>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</si>
  <si>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</si>
  <si>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</si>
  <si>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</si>
  <si>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</si>
  <si>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</si>
  <si>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</si>
  <si>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</si>
  <si>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</si>
  <si>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</si>
  <si>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</si>
  <si>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</si>
  <si>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</si>
  <si>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</si>
  <si>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</si>
  <si>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</si>
  <si>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</si>
  <si>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</si>
  <si>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</si>
  <si>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</si>
  <si>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</si>
  <si>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</si>
  <si>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</si>
  <si>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</si>
  <si>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</si>
  <si>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</si>
  <si>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</si>
  <si>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</si>
  <si>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</si>
  <si>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</si>
  <si>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PEFC Licence Code PEFC / 16-44-917</t>
  </si>
  <si>
    <t>Region/Country:</t>
  </si>
  <si>
    <t>A</t>
  </si>
  <si>
    <t>no score</t>
  </si>
  <si>
    <t>A.1.</t>
  </si>
  <si>
    <t>n/a no trademark use to date.</t>
  </si>
  <si>
    <t>n/a</t>
  </si>
  <si>
    <t>A.2.</t>
  </si>
  <si>
    <t>Standard version:</t>
  </si>
  <si>
    <t>SECTION A: PEFC™ TRADEMARK REQUIREMENTS 
PEFC International Standard PEFC ST 2001:2008</t>
  </si>
  <si>
    <t xml:space="preserve">All on-product trademark designs seen during audit meet PEFC Trademark requirements 
</t>
  </si>
  <si>
    <t xml:space="preserve">All promotional trademark designs seen during audit meet PEFC Trademark requirements.
</t>
  </si>
  <si>
    <t>CAR</t>
  </si>
  <si>
    <t xml:space="preserve">Certificate scope including products and certified sites may also be checked on the PEFC database www.pefc.org </t>
  </si>
  <si>
    <t>Product Category</t>
  </si>
  <si>
    <r>
      <t>PEFC</t>
    </r>
    <r>
      <rPr>
        <b/>
        <i/>
        <sz val="11"/>
        <color indexed="30"/>
        <rFont val="Cambria"/>
        <family val="1"/>
      </rPr>
      <t xml:space="preserve"> (delete as applicable)</t>
    </r>
  </si>
  <si>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</si>
  <si>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</si>
  <si>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</si>
  <si>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</si>
  <si>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</si>
  <si>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</si>
  <si>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</si>
  <si>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</si>
  <si>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</si>
  <si>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</si>
  <si>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t>CORRECTIVE ACTION REGISTER</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</si>
  <si>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</si>
  <si>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Summary of person days including time spent on preparatory work, actual audit days, consultation and report writing (excluding travel)</t>
  </si>
  <si>
    <t>3.7.1</t>
  </si>
  <si>
    <t>Adaptations/Modifications to standard</t>
  </si>
  <si>
    <t>FSC x.x</t>
  </si>
  <si>
    <t>UKWAS x.x,</t>
  </si>
  <si>
    <r>
      <t xml:space="preserve">FIRST SURVEILLANCE - </t>
    </r>
    <r>
      <rPr>
        <b/>
        <i/>
        <sz val="11"/>
        <color indexed="12"/>
        <rFont val="Cambria"/>
        <family val="1"/>
      </rPr>
      <t>edit text in blue as appropriate and change to black text before submitting report for review</t>
    </r>
  </si>
  <si>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</si>
  <si>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</si>
  <si>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</si>
  <si>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x visits/interviews were held by phone/in person during audit…</t>
  </si>
  <si>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</si>
  <si>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</si>
  <si>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t>x</t>
  </si>
  <si>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</si>
  <si>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</si>
  <si>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</si>
  <si>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</si>
  <si>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</si>
  <si>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</si>
  <si>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</si>
  <si>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</si>
  <si>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</si>
  <si>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</si>
  <si>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</si>
  <si>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Std Ref/
Audit</t>
  </si>
  <si>
    <t>Y/N</t>
  </si>
  <si>
    <t xml:space="preserve">Exit date </t>
  </si>
  <si>
    <t>SLIMF</t>
  </si>
  <si>
    <t>Certification subject to closure of Pre-conditions</t>
  </si>
  <si>
    <t>Signed on behalf of Soil Association Certification Ltd:</t>
  </si>
  <si>
    <t>South</t>
  </si>
  <si>
    <t>Temperate</t>
  </si>
  <si>
    <t>Subtropical</t>
  </si>
  <si>
    <t>Tropical</t>
  </si>
  <si>
    <t>Natural</t>
  </si>
  <si>
    <t>Plantation</t>
  </si>
  <si>
    <t>Semi-Natural &amp; Mixed Plantation &amp; Natural Forest</t>
  </si>
  <si>
    <t>Street name</t>
  </si>
  <si>
    <t>nearest city/town</t>
  </si>
  <si>
    <t>Major</t>
  </si>
  <si>
    <t>Non-compliance (or potential non-compliance for an Observation)</t>
  </si>
  <si>
    <t>Corrective Action Request</t>
  </si>
  <si>
    <t>DO NOT DELETE - contains drop down data</t>
  </si>
  <si>
    <t>Obs</t>
  </si>
  <si>
    <t>Date Closed</t>
  </si>
  <si>
    <t># of pre-conditions</t>
  </si>
  <si>
    <t># of MAJOR conditions</t>
  </si>
  <si>
    <t># of Minor conditions</t>
  </si>
  <si>
    <r>
      <t xml:space="preserve">List these </t>
    </r>
    <r>
      <rPr>
        <i/>
        <sz val="11"/>
        <color indexed="10"/>
        <rFont val="Cambria"/>
        <family val="1"/>
      </rPr>
      <t>(definition of HCV is not a PEFC requirement in all countries, so listing nature values is more precise)</t>
    </r>
  </si>
  <si>
    <t>Management objectives</t>
  </si>
  <si>
    <t xml:space="preserve">Description of resources available: technical (ie. equipment) and human (ie no. of people /relevant training/access to expert advice)  </t>
  </si>
  <si>
    <t>Description of Management System</t>
  </si>
  <si>
    <t>5.3.2</t>
  </si>
  <si>
    <t>Data gathered is handled in the A1 PEFC FM Std. checklist for Norway / A6 PEFC Group Std. Checklist for Sweden</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</si>
  <si>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</si>
  <si>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</si>
  <si>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PEFC License Code:</t>
  </si>
  <si>
    <t>PA</t>
  </si>
  <si>
    <t>Single</t>
  </si>
  <si>
    <t>1.3.1.a</t>
  </si>
  <si>
    <t>Type of operation</t>
  </si>
  <si>
    <t>1.1.2</t>
  </si>
  <si>
    <t>Type of certification</t>
  </si>
  <si>
    <t>Description of System</t>
  </si>
  <si>
    <r>
      <t xml:space="preserve">THE FOREST - </t>
    </r>
    <r>
      <rPr>
        <b/>
        <i/>
        <sz val="11"/>
        <color indexed="12"/>
        <rFont val="Cambria"/>
        <family val="1"/>
      </rPr>
      <t xml:space="preserve">edit text in blue as appropriate and change to black text before submitting report for review </t>
    </r>
  </si>
  <si>
    <t>5.4.1</t>
  </si>
  <si>
    <t>5.5</t>
  </si>
  <si>
    <t>5.5.1</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</si>
  <si>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</si>
  <si>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5.3.1</t>
  </si>
  <si>
    <r>
      <t xml:space="preserve">Each non-compliance with the forestry standard </t>
    </r>
    <r>
      <rPr>
        <sz val="11"/>
        <color indexed="10"/>
        <rFont val="Palatino"/>
      </rPr>
      <t xml:space="preserve">and group standard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</si>
  <si>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</si>
  <si>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</si>
  <si>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</si>
  <si>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</si>
  <si>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Date &amp; Evaluation of Root Cause &amp; Corrective action evidence</t>
  </si>
  <si>
    <t>Corrective Action proposed by client at closing meeting</t>
  </si>
  <si>
    <t>Root Cause analysis proposed by client at closing meeting</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</si>
  <si>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</si>
  <si>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</si>
  <si>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</si>
  <si>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</si>
  <si>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</si>
  <si>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</si>
  <si>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</si>
  <si>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</si>
  <si>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</si>
  <si>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</si>
  <si>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</si>
  <si>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</si>
  <si>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</si>
  <si>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</si>
  <si>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</si>
  <si>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</si>
  <si>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</si>
  <si>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</si>
  <si>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</si>
  <si>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</si>
  <si>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</si>
  <si>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</si>
  <si>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</si>
  <si>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</si>
  <si>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</si>
  <si>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</si>
  <si>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r>
      <t xml:space="preserve">Assessment team </t>
    </r>
    <r>
      <rPr>
        <sz val="11"/>
        <rFont val="Cambria"/>
        <family val="1"/>
      </rPr>
      <t>- See also A15 Checklist for Opening and Closing Meeting</t>
    </r>
  </si>
  <si>
    <t>Introductions and confirmation of roles of audit team, including Technical Experts, Observers. Confirmation of audit objectives scope and criteria</t>
  </si>
  <si>
    <t>A.3</t>
  </si>
  <si>
    <t>SA Auditor</t>
  </si>
  <si>
    <t>Team members’ c.v.’s are held on file at the SA office.</t>
  </si>
  <si>
    <t>See A2 for summary of issues raised by stakeholders and SA response</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</si>
  <si>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</si>
  <si>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Certification response</t>
  </si>
  <si>
    <t>See A2 for summary of issues raised by stakeholders and SA Cert response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</si>
  <si>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</si>
  <si>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</si>
  <si>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</si>
  <si>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</si>
  <si>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</si>
  <si>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</si>
  <si>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Company name and legal entity in local language</t>
  </si>
  <si>
    <t>Company registration number</t>
  </si>
  <si>
    <t>1.2.11</t>
  </si>
  <si>
    <t>1.2.12</t>
  </si>
  <si>
    <t>1.3.2b</t>
  </si>
  <si>
    <t>Number of group members</t>
  </si>
  <si>
    <t>Applicable for groups only</t>
  </si>
  <si>
    <t>1.3.2a</t>
  </si>
  <si>
    <t>Summary of person days including time spent on preparatory work, actual audit days - state dates/times for opening and closing meetings, and dates/times for each location visited within itinerary, consultation and report writing (excluding travel)</t>
  </si>
  <si>
    <t>Soil Association Certification Ltd • United Kingdom</t>
  </si>
  <si>
    <t>Soil Association Certification •  United Kingdom</t>
  </si>
  <si>
    <t xml:space="preserve">Telephone (+44) (0) 117 914 2435 </t>
  </si>
  <si>
    <t>Changes to PEFC Band</t>
  </si>
  <si>
    <t>The assessment team reviewed the current scope of the certificate in terms of certified forest area and products being produced. There was no change since the previous evaluation.</t>
  </si>
  <si>
    <t>The assessment team reviewed the current scope of the certificate in terms of PEFC certified forest area and products being produced. There was no change since the previous evaluation.</t>
  </si>
  <si>
    <t>MCS Requirement</t>
  </si>
  <si>
    <t>NB this checklist reflects requirements for PEFC Certification to 17021 standards and IAF Mandatory Document for the Audit and Certification of a Management System Operated by a Multi-Site Organization, which include the following requirements for eligibility:</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</si>
  <si>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</si>
  <si>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</si>
  <si>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</si>
  <si>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</si>
  <si>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</si>
  <si>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</si>
  <si>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ANNEX 6a SA Certification MULTISITE CERTIFICATION STANDARD (MSC) CHECKLIST</t>
  </si>
  <si>
    <r>
      <t>Name(s) of the forest</t>
    </r>
    <r>
      <rPr>
        <sz val="11"/>
        <rFont val="Cambria"/>
        <family val="1"/>
      </rPr>
      <t>/organisations covered by the certificate</t>
    </r>
  </si>
  <si>
    <t>1.1.3</t>
  </si>
  <si>
    <t>Any particular logistics for travel arrangements to the site or between the sites?</t>
  </si>
  <si>
    <t>Itinerary</t>
  </si>
  <si>
    <t>(Date) Audit: Review of documentation [&amp; Group systems], staff interviews</t>
  </si>
  <si>
    <t>(Date) Stakeholder meetings</t>
  </si>
  <si>
    <t>(Date) Site visit [Group member (Name);] FMU (Name)</t>
  </si>
  <si>
    <t>(Date) Document review</t>
  </si>
  <si>
    <t>(Date) Auditors meeting</t>
  </si>
  <si>
    <t>The multi-site system was evaluated against the Multisite checklist incorporating PEFC requirements</t>
  </si>
  <si>
    <t>DO NOT DELETE</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</si>
  <si>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</si>
  <si>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</si>
  <si>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</si>
  <si>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</si>
  <si>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</si>
  <si>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</si>
  <si>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</si>
  <si>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</si>
  <si>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</si>
  <si>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Number of FMU's</t>
  </si>
  <si>
    <t>FMU Names (create new line for each FMU)</t>
  </si>
  <si>
    <t>Management category</t>
  </si>
  <si>
    <t>HCV present?</t>
  </si>
  <si>
    <t>Private</t>
  </si>
  <si>
    <t>No</t>
  </si>
  <si>
    <t>Year visited by SA</t>
  </si>
  <si>
    <t>Disclaimer: auditing is based on a sampling process of the available information.</t>
  </si>
  <si>
    <t>6.1a</t>
  </si>
  <si>
    <t xml:space="preserve">6.1b </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</si>
  <si>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</si>
  <si>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</si>
  <si>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3.1a</t>
  </si>
  <si>
    <t>3.1b</t>
  </si>
  <si>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</si>
  <si>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</si>
  <si>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</si>
  <si>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</si>
  <si>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</si>
  <si>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</si>
  <si>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</si>
  <si>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</si>
  <si>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</si>
  <si>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Audit Objectives, Audit Criteria and Assessment process</t>
  </si>
  <si>
    <t>6.4.2</t>
  </si>
  <si>
    <t>6.4.3</t>
  </si>
  <si>
    <t>Assessment Process</t>
  </si>
  <si>
    <t>7.4.2</t>
  </si>
  <si>
    <t>7.4.3</t>
  </si>
  <si>
    <t>8.4.2</t>
  </si>
  <si>
    <t>8.4.3</t>
  </si>
  <si>
    <t>9.4.2</t>
  </si>
  <si>
    <t>9.4.3</t>
  </si>
  <si>
    <t>3.7.2</t>
  </si>
  <si>
    <t>(Date) Closing meeting - INCLUDE RECORD OF ATTENDANCE</t>
  </si>
  <si>
    <t>(Date) Opening meeting - INCLUDE RECORD OF ATTENDANCE</t>
  </si>
  <si>
    <t>RT-FM-001a-06 April 2020. ©  Produced by Soil Association Certification Limited</t>
  </si>
  <si>
    <t>Withdraw/Suspend/Terminate certification</t>
  </si>
  <si>
    <t>ANNEX 2 - STAKEHOLDER SUMMARY REPORT (note: similar issues may be grouped together)</t>
  </si>
  <si>
    <t>Audit (MA, S1 etc..)</t>
  </si>
  <si>
    <t>Relation / stakeholder type - eg. neighbour, NGO etc</t>
  </si>
  <si>
    <t>Positive / 
Negative/ Other</t>
  </si>
  <si>
    <t>Soil Association response</t>
  </si>
  <si>
    <t>Common Name</t>
  </si>
  <si>
    <t>1.1.4</t>
  </si>
  <si>
    <t>Forest management planning contractor</t>
  </si>
  <si>
    <t>North</t>
  </si>
  <si>
    <t>Veon Ltd</t>
  </si>
  <si>
    <t>Ireland</t>
  </si>
  <si>
    <r>
      <rPr>
        <sz val="14"/>
        <color rgb="FF0070C0"/>
        <rFont val="Cambria"/>
        <family val="1"/>
        <scheme val="major"/>
      </rPr>
      <t xml:space="preserve">PEFC IRL Forest Management Standard </t>
    </r>
    <r>
      <rPr>
        <sz val="14"/>
        <color rgb="FF0070C0"/>
        <rFont val="Cambria"/>
        <family val="1"/>
      </rPr>
      <t>Dec 2010: PEFC Irish Forest Certification Standard , endorsed with updates Dec 2011</t>
    </r>
    <r>
      <rPr>
        <sz val="14"/>
        <color indexed="10"/>
        <rFont val="Cambria"/>
        <family val="1"/>
      </rPr>
      <t xml:space="preserve">
</t>
    </r>
  </si>
  <si>
    <t>Robin Walter</t>
  </si>
  <si>
    <t>Andy Grundy</t>
  </si>
  <si>
    <r>
      <t xml:space="preserve">BASIC INFORMATION - </t>
    </r>
    <r>
      <rPr>
        <b/>
        <i/>
        <sz val="11"/>
        <color indexed="12"/>
        <rFont val="Cambria"/>
        <family val="1"/>
      </rPr>
      <t>edit text in blue as appropriate</t>
    </r>
  </si>
  <si>
    <t>Soil Association Certification</t>
  </si>
  <si>
    <t>PEFC FM</t>
  </si>
  <si>
    <t>Are you applying for FSC FM certification and/or PEFC FM certification ?  IMPORTANT NOTE: for PEFC FM certification in Norway &amp; Sweden, it is also necessary that you have ISO 14001 certification - please provide a copy of your certificate.</t>
  </si>
  <si>
    <t>Details of forest manager/owner/contractor/wood procurement organisation (Certificate Holder)</t>
  </si>
  <si>
    <t>Registered in Ireland CRO number 570149</t>
  </si>
  <si>
    <t>Daragh Little (Managing Director - Forestry)</t>
  </si>
  <si>
    <t>1 Leopardstown Business Centre, Ballyogan Road, Dublin 18, D18 N578</t>
  </si>
  <si>
    <t xml:space="preserve">
T: +353 1 6219406  
M: +353 86 2679 492</t>
  </si>
  <si>
    <t>Daragh Little</t>
  </si>
  <si>
    <t>Single-site / Group / Multi-site</t>
  </si>
  <si>
    <t xml:space="preserve">Forest owner(s), or 
Wood procurement organisation(s), or
Forest contractor(s):
- Felling operations contractor
- Silvicultural contractor, or
- Forest management planning contractor.
</t>
  </si>
  <si>
    <t>various</t>
  </si>
  <si>
    <t>x deg, x min E or W - Coordinates should refer to the centre of the FMU.
For Groups/Multi-sites write: "refer to A7".</t>
  </si>
  <si>
    <t>x deg, x min, N or S -  Coordinates should refer to the centre of the FMU.
For Groups/Multi-sites write "refer to A7"</t>
  </si>
  <si>
    <t xml:space="preserve">North </t>
  </si>
  <si>
    <t xml:space="preserve">Boreal </t>
  </si>
  <si>
    <t>State/Concession/Community/Private/
Indigenous/Public/Church</t>
  </si>
  <si>
    <t>Government/Community/Private/
Indigenous/Public</t>
  </si>
  <si>
    <t>none</t>
  </si>
  <si>
    <t>1.4.5</t>
  </si>
  <si>
    <r>
      <t xml:space="preserve">Description of High Conservation Values </t>
    </r>
    <r>
      <rPr>
        <sz val="11"/>
        <color indexed="10"/>
        <rFont val="Cambria"/>
        <family val="1"/>
      </rPr>
      <t xml:space="preserve">or High Nature Values </t>
    </r>
    <r>
      <rPr>
        <sz val="11"/>
        <rFont val="Cambria"/>
        <family val="1"/>
      </rPr>
      <t>present</t>
    </r>
  </si>
  <si>
    <t>Info available in Word doc. Would be better in main spreadsheet</t>
  </si>
  <si>
    <t>Further information is available in the report and checklist</t>
  </si>
  <si>
    <t>Exotic</t>
  </si>
  <si>
    <t>Sitka Spruce</t>
  </si>
  <si>
    <t>Standing</t>
  </si>
  <si>
    <t>Yes/No</t>
  </si>
  <si>
    <t>FSC and PEFC FM</t>
  </si>
  <si>
    <t>PEFC FM Norway/Sweden</t>
  </si>
  <si>
    <t>FSC &amp; PEFC Norway/Sweden</t>
  </si>
  <si>
    <t>PEFC added to FSC UK Cert Holder</t>
  </si>
  <si>
    <t>Forest Owner</t>
  </si>
  <si>
    <t>Wood Procurement Organisation</t>
  </si>
  <si>
    <t>Forestry Contractor - felling ops</t>
  </si>
  <si>
    <t>Forestry Contractor - Silviculture</t>
  </si>
  <si>
    <t>Forestry Contractor - Planning</t>
  </si>
  <si>
    <t>CARs from PA</t>
  </si>
  <si>
    <t>ANNEX 1 PEFC Ireland 2011</t>
  </si>
  <si>
    <t>PEFC IRL SCHEME Dec 2010: PEFC Irish Forest Certification Standard , endorsed with updates Dec 2011</t>
  </si>
  <si>
    <t>Republic of Ireland</t>
  </si>
  <si>
    <t xml:space="preserve">The checklist below is created from the PEFC Ireland standard. For dual FSC / PEFC audits in Ireland, the report template will have separate checklists for the two standards.
</t>
  </si>
  <si>
    <t>Has the FMU or the group scheme a PEFC trademark license agreement with the National PEFC body and hereinunder a written procedure for use of the PEFC logo?</t>
  </si>
  <si>
    <t>Std ref.</t>
  </si>
  <si>
    <t>Audit</t>
  </si>
  <si>
    <t>Requirement</t>
  </si>
  <si>
    <t>Means of verification</t>
  </si>
  <si>
    <t>Guidance and advice</t>
  </si>
  <si>
    <t>Compliant? (Y/N)</t>
  </si>
  <si>
    <t>COMPLIANCE WITH THE LAW AND CONFORMANCE WITH THE REQUIREMENTS OF THE CERTIFICATION STANDARD</t>
  </si>
  <si>
    <t>Compliance and conformance</t>
  </si>
  <si>
    <t xml:space="preserve">There shall be compliance with the law. There shall be no substantiated outstanding claims of non-compliance related to woodland management. </t>
  </si>
  <si>
    <r>
      <rPr>
        <sz val="11"/>
        <rFont val="Cambria"/>
        <family val="1"/>
      </rPr>
      <t xml:space="preserve">• No evidence of non-compliance from audit
</t>
    </r>
    <r>
      <rPr>
        <b/>
        <sz val="11"/>
        <rFont val="Cambria"/>
        <family val="1"/>
      </rPr>
      <t/>
    </r>
  </si>
  <si>
    <t xml:space="preserve">Certification is not a legal compliance audit. Certification bodies
will be checking that there is no evidence of non-compliance with relevant legal requirements including that:
• Management and employees understand and comply with all legal requirements relevant to their responsibilities
• All documentation including procedures, work instructions, contracts and agreements meet legal requirements
• No issues of legal non-compliance are raised by regulatory authorities or other interested parties.
</t>
  </si>
  <si>
    <t>Veon MD confirmed</t>
  </si>
  <si>
    <t xml:space="preserve">There shall be compliance with any relevant codes of practice, guidelines or agreements. </t>
  </si>
  <si>
    <t xml:space="preserve">• No evidence of non-compliance from audit
</t>
  </si>
  <si>
    <t>Appendix A lists relevant current guidelines and codes of practice.
Certification authorities will be checking that there is no evidence of non-compliance with relevant codes of practice, guidelines or agreements and that: 
• Management and employees understand and comply with all
requirements relevant to their responsibilities
• All documentation including procedures, work instructions and
contracts are in compliance
• No issues of legal non-compliance are raised by regulatory
authorities or other interested parties.</t>
  </si>
  <si>
    <t>Property rights and land tenure arrangements shall be clearly defined, documented and established for the relevant forest area.</t>
  </si>
  <si>
    <t>• Copy of folio documents or other legally accepted proof of ownership or tenure OR 
• A signed declaration from a solicitor detailing nature and status of tenure documentation.</t>
  </si>
  <si>
    <t>The forest owner must be able to prove legal ownership or tenure of the land for which certification is sought, if required. (See also Section 7.2)</t>
  </si>
  <si>
    <t>The forest owner, manager or occupier shall be committed to conformance to this certification standard and has declared an intention to protect and maintain the ecological integrity of the woodland in the long term.</t>
  </si>
  <si>
    <t>• Signed declaration of commitment. 
• Evidence of authority to act on behalf of the owner (where the commitment is signed by the manager / agent)</t>
  </si>
  <si>
    <t>In cases where there has been a previous substantial failure of compliance with this standard, resulting in the withdrawal of forest certification, then changes in ownership, control and management regime shall have been implemented, or a two year track record of conformance established before certification can be re-considered.</t>
  </si>
  <si>
    <t>Veon to draft and provide</t>
  </si>
  <si>
    <t>Protection from illegal activities</t>
  </si>
  <si>
    <t>The owner or manager shall take all reasonable measures to stop illegal or unauthorised uses of the woodland which could jeopardise fulfilment of the objectives of management.</t>
  </si>
  <si>
    <t>Illegal and unauthorised uses of woodland may include activities such as: 
• Dumping 
• Trespass of livestock 
• Anti-social behaviour</t>
  </si>
  <si>
    <t>MANAGEMENT PLANNING</t>
  </si>
  <si>
    <t>Documentation</t>
  </si>
  <si>
    <t>2.1.1</t>
  </si>
  <si>
    <t>Identification, inventory and mapping of the forest resources shall be established and maintained. These shall include: 
• An inventory of the timber and non-timber resources 
• Identification and mapping of 
    • designated areas (see also 3.1.1) 
    • special areas, features, characteristics and sensitivities of the forest 
    • management units</t>
  </si>
  <si>
    <t>Inventory and mapping of the woodland resource shall include appropriate aspects of physical, silvicultural, ecological, archaeological, social and landscape issues and any special characteristics or designations.
The documentation and level of detail associated with the forest management planning process should be appropriate to: 
• The size of the woodland 
• Its environmental and social sensitivity 
• The intensity of management 
• The likely impact of the planned operations 
• Context in the landscape
The PractiSFM Multi-Resource Inventory Manual provides guidance on the forest resources which should be considered as well as methodologies for data collection and data collection forms.</t>
  </si>
  <si>
    <t>Veon &amp; SA to check status of 'FMU' and multisite</t>
  </si>
  <si>
    <t>2.1.2</t>
  </si>
  <si>
    <t>The forest management plan shall incorporate a long term policy for the woodland in which forest management objectives are set and prioritised.
A silvicultural system(s) best suited to achieve these objectives shall be nominated and a rationale provided for this selection.</t>
  </si>
  <si>
    <t xml:space="preserve">• Management plan
</t>
  </si>
  <si>
    <t>The management objectives and priorities, in tandem with the multi-resource inventory will form the basis of decision making in the management plan.</t>
  </si>
  <si>
    <t>2.1.3</t>
  </si>
  <si>
    <t>There shall be an operational plan listing all the planned forest operations for a five year period. This shall include specific measures based on the appropriate assessment for any designated areas. It shall also include specific measures relating to any special areas, features, characteristics and sensitivities of the woodland as identified in the inventory.
A rationale for prescribed management and operational techniques shall be provided.
An outline felling and regeneration plan for a 20 year period shall also be provided.
The five year operational plan shall be reviewed and updated every 5 years.</t>
  </si>
  <si>
    <t>• Management plan
• Field inspection</t>
  </si>
  <si>
    <t>The documentation and level of detail associated with the management plan should be appropriate to: 
• The size of the woodland 
• The intensity of management planned 
• The ecological and social sensitivity of the woodland 
• The context of the woodland in the landscape 
• The likely impact of planned operations
The management planning documentation should cover all elements of the requirement but may also refer to other documents as appropriate, including surveys or permissions from statutory or regulatory bodies.</t>
  </si>
  <si>
    <t>2.1.4</t>
  </si>
  <si>
    <t>While respecting the confidentiality of commercially and/or environmentally sensitive information, woodland managers, upon request, shall make publicly available management planning documentation, or a summary of its primary elements, including those listed in 2.1.1, 2.1.2 &amp; 2.1.3.</t>
  </si>
  <si>
    <t>• Evidence that the forest owner / manager has recorded and responded to any reasonable requests for copies of this documentation 
• Discussion with owner / manager</t>
  </si>
  <si>
    <t>The public provision of management planning documentation is an important element in the fulfilment of sustainable forest management, particularly in relation to social responsibility.
There is no requirement to make available financial information.</t>
  </si>
  <si>
    <t xml:space="preserve"> Productive potential</t>
  </si>
  <si>
    <t>2.2.1</t>
  </si>
  <si>
    <t>Forest management systems and operations shall be planned and carried out in a way that maintains or enhances the health, vitality and productive capacity of the site.
Where the inventory (2.1.1) has identified degraded forest ecosystems there shall be a plan to rehabilitate these, where possible and appropriate, by silvicultural means.</t>
  </si>
  <si>
    <t>• Management plan
• Operational plans
• Field inspection.</t>
  </si>
  <si>
    <t>The productive capacity of the site refers to the ecological, social and economic functions of the woodland. This means that forest operations should adopt techniques that avoid direct or indirect damage to forest, soil or water resources.
Degraded forest ecosystems may include: 
• Overgrazed woodlands 
• Woodlands where there has been considerable soil compaction 
• Woodlands that have been over-run with invasive species such as rhododendron or laurel</t>
  </si>
  <si>
    <t>2.2.2</t>
  </si>
  <si>
    <t>Harvesting and regeneration plans shall not jeopardise the long-term productive potential of the woodland and are consistent with management objectives.</t>
  </si>
  <si>
    <t>• Inventory records
• Management plan
• Growth and yield estimates
• Production records 
• Demonstrated control of thinning intensity
• Discussion with owner’s/manager’s 
• Field inspection</t>
  </si>
  <si>
    <t>2.2.3</t>
  </si>
  <si>
    <t>Authorised harvesting of non-timber woodland products shall not permanently exceed, or diminish, the long-term productive potential of the woodland.</t>
  </si>
  <si>
    <t>• Discussion with forest owner / manager 
• Field inspection 
• Records of sales of non-timber woodland products
• Management plan</t>
  </si>
  <si>
    <t>Non-timber woodland products include foliage, moss, fungi, berries, seed, venison and other game products. 
The management plan should encompass the sustainable management of the non-timber resource if a significant quantity is being harvested.</t>
  </si>
  <si>
    <t>2.2.4</t>
  </si>
  <si>
    <t xml:space="preserve">Harvesting and timber sales documentation shall enable all timber sold to be traced back to the woodland of origin. </t>
  </si>
  <si>
    <t>Evidence from:
• Harvesting records (contracts/ output records/ contractor invoices)
• Timber invoices
• Despatch dockets
• Hauliers’ invoices
• Chain-of-custody codes on all invoices and delivery documents.</t>
  </si>
  <si>
    <t>This is to ensure that timber can be traced back to the point of sale from the woodland (standing, at roadside or delivered). The forest owner / manager is responsible for ensuring that, at this point of sale, sufficient documentation is provided to prove that timber is from his / her woodland. This is then used by other entities along the supply chain (known as the chain of custody) to identify and trace timber back to the forest of origin.</t>
  </si>
  <si>
    <t>Implementation and revision of the plan</t>
  </si>
  <si>
    <t>2.3.1</t>
  </si>
  <si>
    <t>The implementation of operations shall be in close agreement with the details included in the management planning documentation. In cases where there is a material deviation from the planned rate of progress or methods used, this shall: 
• be justified by the forest owner / manager 
• be consistent with the overall forest management objectives 
• not compromise the ecological integrity of the woodland.</t>
  </si>
  <si>
    <t>• Cross-correlation between the management planning documentation and operations on the ground
• Discussion with Forest owner/ manager
• Field inspections</t>
  </si>
  <si>
    <t>Changes in planned timing of operations may be justified on ecological, social or economic grounds if overall management practices continue to comply with the other requirements of this standard.</t>
  </si>
  <si>
    <t>2.3.2</t>
  </si>
  <si>
    <t>The forest owner / manager shall implement a monitoring programme designed to measure progress in the achievement of the forest management objectives (2.1.2) and compliance with this certification standard.
Monitoring procedures shall be consistent and replicable over time to allow useful comparison of results and assessment of change. To this end, the monitoring records shall be kept in a consistent format and shall be made publicly available, upon reasonable request.
The parameters monitored will at a minimum include: 
• Harvesting yield 
• Woodland composition and structure 
• Fauna and flora, in particular key species 
• Other ecological, social and economic aspects</t>
  </si>
  <si>
    <t>Monitoring should consist of:
• Supervision during forest operations to ensure compliance with the management plan
• Regular management visits and systematic collection of information
• Long-term studies, where appropriate, particularly on changes to the woodland ecosystem. Information from studies (particularly research programmes) carried out at one site can be extrapolated and the results used to assist management of other similar sites. For more complex long-term studies it is often more important for the forest owner/manager to be aware of the results and conclusions of such studies than to try to replicate them in their own woodland. 
Key species are regarded as those listed in Annex 2, 4 and 5 of the EU Habitats Directive and those listed in Irish Red Data Books and Lists (Appendix D)
Detail of information collected should reflect the:
• Size of the enterprise
• Intensity of operations
• Management objectives
• Sensitivity of the site.
Monitoring should include means to identify any significant changes, i.e. those likely to have sufficient impact to alter existing ecosystems or endanger the flora and fauna present, in particular any rare species.</t>
  </si>
  <si>
    <t>2.3.3</t>
  </si>
  <si>
    <t>The implications of the results of monitoring (2.3.2) shall be taken into account by the forest owner / manager, particularly during revision of the management planning documentation.</t>
  </si>
  <si>
    <t>• Monitoring records 
• Management planning documentation 
• Discussion with forest owner / manager 
• Field inspections</t>
  </si>
  <si>
    <t>The monitoring results, similar to the multi-resource inventory, are important in informing management decisions. The management plan will be reviewed every 5 years and at this stage monitoring results should be formally incorporated into the revised plan.</t>
  </si>
  <si>
    <t>WOODLAND DESIGN: CREATION, FELLING AND REPLANTING</t>
  </si>
  <si>
    <t>Assessment of environmental impacts</t>
  </si>
  <si>
    <t>3.1.1</t>
  </si>
  <si>
    <t>• Grant and Felling Licence applications and approval documentation provided for and by the Forest Service 
• Environmental assessment documents (where relevant) 
• Discussions with forest owner / manager</t>
  </si>
  <si>
    <t>3.1.2</t>
  </si>
  <si>
    <t>The results of the environmental assessments (as carried out in 3.1.1) shall be incorporated into planning and implementation in order to minimise adverse impacts and to secure and enhance environmental gains. This shall be done in full compliance with current Forest Service guidelines.</t>
  </si>
  <si>
    <t>• Management planning documentation 
• Field inspections 
• Discussions with forest owner / manager 
• Review of contract documents and instructions provided to contractors</t>
  </si>
  <si>
    <t>It is essential that the results of environmental assessments are fully integrated into management planning and decisions.</t>
  </si>
  <si>
    <t xml:space="preserve">Location and design </t>
  </si>
  <si>
    <t>New woodlands shall be located and designed in ways that will maintain or enhance the visual, cultural and ecological value and character of the wider landscape. Particular attention shall be paid to using naturally occurring and locally appropriate species to create a diverse woodland edge.</t>
  </si>
  <si>
    <r>
      <rPr>
        <b/>
        <sz val="11"/>
        <rFont val="Cambria"/>
        <family val="1"/>
      </rPr>
      <t xml:space="preserve">
</t>
    </r>
    <r>
      <rPr>
        <sz val="11"/>
        <rFont val="Cambria"/>
        <family val="1"/>
      </rPr>
      <t xml:space="preserve">• Management planning documentation
• Design plan
• Maps
• Field inspections
</t>
    </r>
    <r>
      <rPr>
        <b/>
        <sz val="11"/>
        <rFont val="Cambria"/>
        <family val="1"/>
      </rPr>
      <t xml:space="preserve">
</t>
    </r>
  </si>
  <si>
    <t>Full guidance is given in the Forest Service “Forestry and the Landscape Guidelines” and this includes consideration of: 
• Size 
• Arrangement 
• Location 
• Shape 
• Pattern 
• Proportion 
• Edge 
• Margin, texture &amp; colour 
• Roadsides 
• Waterbodies</t>
  </si>
  <si>
    <t>No new woods</t>
  </si>
  <si>
    <t>3.2.2</t>
  </si>
  <si>
    <t>New planting shall be designed in such a way as to ensure the creation over time of a diverse woodland.</t>
  </si>
  <si>
    <r>
      <rPr>
        <sz val="11"/>
        <rFont val="Cambria"/>
        <family val="1"/>
      </rPr>
      <t xml:space="preserve">• Management planning documentation
• Discussions with the forest owner/manager
• Maps
• Field inspections
</t>
    </r>
    <r>
      <rPr>
        <b/>
        <sz val="11"/>
        <rFont val="Cambria"/>
        <family val="1"/>
      </rPr>
      <t xml:space="preserve">
</t>
    </r>
    <r>
      <rPr>
        <sz val="11"/>
        <rFont val="Cambria"/>
        <family val="1"/>
      </rPr>
      <t xml:space="preserve">
</t>
    </r>
  </si>
  <si>
    <t xml:space="preserve">A diverse woodland may be achieved through one or more of the following:
• Use of a diversity of species and provenances
• Planting mixed stands
• Variation in site types and productivity
• Phased planting
• Retention of open ground
• Design and creation of wind firm edges.
• Adoption of management systems that avoid the need for final felling over a short time period.
See also requirement 3.3.2
The Forest Service Afforestation Grant Scheme, Forestry &amp; Environment Protection Scheme (FEPS) and Native Woodland Scheme all require and provide incentives for the creation of diverse woodland through both the rules of each scheme and the requirement for compliance with the various Forest Service Guidelines and Code of Best Practice. </t>
  </si>
  <si>
    <t>3.2.3</t>
  </si>
  <si>
    <t>Even aged woodlands shall be gradually restructured to diversify ages and habitats using a design plan (See Requirement 3.2.4) which is reflected in the management plan.
This requirement does not apply to woodlands of &lt; 5 hectares.</t>
  </si>
  <si>
    <r>
      <rPr>
        <b/>
        <sz val="11"/>
        <rFont val="Cambria"/>
        <family val="1"/>
      </rPr>
      <t xml:space="preserve">• Design plan.
</t>
    </r>
    <r>
      <rPr>
        <sz val="11"/>
        <rFont val="Cambria"/>
        <family val="1"/>
      </rPr>
      <t xml:space="preserve">• Management planning documentation
• Maps
• Discussions with the owner/manager
• Field inspections
</t>
    </r>
    <r>
      <rPr>
        <b/>
        <sz val="11"/>
        <rFont val="Cambria"/>
        <family val="1"/>
      </rPr>
      <t xml:space="preserve">
</t>
    </r>
  </si>
  <si>
    <t>Restructuring should be planned and implemented following current best practice in forest design. Guidance on forest design and the landscape is provided in the Forest Service “Forestry and the Landscape Guidelines”. For detailed guidance on undertaking forest design planning the Forestry Commission Great Britain Forestry Practice Guide, “Forest Design Planning – A Guide to Good Practice” should be used.
The diversification of even aged woodland of all sizes is also influenced by the requirements set out in 3.2.4, 3.3.2, 6.1.2 &amp; 6.2.1.</t>
  </si>
  <si>
    <t>Veon does not have plans to restructure
Potential non-compliance 2020.08</t>
  </si>
  <si>
    <t>3.2.4</t>
  </si>
  <si>
    <t>Clearfelling and regeneration shall be in accordance with the principles and guidelines set out in the Forestry Commission GB Forestry Practice Guide, “Forest Design Planning – A Guide to Good Practice” and in Forest Service guidelines and policy documents.
All felling and replanting shall be in accordance with a design plan appropriate to the scale of the proposed felling and the sensitivity of the landscape.
The rate of felling shall be in accordance with the design plan and shall not exceed 25% of the woodland area in any five year period except in one of the following circumstances:
a) The wind hazard classification is ≥ 4
b) There is a strong landscape reason for felling &gt; 25% in a 5 year period
c) Where felling is being undertaken to enhance environmental values and satisfies Requirement 3.5.1
d) Where the owner / manager can demonstrate that there is a substantial financial penalty in premature or delayed felling to achieve re-structuring.</t>
  </si>
  <si>
    <t>• Management plan 
• Design plan 
• Discussions with the forest owner / manager 
• Field inspection</t>
  </si>
  <si>
    <t>Guidance on forest design and the landscape is also provided in the Forest Service “Forestry and the Landscape Guidelines”.
The Forest Service allow a maximum coupe size of 25 hectares. Felling is regulated by the Forest Service under the Felling Licence system in which statutory bodies and Local Authorities are consulted before the issuing of a licence.
Where a woodland area is made up of contiguous stands under different ownerships, this requirement should be applied to the total woodland area.</t>
  </si>
  <si>
    <t>Irish wind hazard classification records 5 categories A to E, where A roughly corresponds to UK category 5 (windiest). Small properties would have financial penalty from staged restructuring.</t>
  </si>
  <si>
    <t>Species selection</t>
  </si>
  <si>
    <t>3.3.1</t>
  </si>
  <si>
    <t>a) Species selected for new woodlands, natural regeneration and restocking shall be suited to the site and matched to the objectives. 
b) Where broadleaves are being planted, native and naturalised species shall be preferred to non-native. If non-native species are used it shall be shown that they will clearly outperform native or naturalised species in meeting the objectives.</t>
  </si>
  <si>
    <t>• Discussions with the owner/manager demonstrate that consideration has been given to a range of species, including native species, in meeting management objectives.
• Provenance certificates 
• Field inspection</t>
  </si>
  <si>
    <t>Results of research into site suitability of different species shall be used to assist in species selection. Because of the uncertain effects of climate change, selecting a range of reproductive material may be prudent.
Where appropriate and possible use natural regeneration or planting stock from parental material growing in the local native seed zone (native species) or region of provenance (non-native species).
A list of naturalised species in Ireland is provided in Appendix F.</t>
  </si>
  <si>
    <t>3.3.2</t>
  </si>
  <si>
    <t xml:space="preserve">The proportions of different  species in new planting, or planned for the next rotation of an existing woodland, shall be as follows:
&lt;65% primary species
&gt;20% secondary species
&gt;10% open space
&gt;5% native broadleaf.
The requirement in relation to open space does not apply to woodlands less than 10 hectares in size. </t>
  </si>
  <si>
    <t>• Management planning documentation
• Field inspections</t>
  </si>
  <si>
    <t xml:space="preserve">Refer to section 6.2.1 which gives the requirements relating to areas managed with biodiversity as a major objective.
Additional open space and/or native shrubs can be provided instead of native broadleaved trees if they are not suited to the site.
Open space with wildlife value contiguous to the woodland can be counted towards the requirement if it is managed as part of the woodland. 
Where appropriate and possible, use natural regeneration or planting stock of native provenance for native species. </t>
  </si>
  <si>
    <t>Veon restock to 70% Sitka spruce
Potential non-compliance 2020.01</t>
  </si>
  <si>
    <t>3.3.3</t>
  </si>
  <si>
    <t>a) Non-native plant (non-tree) and animal species shall only be introduced if they are non-invasive and bring environmental benefits. 
b) All introductions shall be carefully monitored by owner/ manager</t>
  </si>
  <si>
    <t xml:space="preserve">• Documented impact assessment of any introductions made after the first certification
• Discussions with the forest owner/manager
• Field inspections
</t>
  </si>
  <si>
    <t>The requirement includes the re-introduction of once native animals not currently present in Ireland.
Forest owners are not held responsible for introductions prior to entering into the certification process.
Appendix G provides a list of banned invasive species in Ireland.</t>
  </si>
  <si>
    <t xml:space="preserve"> Silvicultural systems</t>
  </si>
  <si>
    <t>3.4.1</t>
  </si>
  <si>
    <t xml:space="preserve">• Management plan
• Rationale for selected silvicultural system(s)
• Discussions with the forest owner/manager
</t>
  </si>
  <si>
    <t>Low impact silvicultural systems are ones other than clearfelling which use natural structures and processes to maintain and enhance the health and vitality of forests and in so doing the multiple products and services they provide. The choice of silvicultural system should take into account: 
• Silvicultural characteristics of the species 
• Site limitations including potential growth rates and wind firmness 
• Intended stem size and quality 
• Current and future markets for timber products 
• Impacts on the landscape and wildlife 
• Age structure and felling plan of nearby woodlands 
• Ecological processes and natural disturbance regime for that woodland type 
• Historical management practices 
• Views of local people
The 10% of area in WMUs greater than 100 ha. where low impact silvicultural systems are required can be inclusive of: 
• areas satisfying requirement 6.2.1 
• areas retained as part of the restructuring requirements outlined in 3.2.3 and 3.4.2 
• areas being restored to semi-natural woodland or non-woodland habitats as outlined in requirements 3.5.1, 6.3.1, and 6.3.2.</t>
  </si>
  <si>
    <t>3.4.2</t>
  </si>
  <si>
    <t>Traditional management systems that have created valuable ecosystems, such as coppice, shall be maintained and where appropriate, developed.</t>
  </si>
  <si>
    <t>• Management Plan 
• Map showing any areas of traditional systems
• Discussions with the forest owner / manager 
• Field inspection</t>
  </si>
  <si>
    <t>Traditional management systems may, in addition to being associated with valuable ecosystems, be play an important social or cultural function worthy of being supported and maintained.</t>
  </si>
  <si>
    <t>not applicable</t>
  </si>
  <si>
    <t>Conversion to non-forested land</t>
  </si>
  <si>
    <t>3.5.1</t>
  </si>
  <si>
    <t>Felling of part of a woodland and restoration and/or transformation of that part to non forested land shall only be carried out:
a) Where planning permission has been obtained for the change
Or
b) Where both of the following conditions are met:
1. there is approval from relevant authorities
2. the new land use meets at least one of the following criteria: 
   • the new land use will be more ecologically valuable than the woodland 
   • the new land use constitutes an improvement in the landscape 
   • the new land use is required for cultural or archaeological maintenance or restoration</t>
  </si>
  <si>
    <t>• Management Plan 
• Records of consultations, felling licence and associated conditions 
• Consultation with interested parties 
• Ecological assessments 
• Field inspection</t>
  </si>
  <si>
    <t>Tree felling in Ireland is regulated by the Forest Service under the terms of the 1946 Forestry Act. While it is normal for the Minister to attach a replanting obligation as a condition of felling permission, it can be waived at the Minister’s discretion.
In many cases, particularly on sensitive sites or for larger areas, felling licence applications are referred by the Forest Service to other expert agencies for their input.
This requirement does not apply in cases where the state has compulsorily purchased the area in question.
See Section 3.1.1 for guidance on threshold requirements of an EIA.</t>
  </si>
  <si>
    <t>OPERATIONS</t>
  </si>
  <si>
    <t xml:space="preserve"> General</t>
  </si>
  <si>
    <t>4.1.1</t>
  </si>
  <si>
    <t>The planning of woodland operations shall involve:
a) An assessment of the potential impacts of that operation on the woodland’s social, economic and ecological value.
b) Identifying suitable equipment and systems to avoid negative impacts and enhance positive impacts.
c) Giving special consideration and care to operations on soils which are particularly prone to erosion and compaction and where operations might lead to excessive erosion of soil into watercourses.
d) Obtaining relevant permission(s), consultation with directly affected local people and giving any formal notification required.
e) A full briefing with staff / contractors with regard to the proposed operations and where heavy machinery is to be used, a written operational plan and map shall be provided to staff / contractors.</t>
  </si>
  <si>
    <t>• Management Plan 
• Operational Plan 
• Documented permissions 
• Consultation records 
• Discussions with forest owner / manager 
• Documented environmental appraisal</t>
  </si>
  <si>
    <t>Good forest management operations take into account all of the functions of the forest (social, ecological and economic) and ensure that these functions are positively served. For example, this means that forest operations should have low or positive impacts on: 
• Soil structure 
• Water quality 
• Biodiversity 
• Recreational values 
• Timber quality 
• Internal views 
• Landscape 
• Rate of water run-off 
• Growth rates 
• People</t>
  </si>
  <si>
    <t>4.1.2</t>
  </si>
  <si>
    <t>Implementation of operational plans shall be monitored by the forest owner/ manager.</t>
  </si>
  <si>
    <r>
      <rPr>
        <sz val="11"/>
        <rFont val="Cambria"/>
        <family val="1"/>
      </rPr>
      <t xml:space="preserve">• Discussions with forest owner/manager
</t>
    </r>
    <r>
      <rPr>
        <sz val="11"/>
        <rFont val="Cambria"/>
        <family val="1"/>
      </rPr>
      <t xml:space="preserve">• Monitoring records
</t>
    </r>
  </si>
  <si>
    <t>Appropriate monitoring may range from regular supervision of active operations to internal audits of active and completed sites. The scale and intensity of monitoring operations will be determined by the scale of the forestry enterprise and the intensity of the operations being carried out.</t>
  </si>
  <si>
    <t>Harvesting Operations</t>
  </si>
  <si>
    <t>4.2.1</t>
  </si>
  <si>
    <t>Harvesting operations shall conform to best practice as detailed in the relevant sections of the Forest Service “Forest Harvesting and the Environment Guidelines” and “Forestry and Water Quality Guidelines”.</t>
  </si>
  <si>
    <t>• Field Inspections 
• Discussions with forest owner / manager / employees / contractors 
• Completed harvesting site monitoring forms 
• Contract documents and instructions provided to contractors</t>
  </si>
  <si>
    <t>The relevant part of the Forest Service “Forest Harvesting and the Environment Guidelines” is in the section titled Harvesting Operation Guidelines.
The relevant part of the Forest Service “Forestry and Water Quality Guidelines” is in the section titled Harvesting.</t>
  </si>
  <si>
    <t>4.2.2</t>
  </si>
  <si>
    <t>Where harvesting operations which involve the removal of more than just the timber stem are planned and where there is a risk of significant negative effects on soil structure or productivity, an environmental appraisal shall be undertaken.</t>
  </si>
  <si>
    <t>• Field Inspection
• Management plan
• Documented environamental appraisal</t>
  </si>
  <si>
    <t>This requirement refers to whole tree harvesting, residue bundling and any other form of harvesting involving more than just the timber stem.
Potential significant negative effects include: 
• Leaching 
• Soil compaction 
• Nutrient loss 
• Loss of soil carbon 
• Run-off</t>
  </si>
  <si>
    <t>4.2.3</t>
  </si>
  <si>
    <t>There shall be no burning of Lop and top.</t>
  </si>
  <si>
    <t xml:space="preserve">• Field Inspections
</t>
  </si>
  <si>
    <t>4.2.4</t>
  </si>
  <si>
    <t>Timber shall be harvested efficiently and with minimum loss or damage.</t>
  </si>
  <si>
    <t>• Field Inspections</t>
  </si>
  <si>
    <t>Harvesting should particularly seek to avoid: 
• Damage to soil and water courses during felling and extraction 
• Damage to standing trees during felling and extraction 
• Timber degrade 
• The breakage or loss of merchantable timber 
• Damage to habitats / features identified in the inventory of resources (See 2.1.1)</t>
  </si>
  <si>
    <t>Forest roads</t>
  </si>
  <si>
    <t>4.3.1</t>
  </si>
  <si>
    <t>For new roads, all legal consents shall be obtained.</t>
  </si>
  <si>
    <t>• Records of consents
• Field inspection</t>
  </si>
  <si>
    <t>New roads that are greater than 2 km in length require the completion of an Environmental Impact Assessment.
Where new entrances are being made onto public roads planning permission from the local authority may be required.</t>
  </si>
  <si>
    <t>4.3.2</t>
  </si>
  <si>
    <t>Roading operations shall conform to best practice as detailed in the COFORD Forest Road Manual and the relevant sections of the Forest Service “Forest Harvesting and the Environment Guidelines” and the “Forestry and Water Quality Guidelines”.</t>
  </si>
  <si>
    <t>• Field Inspections 
• Discussions with the forest owner / manager 
• Completed forest road monitoring forms</t>
  </si>
  <si>
    <t>The relevant section of the Forest Service “Forest Harvesting and the Environment Guidelines” is the section titled Roading.
The relevant section of the Forest Service “Forestry and Water Quality Guidelines” is the section titled Roads.
The Key Construction and Operational Issues identified in the COFORD Forest Road Manual are: 
• Tree clearance 
• Road drainage 
• Formation methods 
• Construction guidelines (reversal roads) 
• Completion 
• Construction problems 
• Construction materials 
• Quarries, pits and spoil disposal areas 
• Embankments 
• Access to the road from the forest 
• Streams and water crossings 
• Road curves, junctions, passing and turning places 
• Interaction with public roads 
• Loading bays along public roads</t>
  </si>
  <si>
    <t>PROTECTION AND MAINTENANCE</t>
  </si>
  <si>
    <t xml:space="preserve">Planning </t>
  </si>
  <si>
    <t>5.1.1</t>
  </si>
  <si>
    <t>Risks to the forest from wind, fire, pests and diseases shall be assessed and measures to minimize these risks shall be incorporated in planting, design and management plans.</t>
  </si>
  <si>
    <r>
      <rPr>
        <sz val="11"/>
        <rFont val="Cambria"/>
        <family val="1"/>
      </rPr>
      <t>• Management planning documents
• Discussions with the forest owner/manager.</t>
    </r>
    <r>
      <rPr>
        <b/>
        <sz val="11"/>
        <rFont val="Cambria"/>
        <family val="1"/>
      </rPr>
      <t xml:space="preserve">
</t>
    </r>
    <r>
      <rPr>
        <sz val="11"/>
        <rFont val="Cambria"/>
        <family val="1"/>
      </rPr>
      <t xml:space="preserve">• Field Inspection
</t>
    </r>
  </si>
  <si>
    <t>Examples of risks and appropriate mitigation measures are provided in the Forest Service “Forest Protection Guidelines”. These risks include: 
• Competing vegetation 
• Livestock, including trespassing livestock 
• Deer 
• Rabbit 
• Hare 
• Grey squirrel 
• Bank vole 
• Large pine weevil 
• “Fomes” butt rot 
• Fire 
• Wind 
• Spring frost</t>
  </si>
  <si>
    <t>5.1.2</t>
  </si>
  <si>
    <t>Tree health and grazing impacts shall be monitored and results shall be incorporated into management planning together with guidance arising from national monitoring on plant health.</t>
  </si>
  <si>
    <t>The Forest Service, through their Forest Protection Division, oversee a national tree / forest health monitoring programme.</t>
  </si>
  <si>
    <t>5.1.3</t>
  </si>
  <si>
    <t>Management of wild deer shall be based on a written Deer Management Plan which includes the management objectives.
Deer population control shall be carried out by competent deer hunters who have completed the HCAP and shall where possible be in co-operation with adjoining landowners.
Where there is evidence of significant damage to trees or ground flora, action to control the population shall be taken to protect the forest.</t>
  </si>
  <si>
    <t>• Written deer management plan 
• Awareness of potential problems and description of appropriate action 
• Evidence of liaison with adjoining landowners 
• Evidence of cull targets and achievements 
• Written agreement with deer hunter 
• Evidence of HCAP training and certification</t>
  </si>
  <si>
    <t>The Hunter Competency Assessment Programme (HCAP) is an agreed deer hunting standard drawn up by a joint forum including Coillte, the Deer Alliance, the National Parks and Wildlife Service, The Forest Service, An Garda Siochana, the Irish Farmers Association and the Irish Timber Growers Association. Deer hunters can be trained, assessed and certified against this standard.
See also Section 6.4.1.
A template Deer Management Plan and guidance for drawing up a Deer Management Plan are available from the English Deer Initiative website (www.thedeerinitiative.co.uk)</t>
  </si>
  <si>
    <t>Veon MD to write Deer Mgt Plan
Potential non-compliance 2020.02</t>
  </si>
  <si>
    <t>5.1.4</t>
  </si>
  <si>
    <t>Management of damaging wild mammals (other than deer) shall where possible be in co-operation with adjoining landowners.</t>
  </si>
  <si>
    <t>• Awareness of potential problems and description of appropriate action taken 
• Records of liaison with adjoining landowners Records of liaison with local NPWS Conservation Ranger</t>
  </si>
  <si>
    <t>Damaging wild animals are described in the Forest Service “Forest Protection Guidelines” and include: 
• Rabbit 
• Hare 
• Grey squirrel 
• Bank vole</t>
  </si>
  <si>
    <t>5.1.5</t>
  </si>
  <si>
    <t>On becoming aware of the presence or new arrival of invasive mammals in the WMU, the owner / manager shall report this to the National Parks and Wildlife Service.</t>
  </si>
  <si>
    <t>• Records of liaison with NPWS</t>
  </si>
  <si>
    <t>The owner / manager should also consider reporting such incidences to the Forest Service and other authorities as appropriate.</t>
  </si>
  <si>
    <t>5.1.6</t>
  </si>
  <si>
    <t>When, following an assessment (see 5.1.1), a significant risk of fire is identified, a fire plan shall be prepared.</t>
  </si>
  <si>
    <t>• Fire plan
• Discussions with the forest owner/manager</t>
  </si>
  <si>
    <t>A fire plan should include: 
• A fire plan map – 6” scale or metric equivalent showing features such as
   o Firebreaks
   o Access routes (vehicular and pedestrian)
   o Water sources
   o Hazards A location map – Ordnance Survey Discovery Series 
• A document showing the location of necessary equipment, site features and contact details of the fire brigade and people who can be called upon to help if a fire occurs</t>
  </si>
  <si>
    <t>5.1.7</t>
  </si>
  <si>
    <t>Areas that fulfill specific and recognized protective functions, either ecologically or for society, shall be mapped and forest management plans shall take full account of these.</t>
  </si>
  <si>
    <t>• Maps 
• Management plan 
• Field inspection</t>
  </si>
  <si>
    <t>Such areas may include: 
• Riparian and buffer areas 
• Sensitive catchments 
• Steep forested slopes above roads, houses or built up areas 
• Areas vulnerable to soil erosion 
• Other designated areas
Guidance on the management of riparian areas and sensitive catchments is given in the Forest Service “Forestry and Water Quality Guidelines”, “Forestry and Otter Guidelines” .
Guidance is also provided in the programme of supplementary measures for forestry in the River Basin Management Plans under the EU Water Framework Directive.
Guidance on the identification, design, establishment and management of native riparian woodland is provided in the Woodlands of Ireland Publication “Native Riparian Woodlands – A Guide to Identification, Design, Establishment and Management”.</t>
  </si>
  <si>
    <t xml:space="preserve">Pesticides, biological control agents &amp; fertilisers: </t>
  </si>
  <si>
    <t>5.2.1</t>
  </si>
  <si>
    <t>Where an assessment (see 5.1.1) identifies a significant risk from pests or diseases, an integrated pest management strategy shall be prepared and implemented.</t>
  </si>
  <si>
    <t>• Integrated pest management strategy 
• Discussion with forest owner / manager 
• Management plan 
• Field inspection</t>
  </si>
  <si>
    <t>An integrated pest management strategy seeks to address the problem using a strategic approach based on the site conditions, the ecology of the pest and the status of the outbreak. It will use an appropriate combination of statutory, chemical, physical and biological measures.</t>
  </si>
  <si>
    <t>Veon MD to re-write IPMS
Potential non-compliance 2020.03</t>
  </si>
  <si>
    <t>5.2.2</t>
  </si>
  <si>
    <t>It shall be a forest management objective to minimise the use of chemical pesticides in the forest.</t>
  </si>
  <si>
    <t>• Written forest management objective in management plan 
• Discussion with forest owner / manager 
• Field inspections</t>
  </si>
  <si>
    <t>This requirement is associated with requirement 5.2.1 whereby pesticide use, where necessary, is only used as part of an integrated pest management plan and not as the only solution to a pest problem.</t>
  </si>
  <si>
    <t>5.2.3</t>
  </si>
  <si>
    <t>Where pesticides and/or biological control agents are to be used:
a) The forest owner / manager shall justify the reasons for selecting the chosen method
b) The forest owner / manager, staff and contractors shall be aware of and implement legal requirements and non-legislative guidance for use of pesticides in forestry.
c) The forest owner / manager shall keep records of pesticide usage and biological control agents as required by current legislation.</t>
  </si>
  <si>
    <t>• Pesticide use records 
• Evidence that personal protective equipment is used 
• Discussion with forest owner / manager 
Field inspections</t>
  </si>
  <si>
    <t>Guidelines for the use of pesticides in Irish forests are clearly laid out in the Forest Service “Forest Protection Guidelines” and the Guidelines for the Use of Herbicides in Forestry (Ward, 1998).
Usage of pesticides should be recorded in a clear and consistent manner that facilitates year on year comparison. The record should include details of: 
• The pesticide used 
• The amount used 
• The reasons for use 
• The date of use 
• The site and area it was used on 
• The soil type 
• The prevailing weather conditions
• This will enable the recognition of any trends which will inform future planning and operations.</t>
  </si>
  <si>
    <t>5.2.4</t>
  </si>
  <si>
    <t>Storage, handling, use and disposal of chemicals shall be in compliance with the Forest Service “Forest Protection Guidelines” and any other up to date published advice.</t>
  </si>
  <si>
    <t>• Visit to chemical store 
• Discussion with forest owner / manager 
• Disposal records 
• Field inspections</t>
  </si>
  <si>
    <t>Guidelines for the use of pesticides in Irish forests are clearly laid out in the Forest Service “Forest Protection Guidelines” and the Guidelines for the Use of Herbicides in Forestry (Ward, 1998).
Disposal of empty containers to be in accordance with procedures as set out in 5.4.1.</t>
  </si>
  <si>
    <t>Veon MD to check direct labour storage of chemicals
Potential non-compliance 2020.04</t>
  </si>
  <si>
    <t>5.2.5</t>
  </si>
  <si>
    <t>Fertilisers (inorganic and organic):
a) Fertilisers shall only be used where they are necessary to secure establishment or to correct subsequent nutrient deficiencies based on foliar analysis
b) Where fertilisers are to be used the forest owner / manager, staff and contractors shall be aware of and shall be implementing legal requirements and best practice guidelines for their use in forestry.
c) As detailed in Section 3.1, the potential environmental impact of fertiliser use shall be assessed prior to use. This assessment shall determine whether or not the use is appropriate and if it is appropriate, how it should be carried out in order to minimise adverse impacts and to secure or enhance environmental gains.</t>
  </si>
  <si>
    <t>• Discussion with forest owner / manager 
• Records of fertiliser use 
• Field inspections 
• Documented environmental appraisal</t>
  </si>
  <si>
    <t>Unnecessary use of fertiliser may be avoided through the use of appropriate species.
Appropriate fertiliser use is described in the Forest Service “Code of Best Forest Practice – Ireland” and in the Forest Service “Forestry and Water Quality Guidelines”.</t>
  </si>
  <si>
    <t>Fencing</t>
  </si>
  <si>
    <t>Where appropriate, wildlife management and control shall be used in preference to fencing. Where fences are used, opportunities shall be taken to minimise negative impacts on access, landscape, wildlife and sites of public interest.</t>
  </si>
  <si>
    <t>• Discussion with forest owner / manager demonstrates and awareness of impacts of fence alignments and the alternatives 
• Field inspections</t>
  </si>
  <si>
    <t>Decisions to erect fences, their alignment and specification should take account of: 
• Landscape 
• Public rights of way 
• Existing users of the woodland 
• Wildlife 
• Archaeology</t>
  </si>
  <si>
    <t>Waste Management</t>
  </si>
  <si>
    <t>Waste disposal shall be in accordance with current waste management legislation and regulations.</t>
  </si>
  <si>
    <r>
      <rPr>
        <sz val="11"/>
        <rFont val="Cambria"/>
        <family val="1"/>
      </rPr>
      <t xml:space="preserve">• No evidence of significant impacts from waste disposal.
</t>
    </r>
    <r>
      <rPr>
        <b/>
        <sz val="11"/>
        <rFont val="Cambria"/>
        <family val="1"/>
      </rPr>
      <t xml:space="preserve">
</t>
    </r>
    <r>
      <rPr>
        <sz val="11"/>
        <rFont val="Cambria"/>
        <family val="1"/>
      </rPr>
      <t>• Documented policy on waste disposal including segregation, storage, recycling, return to manufacturer.</t>
    </r>
  </si>
  <si>
    <t>Waste includes:
• Surplus or out of date chemicals
• Chemical containers
• Plastic waste
• Fuels and lubricants.
• Planting bags
Plastic tree shelters should not be allowed to create a litter problem at the end of their effective life.
The relevant waste management legislation is the Waste Management Act (1996), The Litter Pollution Act (1997) and the Waste Management (Amendment) Act (2001).</t>
  </si>
  <si>
    <t>Plans and equipment shall be in place to deal with accidental spillages.</t>
  </si>
  <si>
    <t>• Discussions with forest owner / manager, staff and contractors 
• Appropriate equipment available in the field Reports of any accidental spillage to relevant authority 
• Contract documents and instructions provided to contractors 
• Any post spillage event monitoring records</t>
  </si>
  <si>
    <t>Detailed guidance on this requirement is provided in the Forest Service: 
• “Forest Harvesting and the Environment Guidelines” 
• “Forests and Water Quality Guidelines” 
• “Code of Best Forest Practice – Ireland”</t>
  </si>
  <si>
    <t>Veon MD to check provision for spillage of chemicals
Potential non-compliance 2020.05</t>
  </si>
  <si>
    <t>CONSERVATION AND ENHANCEMENT OF BIODIVERSITY</t>
  </si>
  <si>
    <t>Protection of rare species and habitats</t>
  </si>
  <si>
    <t>6.1.1</t>
  </si>
  <si>
    <t>National Parks and statutorily designated areas shall be identified and mapped. Management in the form of notifiable actions shall be agreed in consultation with the relevant statutory agency.</t>
  </si>
  <si>
    <t>• Maps showing designated areas 
• Management Plans 
• Field Inspection 
• Documented evidence of consultation with statutory agencies</t>
  </si>
  <si>
    <t>Statutorily designated areas include established and proposed 
• Special Areas of Conservation (SACs) 
• Special Protection Areas (SPAs) 
• Natural Heritage Areas (NHAs) 
• Nature Reserves
Notifiable Actions are certain activities or operations In Designated Areas that might be damaging. Notifiable Actions can only be carried out with the permission of the Minister for the Environment, Heritage and Local Government. These vary depending on the type of habitat that is present on the site. Such activities or operations are not prohibited but require the landowner/occupier to consult (in practice with the local Conservation Ranger) in advance. Notifiable Actions do not apply where a licence or permission is needed from a planning authority (e.g. planning permission) or another Minister (e.g. a felling licence or afforestation approval)</t>
  </si>
  <si>
    <t>6.1.2</t>
  </si>
  <si>
    <t>Features and small areas of high biodiversity value shall be identified, mapped and managed to maintain or enhance biodiversity as the primary management objective.</t>
  </si>
  <si>
    <t>• Maps indicating presence of features / areas of high biodiversity value 
• Evidence of a pro active approach to the identification of these features and areas 
• Field Inspection 
• Management Plans</t>
  </si>
  <si>
    <t>Examples of such features and areas include veteran trees, hollow trees, ponds, old hedgerows, rocky outcrops etc. More comprehensive lists are provided in the Forest Service “Forest Biodiversity Guidelines” and in the Forest Service “Forestry Schemes Manual”.
These features and areas may include other non woodland semi-natural habitats e.g. moorland, heathland, wood pasture or grassland that is adjacent to or influenced by the woodland.
Management of these features and areas should be in accordance with the Forest Service “Forest Biodiversity Guidelines”, and with Local Biodiversity Plans prepared by the Local Authority.
Identification and mapping of these features may be carried out on an ongoing basis, provided that it has been completed prior to significant woodland.
Management of these features and areas should be in accordance with the Forest Service “Forest Biodiversity Guidelines”, and with Local Biodiversity Plans prepared by the Local Authority.
Identification and mapping of these features may be carried out on an ongoing basis, provided that it has been completed prior to significant woodland management operations taking place.</t>
  </si>
  <si>
    <t>6.1.3</t>
  </si>
  <si>
    <t>Where a rare or endangered species is known to be present in the woodland, the relevant statutory authority shall be notified and appropriate management shall be agreed with them.</t>
  </si>
  <si>
    <t>Evidence of consultation and agreement with statutory authority.</t>
  </si>
  <si>
    <t>Rare and endangered species in Ireland are listed in Irish Red Data Books and Lists which are fully referenced in Appendix D.
For some rare and endangered species, the National Parks and Wildlife Service has prepared Species Action Plans (SAPs) and Threat Response Plans (TRPs). For these species, the SAP and TRP should be consulted and conformed with.</t>
  </si>
  <si>
    <t xml:space="preserve">Maintenance of biodiversity and ecological functions </t>
  </si>
  <si>
    <t>6.2.1</t>
  </si>
  <si>
    <t>A minimum of 15% of the WMU area shall be managed with conservation and biodiversity as the primary objective. This shall include a minimum of 10% retained woodland and/or scrub habitat.</t>
  </si>
  <si>
    <t>• Maps showing areas where biodiversity is a primary objective 
• Field inspections 
• Management plan</t>
  </si>
  <si>
    <t>Management in these areas should be in accordance with the Forest Service “Forest Biodiversity Guidelines”.
This area can be inclusive of: 
• areas and features identified in 6.1.1 and 6.1.2 
• areas retained as part of the restructuring requirements outlined in 3.2.3 and 3.4.2 
• areas being restored to semi-natural woodland or non-woodland habitats as outlined in requirements 3.5.1, 6.3.1, and 6.3.2.</t>
  </si>
  <si>
    <t>6.2.2</t>
  </si>
  <si>
    <t>Standing and fallen deadwood habitats and some over-mature trees shall be retained throughout the woodland where this does not compromise the safety of the public or forestry workers or the health of the woodland.</t>
  </si>
  <si>
    <t xml:space="preserve">• Harvesting contracts
• Field inspections
• Management plan.
• Discussions with forest owner/manager, staff and contractors
</t>
  </si>
  <si>
    <t>Guidance on the retention of standing and fallen deadwood and over-mature trees is provided in the Forest Service “Forest Biodiversity Guidelines”.</t>
  </si>
  <si>
    <t xml:space="preserve">Conservation of semi-natural woodlands and plantations on old woodland sites </t>
  </si>
  <si>
    <t>Woodland areas identified as semi-natural woodland shall:
a) not be converted to plantations or non-forest land.
b) be managed using a low impact silvicultural system
c) follow the prescriptions of any plan agreed in consultation with the National Parks and Wildlife Service
Adverse ecological impacts of non-native species shall be monitored in semi-natural woodlands.</t>
  </si>
  <si>
    <t>• Maps showing any semi-natural woodlands 
• Field inspections 
• Management planning documentation agreed with the National parks and Wildlife Service 
• Monitoring records</t>
  </si>
  <si>
    <t>A National Survey of Native Woodlands was completed in 2009 on behalf of the National Parks and Wildlife Service.
Areas of semi-natural woodland not identified in the above survey will also exist and this survey should not be regarded as an exhaustive record.</t>
  </si>
  <si>
    <t>6.3.2</t>
  </si>
  <si>
    <t>Forest owners and managers shall: 
• identify action which will progressively improve the biodiversity, environmental and cultural values of plantations on old woodland sites (POWS), considering the site, landscape context and management objectives. 
• maintain and enhance remnant features of old woodlands on all POWS. This process shall be achieved by:
   o Undertaking field assessment and evaluation of the biodiversity, environmental and cultural value of POWS to identify threats, ongoing declines and potential gains
   o Prioritising action taking account of the degree and immediacy of threats to remnant features and potential biodiversity gains at a site and landscape level 
• identify management prescriptions that
   o maintain old woodland features by addressing threats and ongoing decline on all POWS
   o secure potential gains identified as a priority
   o adopt appropriate silvicultural systems that minimise negative impacts and have an emphasis on gradual change 
• implement management prescriptions that ensure that:
   o field assessments are carried out prior to planned operations to ensure remnant features are safeguarded
   o operations are implemented in a manner that does not adversely impact the sites’ values implement a monitoring plan that includes:
   o monitoring and reviewing the condition of old woodland features and the effect of forest management actions on them
   o monitoring the status of threats
   o monitoring the condition of cultural heritage features</t>
  </si>
  <si>
    <t>• Maps showing any POWS and highlighting remnant features 
• Assessment of current state of biodiversity and heritage value of POWS and associated features 
• Written management strategy for any POWS 
• Field inspections 
• Monitoring plan and completed records</t>
  </si>
  <si>
    <t>For the purpose of this standard, plantations on old woodland sites (POWS) are considered to be plantations on sites that were recorded as woodland on the 1830’s Ordnance Survey Map Series.
A more detailed definition of POWS in Ireland may be agreed at a future date but in the meantime the above definition is agreed.
The overriding principle for POWS is that their current biodiversity and heritage values should be enhanced. This will probably be best achieved over a long period with a gradual process of change favoured over sudden changes.
It is essential that the forest owner / manager has a strategy to achieve this based on a good knowledge of the current state of the site and a precautionary approach to operations. The effect of all operations on the biodiversity and heritage values of the site are to be monitored. If, despite careful planning, the operations are adversely affecting these values then they should be halted and a new strategy adopted.
Remnant features of old woodland may include for example: Flora (including fungi and microbial flora) and/or fauna associated with a particular type of woodland Old coppice or other stumps Veteran trees retained in hedgerows, copses or inaccessible areas such as gullys, ravines and crags.</t>
  </si>
  <si>
    <t>6.3.3</t>
  </si>
  <si>
    <t>Where appropriate and possible, forest owners / managers shall use natural regeneration or, in the case of native species, planting stock of native provenance.
In the case of semi-natural woodlands, natural regeneration and seed / planting stock of native provenance shall be the only means of regeneration used.
In the case of POWS, where native species are being sown or planted, only seed and planting stock of native provenance shall be used.</t>
  </si>
  <si>
    <t>• Provenance certificates 
• Field inspections</t>
  </si>
  <si>
    <t>Forest nurseries trace the source of all seed used in their production of transplants and provide provenance certificates for all transplants sold.
The island of Ireland is considered a single provenance for all native species.
In the case of use of non-native species and provenances there should be clear justification on grounds such as tree vigour or timber quality.
A list of tree species native to Ireland is provided in Appendix F.</t>
  </si>
  <si>
    <t xml:space="preserve">Game management </t>
  </si>
  <si>
    <t>Hunting, game rearing and shooting and fishing shall be carried out in accordance with licence conditions and in a sustainable manner that does not threaten the viability of the local population of any particular species.
In the case of deer hunting, all hunters shall have successfully completed a Hunter Competency Assessment Programme (HCAP) (see 5.1.3).</t>
  </si>
  <si>
    <t>• Licences from National Parks &amp; Wildlife Service and Gardaí 
• Letting agreements 
• Records of hunters qualifications 
• Field inspections 
• Hunting records (including dates, numbers, species, ages, sex and location) 
• Insurance records 
• Discussions with forest owner / manager</t>
  </si>
  <si>
    <t>Wildlife management is legislated for in the Wildlife Act (1976) and the Wildlife Amendment Act (2000).
Deer hunting licences are issued by the National Parks and Wildlife Service and require written permission from the landowner in question.</t>
  </si>
  <si>
    <t>Game management shall not be so intense as to cause long-term or widespread negative impacts on the woodland ecosystem.</t>
  </si>
  <si>
    <t>• Management planning documentation and specific game management plans 
• Field inspections</t>
  </si>
  <si>
    <t>Feeding and rearing areas should be located in areas where there will be low impact on ground flora.
Some predator species are legally protected and predator control should only be carried out if: 
• In compliance with the law 
• Carefully planned 
• Species specific 
• Only carried out when essential 
• Aimed at reducing rather than eradicating predator populations</t>
  </si>
  <si>
    <t>THE COMMUNITY</t>
  </si>
  <si>
    <t>Consultation</t>
  </si>
  <si>
    <t>7.1.1</t>
  </si>
  <si>
    <t>Local people and relevant organisations and interest groups shall be made aware that: 
• New or revised management planning documentation, as specified in Section 2.1, is being produced 
• A new or revised Forest Service scheme application and associated documents are available for inspection 
• High impact operations i.e. clearfelling and road construction, are planned 
• New or revised design plans are being produced 
• The woodland is being evaluated for certification
The forest owner / manager shall ensure there is full co-operation with the Forest Service and other statutory consultation processes. The owner / manager shall consult adequately with local people and relevant organisations and make a reasonable response to issues raised or requests for ongoing dialogue and engagement.
At least 30 days shall be allowed for people to respond to notices, letters or meetings before certification.</t>
  </si>
  <si>
    <t>• Consultation with the Forest Service and other statutory agencies 
• Evidence of communication with stakeholders</t>
  </si>
  <si>
    <t>For all grant and felling licence applications, the Forest Service operate a referral and notification system the details of which are presented in Appendix E.
The forest owner / manager should be able to justify the level of consultation undertaken and the certification body will look for corroborating evidence.
Examples of methods for making people and relevant organisations aware include: 
• Statutory consultations by the Forest Service on the forest owner’s behalf 
• Voluntary consultation with relevant bodies 
• Letters to individuals or groups 
• Temporary or permanent signs in or near the affected woodland 
• Information in local press / media (including internet) 
• Meetings
The certification body is also required to consult with relevant stakeholders as part of the certification audit.</t>
  </si>
  <si>
    <t>7.1.2</t>
  </si>
  <si>
    <t>Records shall be kept of consultation undertaken, resulting actions and responses.</t>
  </si>
  <si>
    <t>• Consultation records 
• Discussions with stakeholders</t>
  </si>
  <si>
    <t>Records can be in the form of a log or diary but should clearly record the identity of the consultee, the matter discussed, the views of the consultee and any resulting actions from the meeting or reasons for non-acceptance of the consultees suggestions.</t>
  </si>
  <si>
    <t>Woodland access and recreation including traditional and permissive use rights</t>
  </si>
  <si>
    <t>7.2.1</t>
  </si>
  <si>
    <t>Legal, customary and traditional use rights relating to forest access shall be clarified, recognized and respected.</t>
  </si>
  <si>
    <t>• Documentation or maps of all existing permissive and traditional uses of the woodland 
• Evidence of discussions with interested parties 
• Field observations of public rights of way 
• Evidence presented to justify any restriction to permissive or traditional uses.</t>
  </si>
  <si>
    <t>See also Section 1.1.3.</t>
  </si>
  <si>
    <t>7.2.2</t>
  </si>
  <si>
    <t>The forest owner / manager will positively consider any reasonable and formal request for access to the forest for recreational or educational purposes. The forest owner / manager may refuse such a request in certain circumstances.</t>
  </si>
  <si>
    <t>• Evidence of discussions with interested parties 
• Field observations 
• Evidence presented to justify any refusal of access following a formal request 
• Discussions with the forest owner / manager</t>
  </si>
  <si>
    <t>Examples of circumstances where access may be denied are: 
• Small woodlands that are a private amenity 
• Areas adjoining dwellings or private gardens 
• Woodlands where there is evidence of serious and sustained abuse or damage 
• Woodlands with features or areas that may be particularly vulnerable to disturbance • Where there may be public safety concerns 
• When access will jeopardise other enterprises or recreational activities on the land 
• Where there is a cost to the forest owner</t>
  </si>
  <si>
    <t>Sites with recognised specific historical, cultural or spiritual significance</t>
  </si>
  <si>
    <t>Sites with recognised specific historical, cultural or spiritual significance shall be mapped and protected or managed in a way that takes due regard of the significance of the site.</t>
  </si>
  <si>
    <t>• Maps 
• Field inspections 
• Management Plans</t>
  </si>
  <si>
    <t>Such sites may include archaeological sites, historic monuments, holy wells, mass paths etc.</t>
  </si>
  <si>
    <t xml:space="preserve"> Rural economy</t>
  </si>
  <si>
    <t>The forest owner / manager shall promote the integration of woodlands into the local economy and respond positively to local requests for forest products and services subject to compliance with the management plan, the principle of sustained yield and an economic return for these products and services.</t>
  </si>
  <si>
    <t>• Evidence of reasonable provision for local employment and suppliers 
• Evidence of action taken on local or specialist market opportunities 
• Evidence of promoting or encouraging enterprises to strengthen and diversify the local economy</t>
  </si>
  <si>
    <t>Promotion of integration into the local economy may be achieved by: 
• Making reasonable provision for local employment for contractors and suppliers to provide services and supplies. 
• Allowing local or specialist markets opportunities to purchase small scale or specialist products 
• Promoting and encouraging enterprises which will strengthen and diversify the woodland or local economy
An example of how the forest owner / manager might help to diversify the processing industry is that a proportion of timber parcels are advertised and sold by open tender or auction.</t>
  </si>
  <si>
    <t>Minimising adverse impacts</t>
  </si>
  <si>
    <t>7.5.1</t>
  </si>
  <si>
    <t>The forest owner / manager shall mitigate the risks to public health and safety and the wider impacts of woodland operations on local people.</t>
  </si>
  <si>
    <t>• Evidence that complaints have been recorded and dealt with constructively 
• Discussions with interested parties 
• Risk assessment records 
• Tree safety inspection records 
• Evidence of actions taken in response to identified risks</t>
  </si>
  <si>
    <t>Examples of impacts include: 
• Smoke 
• Timber haulage on minor roads close to the woodland 
• Natural hazards to operators and public e.g. unsafe trees</t>
  </si>
  <si>
    <t>Veon MD to review Tree Safety System
Potential non-compliance 2020.07</t>
  </si>
  <si>
    <t xml:space="preserve"> FORESTRY WORKFORCE</t>
  </si>
  <si>
    <t>Health and safety</t>
  </si>
  <si>
    <t>8.1.1</t>
  </si>
  <si>
    <t>There shall be:
a) Compliance with Irish Health and Safety Legislation
b) Compliance with HSA approved Codes Of Practices
c) Emergency Plans for fire and other plans appropriate to the safe management of forests, employees and contractors
d) Health and safety training and information to any forestry employees in the necessary skills for the safe operation of tasks</t>
  </si>
  <si>
    <t>• Field observations to ensure that health and safety practices and procedures set out in safety statement and method statements are being implemented.
• Discussions with employees and contractors to determine that they have had sight of and are aware and understand the requirements of relevant safety statements and method statements for tasks being carried out in the forest. 
• Copies of the risk assessments and hazard identification are available to staff and contractors Records of training and the provision of appropriate information provided to employees and contractors. 
• Copies of all certification of competencies required in connection with the safe operation, use of equipment and control of forest operations 
• Record of contractors safety and methods statements 
• Records of insurance for Public and Employers liability</t>
  </si>
  <si>
    <t>Guidance on the legal requirements relating to health and safety is provided in the Health and Safety Authority (HSA) Code of Practice for Managing Safety and Heath in Forestry Operations.
The Safety Health and Welfare at Work Act, 2005, Part 3 details the following requirements 
• S18. Protective and Preventative measures 
• S19. Hazard Identification and risk assessment. 
• S20. Provision of the Safety statement 
• S21. Duties of Employees to cooperate with employers
Relevant legislation and guidance also includes: 
• The safety, health and welfare at work, General Applications Regulations 2007. 
• The safety, health and welfare at work, General Applications Regulations 1993 (S.I. No. 44/1993), Part X which covers regulation with regard to notification of accidents and dangerous occurrences. 
• The Safety toolkit and short guide to the general Application regulations 2007 (Small business edition) 
• HSA Guidelines on Risk Assessments and Safety Statements 
• HSA Guide to the Safety, Health and welfare at Work Act 2005 
• HSA Guide to workplace Safety and Health Management.</t>
  </si>
  <si>
    <t>Training and continuing development</t>
  </si>
  <si>
    <t>8.2.1</t>
  </si>
  <si>
    <t xml:space="preserve">Only those with relevant qualifications, training and/or experience shall be engaged to carry out any work unless working under proper supervision if they are currently undergoing training.  </t>
  </si>
  <si>
    <r>
      <rPr>
        <b/>
        <sz val="11"/>
        <rFont val="Cambria"/>
        <family val="1"/>
      </rPr>
      <t>All woodlands:</t>
    </r>
    <r>
      <rPr>
        <sz val="11"/>
        <rFont val="Cambria"/>
        <family val="1"/>
      </rPr>
      <t xml:space="preserve">
• Copies of appropriate certificates of competence
• Discussions with staff and contractors
• System to ensure that only contractors who are appropriately trained or supervised work in the woodland
• No evidence of personnel without relevant training, experience or qualifications working in the woodland.</t>
    </r>
    <r>
      <rPr>
        <b/>
        <sz val="11"/>
        <rFont val="Cambria"/>
        <family val="1"/>
      </rPr>
      <t xml:space="preserve">
</t>
    </r>
    <r>
      <rPr>
        <sz val="11"/>
        <rFont val="Cambria"/>
        <family val="1"/>
      </rPr>
      <t>• Documented training programme for staff
• Documented system to ensure that only contractors who are appropriately trained or supervised work in the woodland
• Training records for all staff.</t>
    </r>
  </si>
  <si>
    <t>There are a number of different training providers in Irish forestry and training courses are co-ordinated by Forest Training and Education Ireland (FTEI) who are funded by the Forest Service.</t>
  </si>
  <si>
    <t>8.2.2</t>
  </si>
  <si>
    <t>a) The forest owner / manager shall actively participate in training or education in order to keep up to date in relation to sustainable forest management.
b) The forest owner / manager shall encourage and provide opportunities for employees to further develop their skills and knowledge in relation to sustainable forest management.</t>
  </si>
  <si>
    <t>• Discussions with staff and contractors 
• Records of training courses / field days attended</t>
  </si>
  <si>
    <t>In addition to formal training courses there are a number of different forestry organisations in Ireland that run informative field days and forest visits which provide opportunities for forest owners / managers to keep up to date with developments in sustainable forest management. These organisations include: 
• The Society of Irish Foresters 
• The Irish Farmers Association 
• The Irish Timber Growers Association 
• Pro Silva Ireland 
• Teagasc 
• Irish Natural Forestry Foundation 
• The Tree Council of Ireland</t>
  </si>
  <si>
    <t>Workers Employment rights</t>
  </si>
  <si>
    <t>Employers shall conform with all Irish related employment legislation, regulations, codes of practice and guidelines.</t>
  </si>
  <si>
    <t>• No evidence of non-compliance 
• Discussions with workers</t>
  </si>
  <si>
    <t>Workers employment rights are enshrined in law and in a number of International Labour Organisation (ILO) Conventions as detailed in Appendix C.
Employers, in the discharge of their responsibilities to their employees, must take into consideration all fair employment practice.</t>
  </si>
  <si>
    <t xml:space="preserve"> Insurance</t>
  </si>
  <si>
    <t>Forest Owners/managers, employers and contractors shall hold adequate public liability and employer’s liability insurance, copies of which are available for inspection.</t>
  </si>
  <si>
    <t>• Insurance documents.</t>
  </si>
  <si>
    <t>Section</t>
  </si>
  <si>
    <t>RA</t>
  </si>
  <si>
    <t>●</t>
  </si>
  <si>
    <t>FMU:SE:0135:FC:02002</t>
  </si>
  <si>
    <t>FMU:SE:0132:FC:GP1105</t>
  </si>
  <si>
    <t>FMU:SE:0127:FC:GP1108</t>
  </si>
  <si>
    <t>FMU:SE:0133:FC:GP209</t>
  </si>
  <si>
    <t>FMU:SE:0129:FC:GP410</t>
  </si>
  <si>
    <t>FMU:SE:0128:FC:GP412</t>
  </si>
  <si>
    <t>FMU:SE:0134:FC:GP608</t>
  </si>
  <si>
    <t>FMU:SE:0131:FC:GP704</t>
  </si>
  <si>
    <t>FMU:SE:0130:FC:GP708</t>
  </si>
  <si>
    <t>52.196862,-8.005321</t>
  </si>
  <si>
    <t>52.361004,-6.79882</t>
  </si>
  <si>
    <t>52.549584,-8.209105</t>
  </si>
  <si>
    <t>52.36276,-7.219906</t>
  </si>
  <si>
    <t>52.943466,-7.243896</t>
  </si>
  <si>
    <t>52.58047,-7.676868</t>
  </si>
  <si>
    <t>52.459527,-7.584043</t>
  </si>
  <si>
    <t>52.778886,-7.157807</t>
  </si>
  <si>
    <t>52.853739,-7.28488</t>
  </si>
  <si>
    <t>Seemochuda</t>
  </si>
  <si>
    <t>Carrigadaggin</t>
  </si>
  <si>
    <t>Clonbrick</t>
  </si>
  <si>
    <t>Rochestown</t>
  </si>
  <si>
    <t>Garryglass</t>
  </si>
  <si>
    <t>Kilbrannel</t>
  </si>
  <si>
    <t>Tober</t>
  </si>
  <si>
    <t>Moneenroe</t>
  </si>
  <si>
    <t>Loughill</t>
  </si>
  <si>
    <t>Waterford</t>
  </si>
  <si>
    <t>Wexford</t>
  </si>
  <si>
    <t>Tipperary</t>
  </si>
  <si>
    <t>Kilkenny</t>
  </si>
  <si>
    <t>Laois</t>
  </si>
  <si>
    <t>Veon</t>
  </si>
  <si>
    <t>no</t>
  </si>
  <si>
    <t>drafted by:</t>
  </si>
  <si>
    <t xml:space="preserve">Approved </t>
  </si>
  <si>
    <t>Reference</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</si>
  <si>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</si>
  <si>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</si>
  <si>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</si>
  <si>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</si>
  <si>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</si>
  <si>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</si>
  <si>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 xml:space="preserve">STEP A </t>
  </si>
  <si>
    <t>STEP B</t>
  </si>
  <si>
    <t>STEP C</t>
  </si>
  <si>
    <t>Decide which sites to visit</t>
  </si>
  <si>
    <t>Summary Table</t>
  </si>
  <si>
    <t>No FMUs</t>
  </si>
  <si>
    <t>Total FMUs to sample</t>
  </si>
  <si>
    <t>no. FMUs</t>
  </si>
  <si>
    <t>Surv</t>
  </si>
  <si>
    <t>18-19/3/2021</t>
  </si>
  <si>
    <t>See worksheet A7</t>
  </si>
  <si>
    <t>18/3/21 Opening meeting</t>
  </si>
  <si>
    <t>19/3/21 Closing meeting- INCLUDE RECORD OF ATTENDANCE</t>
  </si>
  <si>
    <t>18-19/3/21 Audit: Review of documentation [&amp; Group systems], staff interviews</t>
  </si>
  <si>
    <t>18-19/3/21 Stakeholder meetings</t>
  </si>
  <si>
    <t xml:space="preserve">18/3/21 Site visit Loughill GP708 and Moneenroe GP704 </t>
  </si>
  <si>
    <t>RW 4 days; MS 1 day</t>
  </si>
  <si>
    <t>1) Robin Walter (Auditor Team Leader). Robin is an independent Forester with 30 years experience of forestry and arboriculture, including estate forest management, conservation management and contract management. He has been auditing for Soil Association since 2010.</t>
  </si>
  <si>
    <t>2) Mechteld Schuller (Technical Expert) M.Agr.Sc.(Forestry). Forestry Consultant, specialising in Forestry related Project Management, including consultancy services in relation to forest certification. 29 years of experience of forestry in Ireland. Currently representing forest owners at Technical Working Group tasked with revision of PEFC Ireland IFCS.  Also currently Auditor in training.</t>
  </si>
  <si>
    <t>40 consultees were contacted</t>
  </si>
  <si>
    <t>0 responses were received</t>
  </si>
  <si>
    <t>Consultation was concluded on 3/3/2021</t>
  </si>
  <si>
    <t>The forest management was evaluated against the PEFC-endorsed national standard for Ireland, see below. A copy of the standard is available at www.pefc.org</t>
  </si>
  <si>
    <t>X</t>
  </si>
  <si>
    <t>Lodgepole pine</t>
  </si>
  <si>
    <t>Pinus contorta</t>
  </si>
  <si>
    <t>PEFC 100%</t>
  </si>
  <si>
    <t>Picea abies, Picea sitchensis, Pinus contorta, Acer pseudoplatanus, Alnus glutinosa, Betula pendula, Castanea sativa, Crataegus monogyna, Fraxinus excelsior</t>
  </si>
  <si>
    <t>Yes</t>
  </si>
  <si>
    <t>2021 MA (hybrid)</t>
  </si>
  <si>
    <t>Signed declaration dated 16/3/2021 seen, authored by forest owners.</t>
  </si>
  <si>
    <t>The MP contains long-term policy, primary and secondary objectives, and silvicultural systems to achieve this, namely clearfell and replant.</t>
  </si>
  <si>
    <t>Forest operations are mostly thinning, clearfell and replanting and these maintain and enhance the forest productivity. No degraded forest ecosystem identified.</t>
  </si>
  <si>
    <t>Examples of growth and yield estimates include:
• Average growth rates or yield class for major species on different site types
• Forecasted harvest areas and yields (thinning and felling) for different crop types in future years.
Accuracy of growth and yield estimates should be appropriate to the scale and intensity of the operation. 
There may be some circumstances (e.g. during restructuring) the harvest level will exceed the increment. 
There may be some circumstances (e.g. replacing exotic species with native species), where management intervention may legitimately reduce the productive potential of the woodland.</t>
  </si>
  <si>
    <t xml:space="preserve">The potential environmental impacts of new planting and other woodland plans shall be assessed before operations are implemented and shall be in full compliance with current Forest Service guidelines and regulations. </t>
  </si>
  <si>
    <r>
      <t xml:space="preserve">• Discussions with forest owner / manager shows awareness of potential risks 
• Evidence of unhealthy trees is noted and appropriate action taken
</t>
    </r>
    <r>
      <rPr>
        <b/>
        <sz val="11"/>
        <color rgb="FFFF0000"/>
        <rFont val="Cambria"/>
        <family val="1"/>
      </rPr>
      <t xml:space="preserve">Woodlands over 100 ha. in size </t>
    </r>
    <r>
      <rPr>
        <sz val="11"/>
        <color rgb="FFFF0000"/>
        <rFont val="Cambria"/>
        <family val="1"/>
      </rPr>
      <t xml:space="preserve">
• Documented systems for assessing tree health 
• Notes or records of monitoring and responses to problems</t>
    </r>
  </si>
  <si>
    <r>
      <t xml:space="preserve">All Woodlands 
• Monitoring records and / or field notes
</t>
    </r>
    <r>
      <rPr>
        <sz val="11"/>
        <color rgb="FFFF0000"/>
        <rFont val="Cambria"/>
        <family val="1"/>
      </rPr>
      <t>Woodlands larger than 100 ha. 
• A documented monitoring plan 
• Baseline information from studies in similar woods 
• An analysis of data collected 
• Summary of results</t>
    </r>
  </si>
  <si>
    <r>
      <t>a) A silvicultural system(s) best suited to achieve the forest management policy and objectives as set out in 2.1.2 shall be selected and a rationale provided for this.
b)</t>
    </r>
    <r>
      <rPr>
        <b/>
        <sz val="11"/>
        <color rgb="FFFF0000"/>
        <rFont val="Cambria"/>
        <family val="1"/>
        <scheme val="major"/>
      </rPr>
      <t xml:space="preserve"> For WMUs greater than 100 hectares in size</t>
    </r>
    <r>
      <rPr>
        <b/>
        <sz val="11"/>
        <rFont val="Cambria"/>
        <family val="1"/>
        <scheme val="major"/>
      </rPr>
      <t>, 10% of this area will be identified and plans made for the phased implementation of low impact silvicultural systems with a preference for use of natural regeneration where parent seed is suitable.
c) Where there are a range of silvicultural options on wind-firm sites, lower impact silvicultural systems shall be increasingly favoured where they are suited to the soil conditions and species.</t>
    </r>
  </si>
  <si>
    <t>IPMS has been prepared</t>
  </si>
  <si>
    <t>Fencing is used to exclude livestock and deer. Deer hunting would be considered, but 'to date, deer damage has been minor and there are no case where a Deer Management Plan has been necessary'</t>
  </si>
  <si>
    <t>MP states: 'Dead wood will be retained in Forest Clover 1 forests. Dead wood forms an important
function in a forest supporting a wide range of fauna and flora. The intention is to leave any
veteran trees to continue to grow and die off naturally, retain broadleaved edge trees in
conifer dominated sites to grow and to leave deadwood within conifer plots to rot naturally.
This policy should be consistent with Health and Safety requirements.'</t>
  </si>
  <si>
    <r>
      <t xml:space="preserve">Environmental assessments are separate to the monitoring programme (see 2.3.2 and 2.3.3) as they are carried out in advance of any operations.
These assessments include the checks listed below (as per Forest Service Requirements, Guidelines and Code of Best Practice). In many cases an initial environmental assessment by the forest owner / manager will lead to plans being referred to other expert agencies for their input. Situations where this is the case are indicated with an R. 
• In an acid sensitive area (R) 
• In an area sensitive for fisheries (R) 
• In a Local Authority designated water scheme area (R) 
• In or within 3 km </t>
    </r>
    <r>
      <rPr>
        <sz val="11"/>
        <color rgb="FFFF0000"/>
        <rFont val="Cambria"/>
        <family val="1"/>
        <scheme val="major"/>
      </rPr>
      <t>(now 15km)</t>
    </r>
    <r>
      <rPr>
        <sz val="11"/>
        <rFont val="Cambria"/>
        <family val="1"/>
        <scheme val="major"/>
      </rPr>
      <t xml:space="preserve"> of a designated area (pNHA, SAC, SPA or National Park) (R) 
• Identification of existing habitat areas or features of value Identification of an aquatic zone • Identification of fauna and flora present on or frequenting the site 
• Presence or proximity of an archaeological site or feature (R) 
• In a designated prime scenic area or outstanding landscape (R) 
• Identification of areas of potentially high erosion risk
Thresholds for requirement of a full Environmental Impact Assessment are currently:
Afforestation: &gt; 50 ha. (or &lt; 50 ha. where a proposed development is deemed by the Minister to have a significant environmental impact)
New Forest Roads: &gt; 2000 metres</t>
    </r>
  </si>
  <si>
    <t>No whole tree harvesting or brash bundling</t>
  </si>
  <si>
    <t>No burning</t>
  </si>
  <si>
    <t>Wind is assessed in 5 wind zones, A to E, with A as the windiest. This informs decisions on thinning and rotation length. A windxone map is shown in the MP and Table 6 shows terminal heights for thinned and unthinnned stands.
Fire Plan is made where there is a medium or high risk of fire. None of the 9 sites are considered medium or high risk.
Pests are considered under 'Mammals' in the MP. Fencing is used to exclude livestock and deer. Deer hunting would be considered, but 'to date, deer damage has been minor and there are no case where a Deer Management Plan has been necessary'. Pine weevil is identified as the main insect causing damage and is dealt with by management practice and chemical treatment.
Disease from Chalara on ash has not yet been found in any stands, nor has Dothistroma. Phytophthora ramorum is present in Ireland, but these 9 sites contain no larch. Stumps are routinely sprayed with urea against Heterobasidium.</t>
  </si>
  <si>
    <t>Chemicals are accounted for in a 'virtual warehouse', recording quatities and usage. Records seen online. There is a physical chemical store in Kilkenny (not visited), accessed by the company foreman for use in the region. Contractors also provide their own chemicals as required. Disposal is via approved waste handlers, receipt seen dated 4/2/21.</t>
  </si>
  <si>
    <t xml:space="preserve">HCV 1 -Species Diversity
HCV 3 -Ecosystems and habitats
</t>
  </si>
  <si>
    <t>Vast majority male, numbers change all the time.</t>
  </si>
  <si>
    <t>Thinning Licences seen for 5 sites: GP704 dated 15/9/2016 and GP708 dated 29/9/2016 and lasting for 5 years. The other 4 sites have had licences applied for, or have no more need for thinning licences and are awaiting final felling licences. 
No outstanding claims of non-compliance noted.</t>
  </si>
  <si>
    <t>DAFM publication 'Felling and Reforestation Policy' (May 2017) is the main guideline for forestry works. Works appear to be compliant, but see Minor CAR 4.2.1 regarding rutting.</t>
  </si>
  <si>
    <t>Veon state: "Veon staff regularly visit sites as part of our contractual obligations to the client.  In such visits, if dumping, trespass, unauthorised use or any other issue is found, a management issue is raised against the forestry asset and communicated to the client.  The issue is then tackled and resolved.  Once resolved the management issue is closed out." 
Illegal activities were discussed on site by the Technical Expert and Regional Manager (SE). Issues such as dumping and trespass are reported to Management through Site Reports. Dumping tends to dealt with straight away to discourage further dumping. It is also reported to the authorities.</t>
  </si>
  <si>
    <t>Redacted version of  MP pdf would be made available, plus 10 year work plan with relevant maps.</t>
  </si>
  <si>
    <t>There is only low-intensity hunting of deer for venison</t>
  </si>
  <si>
    <t xml:space="preserve">Veon state:"Veon stores the folio numbers in Veon Asset and Land Management System (VALMS) and accesses the ownership documentation through Property Registration Authority of Ireland’s Landdirect portal.  The client’s solicitors hold the hard copy folios which we can access should we need them." The ownership was demonstrated online for a sample site. All 9 sites are fully owned by the client and Folio numbers seen. </t>
  </si>
  <si>
    <t>There is a 5-year operational plan for each of the 9 sites, showing thinning, roading, clearfell and replanting. A rationale for management and operations is given. Sites with specific sensitivities, such as GP608 adjacent to NHA, would require a 'Natura Impact Statement' (NIS) and a visit by an ecologist to inform works (in this case restocking a buffer strip with native broadleaves and open space). There is a 20-year plan for felling and regeneration in outline. The plan is updated every 5 years.</t>
  </si>
  <si>
    <t xml:space="preserve">Harvesting is at end of rotation, quickly followed by replanting to avoid problems with pine weevil. Yields are forecast using Irish Dynamic Yield Models with an inventory undertaken in summer 2019 for input data. Rotation length is determined by yield class and terminal height (a factor of wind zone). </t>
  </si>
  <si>
    <t>All sales are for standing timber. A docket system, both paper and digital, records timber removed from harvesting sites; these are tallied up on a 'Reconciliation'; this is then invoiced in 3 stages, before during and after works. Sample seen for GP704 thin in December 2020. Timber sold as 'uncertified'. Other controls include volumes from the harvester head and forwarder loads. Stacked timber is kept behind locked barriers, sometimes with CCTV cameras to monitor.</t>
  </si>
  <si>
    <t>GP704 subcompartments 3 and 6 show thinning due on work plan for 2020. (A composite work plan for the 9 sites did not show works in 2020, but this was an anomoly). Some works have been delayed recently because of delays in licencing by Forest Service and further delays in the appeals process. No significant delays to implementation of the plan were noted.</t>
  </si>
  <si>
    <t xml:space="preserve">All sites have Annual Inspections for tree health, security, site safety, illegal activities, tree safety. Sample seen for GP704 dated 24/6/20. This is a contractual obligation to the client and is reported to them. The owner also audits Veon to check on their performance and compliance. </t>
  </si>
  <si>
    <t>If the Annual Inspection, or other site observations, require action, this is reported to the owner and authorisation sought for remedy.</t>
  </si>
  <si>
    <t>No new planting.
The document “Environmental and Archaeological Sites in the Forest Clover 1 Portfolio” lists the archaeological features, NHAs, SACs or SPAs in this portfolio. Veon are aware of requirements in managing these features during operations. 
GP704 Harvest Site Plan includes Standard Conditions for Environment and a Site Specific Method Statement identifying streams with the requirement to keep 10m away.</t>
  </si>
  <si>
    <t>Many of the 9 Veon sites comprise even-aged stands of Sitka spruce in fairly small isolated sites. As such, they can be difficult to restructure because a clearfell in one block will expose the adjacent block to windblow, also subdividing these small areas can incur a significant price penalty. In site GP708 the north area will be clearfelled in 2026/27 and the south area will be left till 2032, so some age restructuring will occur. In site GP1105 the Felling Licence states restock as 100% Sitka spruce. In fact this will not be done, as the 'Felling &amp; Reforestation Policy Guidelines' require 15% for biodiversity and habitat, 15% Native broadleaf and 70% productive conifer. In accordance with PEFC, Veon will actually plant 65% Sitka spruce, 20% Scots pine, with the rest as Native broadleaf and open space.</t>
  </si>
  <si>
    <t>a) Restocking is suited to the site and objectives, primarily Sitls spruce for production, with secondary species as required.
b) Native broadleaves are preferred.</t>
  </si>
  <si>
    <t>In site GP1105 the Felling Licence states restock as 100% Sitka spruce. In fact this will not be done, as the 'Felling &amp; Reforestation Policy Guidelines' require 15% for biodiversity and habitat, 15% Native broadleaf and 70% productive conifer. In accordance with PEFC, Veon will actually plant 65% Sitka spruce, 20% Scots pine, with the rest as Native broadleaf and open space.</t>
  </si>
  <si>
    <t>no such introductions</t>
  </si>
  <si>
    <t>Veon Asset and Land Mgt System (VALMS) is Veon’s inhouse client, land, sales, marketing, and operations management system.  It is built on Dynamics 365, Microsoft’s CRM system and is a fully functioning Customer Relationship Management system. It is available to all staff through computer browsers and a phone app allowing staff to input and retrieve information about forestry assets, operations, management issues, clients, sales and marketing in a secure and easy to use environment. It integrates entirely into all of Veon’s Office programs, allowing for proper and complete record keeping occurring from within VALMS itself.</t>
  </si>
  <si>
    <t>a, b, e) For GP704 the 'Harvest Site Plan' was seen, dated 13/11/2020, including environmental assessment, standard conditions for harvesting, safety issues, risk assessment, method statement and map.
c) Use of brashmats specified and implemented, but see Minor CAR 4.2.1.
d) In-date Felling Licences seen for 5 sites; also communications with neighbours giving notice.</t>
  </si>
  <si>
    <t>For GP704 the Post Harvesting Report dated 5/1/20 (should read 2021) shows 5 site visits by the Operations Forester in the one month duration of the contract. However, he did not record the poor weather, the fact that the operations was suspended several times because of poor ground conditions, nor the development of severe rutting along the extraction route.  Minor CAR</t>
  </si>
  <si>
    <t>N</t>
  </si>
  <si>
    <t>PEFC 4.1.2</t>
  </si>
  <si>
    <t xml:space="preserve">Managers shall ensure that implementation of operational plans shall be monitored </t>
  </si>
  <si>
    <t>Within 12 months of the finalisation date of this report, and no
later than next annual audit.</t>
  </si>
  <si>
    <t>PEFC 4.2.1</t>
  </si>
  <si>
    <t>Managers shall ensure that harvesting operations shall conform to best practice as detailed in the relevant sections of the Forest Service “Forest Harvesting and the Environment Guidelines” and “Forestry and Water Quality Guidelines”.</t>
  </si>
  <si>
    <t>Site GP704 was visited by the SA Technical Expert on 18/3/21 to view the recent thinning operation in December 2020. The following observtions were made: "During the last thinning severe rutting occurred on site. The Manager said that there had been delays in starting the operation, which was initially planned for the Summer. When they started in November, the site was reasonably dry, but then the weather turned. The thinning operation was very clean and there is no rutting in the forest, but the extraction route was badly damaged. Apparently extraction was stopped several times and different routes were explored and an effort was made to move brash to mitigate the rutting, but there is evidence of extensive rutting. Apparently a neighbouring forest was undergoing thinning at the same time and used the ROW through this property to extract their timber, which compounded the problem."
The neighbouring forest to the south is adjacent to the River Barrow and River Nore SAC. This is clearly does not conform to the  Forest Service “Forest Harvesting and the Environment Guidelines”.</t>
  </si>
  <si>
    <t>No active harvesting sites were seen, but GP704 was visited several months after the thinning operation and timber appeared to have been harvested efficiently.</t>
  </si>
  <si>
    <t>No new roads in these 9 certification properties</t>
  </si>
  <si>
    <t>Road repairs are minor, so no particular standards apply</t>
  </si>
  <si>
    <t>Woods are monitored for Ash dieback (Chalara), Dothistroma, Phytophthora ramorum and other pests and diseases. Also for incursion of grazing livestock. This is dealt with immediately, also reported in the Annual Report to the client.</t>
  </si>
  <si>
    <t>Disposal is via approved waste handlers, receipt seen dated 4/2/21.</t>
  </si>
  <si>
    <t>GP704 Harvest Site Plan contains references to industry codes of practice relating to spill kits, but does not actually mention 'spill kits' in the list of checks. There is a risk they could be overlooked. Veon have since prepared a Spill Kits policy document to be attached to all site operational plans.</t>
  </si>
  <si>
    <t>Y</t>
  </si>
  <si>
    <t>Obs 2021.03</t>
  </si>
  <si>
    <t>PEFC 2.1.1</t>
  </si>
  <si>
    <t>GP704 Harvest Site Plan includes a map showing some features of the site, including Overhead Power Lines, and narrative refering to environment and safety. There is also a Bio map and an Environmental Constraints map, though these do not appear in the site pack. The site manager spoke to the contractor about these issues before commencement of works. However, without all this information clearly visible in one place, there is a risk that these important features will be overlooked.</t>
  </si>
  <si>
    <t>PEFC 8.1.1</t>
  </si>
  <si>
    <t>Managers shall ensure that there shall be compliance with HSA approved Codes Of Practices</t>
  </si>
  <si>
    <t>Site GP704 was visited by the SA Technical Expert on 18/3/21 to view the recent thinning operation in December 2020. The following observtions were made: "During the last thinning severe rutting occurred on site. The Manager said that there had been delays in starting the operation, which was initially planned for the Summer. When they started in November, the site was reasonably dry, but then the weather turned. The thinning operation was very clean and there is no rutting in the forest, but the extraction route was badly damaged. Apparently extraction was stopped several times and different routes were explored and an effort was made to move brash to mitigate the rutting, but there is evidence of extensive rutting. Apparently a neighbouring forest was undergoing thinning at the same time and used the ROW through this property to extract their timber, which compounded the problem."
The neighbouring forest to the south is adjacent to the River Barrow and River Nore SAC. This clearly does not conform to the  Forest Service “Forest Harvesting and the Environment Guidelines”.</t>
  </si>
  <si>
    <t>Sites visited:</t>
  </si>
  <si>
    <t>FCGP708 Loughill, Co. Kilkenny</t>
  </si>
  <si>
    <t>Discussion on planned treatment of biodiversity areas during future operations and any planned mitigating measures to protect water and the environment.</t>
  </si>
  <si>
    <t>Also discussion on managing threat of pine weevil after future felling operations.</t>
  </si>
  <si>
    <t>FCGP704 Moneenroe, Co. Kilkenny, also referred to as Uskerty</t>
  </si>
  <si>
    <t xml:space="preserve">Visited site after recent thinning operations. Severe rutting observed. Discussed health &amp; safety procedures, in particular near/under powerlines, safeguarding biodiversity features during future harvesting operations, monitoring of site during operations, etc. </t>
  </si>
  <si>
    <t>1 interview was held by phone/ in person during audit..</t>
  </si>
  <si>
    <t>No issues with other wild mammals</t>
  </si>
  <si>
    <t>No such issues</t>
  </si>
  <si>
    <t>Fire risk is low, so there is no plan beyond calling the fire service</t>
  </si>
  <si>
    <t>Sample areas with protective functions seen on plans for GP2002 (steep slope down to river) and GP704 (Bio area adjacent to stream)</t>
  </si>
  <si>
    <t>IPMS includes commitment to minimising use of chemicals. Prevention is identified as the best form of defence. Strategies for minimising use include regular inspections for early detection of pests, suitable species choice and diversity of species (where possible and appropriate). To minimise use of chemicals against pine weevil, the MP suggests quick replanting and use of larger trees dipped in protective chemical.</t>
  </si>
  <si>
    <t>There has been no restocking on the 9 sites in the certificate to date, so no chemicals have been used. The IPMS justifies the reasons where chemicals would be used. Managers are aware of guidance and record-keeping.</t>
  </si>
  <si>
    <t>Use of fertilizers is very rare, possibly Ground Rock Phosphate on some afforestation sites. None used on the 9 certification sites.</t>
  </si>
  <si>
    <t>Obs 2020.05</t>
  </si>
  <si>
    <t>The document “Environmental and Archaeological Sites in the Forest Clover 1 Portfolio” lists the archaeological features, NHAs, SACs or SPAs in this portfolio. Enviornmental Constraints maps for each site show designations. GP608 is directly adjacent to an NHA</t>
  </si>
  <si>
    <t xml:space="preserve">There is no Old Woodland Site in the 9 sites. If there were any, it would be designated under SAC.  Locally identified special areas and features are shown on 'Biomaps', including archaeological features, veteran trees, banks, stone walls,  hedgerows open space, wetland, native woodland and slope hazard. </t>
  </si>
  <si>
    <t>No such species</t>
  </si>
  <si>
    <t>'Forest Clover 1 Management plan v2' states p11 that 19% of the portfolio is unproductive land which will be managed 'to enhance their value for nature'.  Valid for certification sites?
Potential non-compliance 2020.06</t>
  </si>
  <si>
    <t>On close measurement of digital maps, it appears that some 22% of the 9 sites is non-productive woodland. This is mostly mixed broadleaf, watercourses, hedges or open space. This is much more that previously thought. It will all be managed for biodiversity.</t>
  </si>
  <si>
    <t>Semi-natural woodland is not converted and will be managed under LISS. No plans from NPWS are in place.</t>
  </si>
  <si>
    <t>No POWS identified</t>
  </si>
  <si>
    <t>Natural regeneration does not suit production Sitka spruce well, as it does not seed very much because of the short rotations, and when seedlings do appear they are far too densely stocked. Natural regeneration of broadleaves is encouraged.</t>
  </si>
  <si>
    <t>Records of responses to consultation were seen, but there was no resulting action required.</t>
  </si>
  <si>
    <t>Ads in newspapers seen inviting consultation submissions. Neighbours were also contacted using the public Landdirect system for identifying landowners; also statutory bodies and environmental NGOs. 5 responses received and responded to .</t>
  </si>
  <si>
    <t>GP2002 has a former 'Ogham Stone' site mapped and access to this is maintained.</t>
  </si>
  <si>
    <t>No such requests in these 9 sites. Elsewhere university research projects have been welcomed.</t>
  </si>
  <si>
    <t>GP2002 has a former 'Ogham Stone' site mapped and access to this is maintained. GP1108 has a possible 'Enclosure' mapped with a precautionary buffer zone.</t>
  </si>
  <si>
    <t>Standing sales are advertised in the national press, but works are typically undertaken by local contractors for ease of logistics. GP704 harvested products were sent to mills in the SE region.</t>
  </si>
  <si>
    <t>The 9 certified sites have no significant roadside tree risks, but sample surveys from other managed sites were seen. 3 Foresters recently qualified in 'Quantified Tree Risk Assessment', most relevant for roadside tree surveys. Sample certificate seen dated 30/11/20.</t>
  </si>
  <si>
    <t>GP704 Harvest Site Plan identifies Electricity Supply Board overhead power lines and there were warning signs to machine drivers on site. However, no goalposts were erected in accordance with HSA's 'Electricity At Work: Forestry', clause 14, which states: "Goalposts must be erected where machinery / vehicles pass under an OEL on or near a worksite".</t>
  </si>
  <si>
    <t>Qualifications for staff are kept on file. Samples seen for Regional Manager. There are no workers in training.</t>
  </si>
  <si>
    <t>a) Senior managers keep up to date with professional CPD via the Society of Irish Foresters (samples seen). Other managers have completed Coillte's Environmental Risk Assessment training and other courses in pesticides and manual handling and first aid (samples seen)</t>
  </si>
  <si>
    <t>The 'Veon Employee Handbook' (updated July 2019) includes all relevant information. Employees confirmed compliance.</t>
  </si>
  <si>
    <t>The owners (Forest Clover 1) carry Public and Products Liability insurance dated 8/4/20. The managers (Veon) carry Employers, public and products liability insurance dated 3/4/20.</t>
  </si>
  <si>
    <t>Game management is not intense.</t>
  </si>
  <si>
    <t>No game management. Deer hunting allowed under licence on some sites. For site GP608, Deer licence from NPWS seen dated 28/8/2020, also firearms certificate (expires 24/10/22), licence from forest owner dated 2/10/20, risk assessment.</t>
  </si>
  <si>
    <t>Soil Association and PEFC have agreed that the 9 sites in this certificate can be considered a single Forest Management Unit (FMU). The average size is about 22ha and the largest is 47ha. 
'Forest Clover 1 Management Plan 2020-2030, Version 2, March 2020' covers 266 properties across Ireland, including the 9 in the South-East put forward for certification. It is backed by a digital management plan online via the Veon Asset and Land Management System (VALMS). During the remote audit there was ample evidence of the scope and efficiency of this system for storing and retrieving documents, also maps on the QGIS programme. The figures in the management plan (MP) apply to all 226 sites, so figures pertaining only to the 9 sites in this certificate have been prepared where necessary. This MP contains an inventory of timber resources and species maps. Non-Timber Resources are mentioned, including biodiversity, carbon storage and heritage, noting that they could be devleoped as opportunities arise. Sites are identified with location maps, grid references and site maps.
Nationally designated areas are identified on Environmental Contraints Maps showing Archaeological features, rivers, National Heritage Area (NHA), Special Area of Conservation (SAC), Special Protection Areas (SAC for birds). There are no Old Woodland Sites recorded in these 9 sites. Locally identified special areas and features are shown on 'Biomaps', including archaeological features, veteran trees, banks, stone walls,  hedgerows open space, wetland, native woodland and slope hazard. 
GP704 Harvest Site Plan includes a map showing some features of the site, including Overhead Power Lines, and narrative refering to environment and safety. There is also a Bio map and an Environmental Constraints map, though these do not appear in the site pack. The site manager spoke to the contractor about these issues before commencement of works. However, without all this information clearly visible in one place, there is a risk that these important features will be overlooked.</t>
  </si>
  <si>
    <t>The forest management objectives of Forest Clover:</t>
  </si>
  <si>
    <r>
      <t xml:space="preserve">• </t>
    </r>
    <r>
      <rPr>
        <sz val="11"/>
        <color rgb="FF000000"/>
        <rFont val="Calibri"/>
        <family val="2"/>
      </rPr>
      <t>To minimise risk to the forestry assets from biotic and abiotic factors.</t>
    </r>
  </si>
  <si>
    <r>
      <t xml:space="preserve">• </t>
    </r>
    <r>
      <rPr>
        <sz val="11"/>
        <color rgb="FF000000"/>
        <rFont val="Calibri"/>
        <family val="2"/>
      </rPr>
      <t>In keeping with the principles of sustainable Forest management, maximise capital</t>
    </r>
    <r>
      <rPr>
        <sz val="11"/>
        <color rgb="FF000000"/>
        <rFont val="SymbolMT"/>
      </rPr>
      <t xml:space="preserve"> appreciation of the forest assets.</t>
    </r>
  </si>
  <si>
    <r>
      <t xml:space="preserve">• </t>
    </r>
    <r>
      <rPr>
        <sz val="11"/>
        <color rgb="FF000000"/>
        <rFont val="Calibri"/>
        <family val="2"/>
      </rPr>
      <t>To restructure and expand the portfolio so as to maximise the efficiency of management and increase yields.</t>
    </r>
  </si>
  <si>
    <t>a) Clearfell and replanting silvicultural system is described in MP and justifications given
b) The LISS area is made up from substantial broadleaf hedges within and surrounding production areas (17.6ha), native woodland (2.79ha), individual compartments of mixed broadleaves (ash and sycamore) (9.37ha) and some discrete mixed broadleaf in a mixed high forest stand (1.69ha). This totals 31.45ha of 196.28ha = 16%.
C) Although sites are graded for wind blow, there are few wind-firm sites suitable for LISS.</t>
  </si>
  <si>
    <t xml:space="preserve">Itinerary </t>
  </si>
  <si>
    <t xml:space="preserve">HYBRID Audit </t>
  </si>
  <si>
    <t xml:space="preserve">ANNEX 10 GLOSSARY </t>
  </si>
  <si>
    <t>Abbreviations</t>
  </si>
  <si>
    <t>ASNW</t>
  </si>
  <si>
    <t>Ancient Semi-Natural Woodland</t>
  </si>
  <si>
    <t>AWS</t>
  </si>
  <si>
    <t>Ancient Woodland Site</t>
  </si>
  <si>
    <t>BL</t>
  </si>
  <si>
    <t>Broadleaves</t>
  </si>
  <si>
    <t>Cmpt</t>
  </si>
  <si>
    <t>Compartment</t>
  </si>
  <si>
    <t>COC</t>
  </si>
  <si>
    <t>Chain of Custody</t>
  </si>
  <si>
    <t>EIA</t>
  </si>
  <si>
    <t>Environmental impact assessment</t>
  </si>
  <si>
    <t>FC</t>
  </si>
  <si>
    <t>UK Forestry Commission</t>
  </si>
  <si>
    <t>FM</t>
  </si>
  <si>
    <t>Forest Management</t>
  </si>
  <si>
    <t>FMU</t>
  </si>
  <si>
    <t>Forest Management Unit</t>
  </si>
  <si>
    <r>
      <t>FSC</t>
    </r>
    <r>
      <rPr>
        <vertAlign val="superscript"/>
        <sz val="11"/>
        <rFont val="Cambria"/>
        <family val="1"/>
      </rPr>
      <t>®</t>
    </r>
  </si>
  <si>
    <r>
      <t>Forest Stewardship Council</t>
    </r>
    <r>
      <rPr>
        <vertAlign val="superscript"/>
        <sz val="11"/>
        <rFont val="Cambria"/>
        <family val="1"/>
      </rPr>
      <t>®</t>
    </r>
  </si>
  <si>
    <t>H&amp;S</t>
  </si>
  <si>
    <t>Health and Safety</t>
  </si>
  <si>
    <t xml:space="preserve">HCV </t>
  </si>
  <si>
    <t>High Conservation Value</t>
  </si>
  <si>
    <t>HCVF</t>
  </si>
  <si>
    <t>High Conservation Value Forest</t>
  </si>
  <si>
    <t>ILO</t>
  </si>
  <si>
    <t>International Labour Organisation</t>
  </si>
  <si>
    <t>LTR</t>
  </si>
  <si>
    <t>Long Term Retention</t>
  </si>
  <si>
    <t>NR</t>
  </si>
  <si>
    <t>Natural Reserve</t>
  </si>
  <si>
    <t>NTFP</t>
  </si>
  <si>
    <t>Non Timber Forest Product</t>
  </si>
  <si>
    <t>PAWS</t>
  </si>
  <si>
    <t>Plantation on Ancient Woodland Site</t>
  </si>
  <si>
    <t>SNW</t>
  </si>
  <si>
    <t>Semi-natural woodland</t>
  </si>
  <si>
    <t>UKWAS</t>
  </si>
  <si>
    <t>UK Woodland Assurance Scheme/Standard</t>
  </si>
  <si>
    <t>Definitions</t>
  </si>
  <si>
    <t>Active management unit:</t>
  </si>
  <si>
    <t>A management unit where site-disturbing activities have taken place since the last evaluation implemented by certification bodies, or in the previous 12 months if there was no previous evaluation.</t>
  </si>
  <si>
    <t xml:space="preserve">Biological diversity:  </t>
  </si>
  <si>
    <t xml:space="preserve">The variability among living organisms from all sources including, inter alia, terrestrial, marine and other aquatic ecosystems and the ecological complexes of which they are a part; this includes diversity within species, between species and of ecosystems. (see Convention on Biological Diversity, 1992) </t>
  </si>
  <si>
    <t xml:space="preserve">Biological diversity values:  </t>
  </si>
  <si>
    <t xml:space="preserve">The intrinsic, ecological, genetic, social, economic, scientific, educational, cultural, recreational and aesthetic values of biological diversity and its components. (see Convention on Biological Diversity, 1992) </t>
  </si>
  <si>
    <t>Biological control agents:</t>
  </si>
  <si>
    <t xml:space="preserve">Living organisms used to eliminate or regulate the population of other living organisms. </t>
  </si>
  <si>
    <t xml:space="preserve">Chain of custody:  </t>
  </si>
  <si>
    <t xml:space="preserve">The channel through which products are distributed from their origin in the forest to their end-use. </t>
  </si>
  <si>
    <t xml:space="preserve"> </t>
  </si>
  <si>
    <t>Chemicals:</t>
  </si>
  <si>
    <t xml:space="preserve"> The range of fertilizers, insecticides, fungicides, and hormones which are used in forest management. </t>
  </si>
  <si>
    <t>Criterion (pl. Criteria):</t>
  </si>
  <si>
    <t xml:space="preserve"> A means of judging whether or not a Principle (of forest stewardship) has been fulfilled. </t>
  </si>
  <si>
    <t>Customary rights:</t>
  </si>
  <si>
    <t xml:space="preserve">Rights which result from a long series of habitual or customary actions, constantly repeated, which have, by such repetition and by uninterrupted acquiescence, acquired the force of a law within a geographical or sociological unit. </t>
  </si>
  <si>
    <t>Ecosystem:</t>
  </si>
  <si>
    <t xml:space="preserve">A community of all plants and animals and their physical environment, functioning together as an interdependent unit. </t>
  </si>
  <si>
    <t>Endangered species:</t>
  </si>
  <si>
    <t xml:space="preserve">Any species which is in danger of extinction throughout all or a significant portion of its range. </t>
  </si>
  <si>
    <t xml:space="preserve">Exotic species: </t>
  </si>
  <si>
    <t xml:space="preserve">An introduced species not native or endemic to the area in question. </t>
  </si>
  <si>
    <t xml:space="preserve">Forest integrity:  </t>
  </si>
  <si>
    <t xml:space="preserve">The composition, dynamics, functions and structural attributes of a natural forest. </t>
  </si>
  <si>
    <t>Forest management/manager:</t>
  </si>
  <si>
    <t xml:space="preserve">The people responsible for the operational management of the forest resource and of the enterprise, as well as the management system and structure, and the planning and field operations.  </t>
  </si>
  <si>
    <t xml:space="preserve">Forestry contractor: </t>
  </si>
  <si>
    <t>A person or group of persons legally registered (e.g. consultant, company) that takes responsibility for providing forest logging, silvicultural or other management activities on the ground on the basis of a contractual agreement with a Group Entity, Resource Manager(s) orgroup member(s). The forestry contractor may provide these services directly or through subcontractors (outsourcing).</t>
  </si>
  <si>
    <t>Genetically modified organisms:</t>
  </si>
  <si>
    <t xml:space="preserve">Biological organisms which have been induced by various means to consist of genetic structural changes. </t>
  </si>
  <si>
    <t>High Conservation Value Forests:</t>
  </si>
  <si>
    <t xml:space="preserve">High Conservation Value Forests are those that possess one or more of the following attributes: </t>
  </si>
  <si>
    <t>NB - "High Conservation Values" can include non-forest habitats.</t>
  </si>
  <si>
    <t>e) forest areas containing globally, regionally or nationally significant :</t>
  </si>
  <si>
    <t>HCV 1</t>
  </si>
  <si>
    <t>- concentrations of biodiversity values (e.g. endemism, endangered species, refugia); and/or</t>
  </si>
  <si>
    <t>- large landscape level forests, contained within, or containing the management unit, where viable populations of most if not all naturally occurring species exist in natural patterns of distribution and abundance</t>
  </si>
  <si>
    <t>HCV 2</t>
  </si>
  <si>
    <t>f) forest areas that are in or contain rare, threatened or endangered ecosystems</t>
  </si>
  <si>
    <t>HCV 3</t>
  </si>
  <si>
    <t>g) forest areas that provide basic services of nature in critical situations (e.g. watershed protection, erosion control)</t>
  </si>
  <si>
    <t>HCV 4</t>
  </si>
  <si>
    <t>h) forest areas fundamental to meeting basic needs of local communities (e.g. subsistence, health) and/or critical to local communities’ traditional cultural  identity (areas of cultural, ecological, economic or religious significance identified in cooperation with such local communities).</t>
  </si>
  <si>
    <t>Indigenous lands and territories:</t>
  </si>
  <si>
    <t xml:space="preserve">The total environment of the lands, air, water, sea, sea-ice, flora and fauna, and other resources which indigenous peoples have traditionally owned or otherwise occupied or used. (Draft Declaration of the Rights of Indigenous Peoples: Part VI) </t>
  </si>
  <si>
    <t>Indigenous peoples:</t>
  </si>
  <si>
    <t xml:space="preserve">"The existing descendants of the peoples who inhabited the present territory of a country wholly or partially at the time when persons of a different culture or ethnic origin arrived there from other parts of the world, overcame them and, by conquest, settlement, or other means reduced them to a non-dominant or colonial situation; who today live more in conformity with their particular social, economic and cultural customs and traditions than with the institutions of the country of which they now form a part, under State structure which incorporates mainly the national, social and cultural characteristics of other segments of the population which  are predominant." (Working definition adopted by the UN Working Group on Indigenous Peoples). </t>
  </si>
  <si>
    <t>Landscape:</t>
  </si>
  <si>
    <t xml:space="preserve">A geographical mosaic composed of interacting ecosystems resulting from the influence of geological, topographical, soil, climatic, biotic and human interactions in a given area. </t>
  </si>
  <si>
    <t xml:space="preserve">Local laws: </t>
  </si>
  <si>
    <t xml:space="preserve">Includes all legal norms given by organisms of government whose jurisdiction is less than the national level, such as departmental, municipal and customary norms. </t>
  </si>
  <si>
    <t xml:space="preserve">Long term: </t>
  </si>
  <si>
    <t xml:space="preserve"> The time-scale of the forest owner or manager as manifested by the objectives of the management plan, the rate of harvesting, and the commitment to maintain permanent forest cover.  The length of time involved will vary according to the context and ecological conditions, and will be a function of how long it takes a given ecosystem to recover its natural structure and composition following harvesting or disturbance, or to produce mature or primary conditions. </t>
  </si>
  <si>
    <t xml:space="preserve">Native species: </t>
  </si>
  <si>
    <t xml:space="preserve">A species that occurs naturally in the region; endemic to the area. </t>
  </si>
  <si>
    <t>Natural cycles:</t>
  </si>
  <si>
    <t xml:space="preserve">Nutrient and mineral cycling as a result of interactions between soils, water, plants, and animals in forest environments that affect the ecological productivity of a given site.  </t>
  </si>
  <si>
    <t>Natural Forest:</t>
  </si>
  <si>
    <t>Forest areas where many of the principal characteristics and key elements of native ecosystems such as complexity, structure and diversity are present, as defined by FSC approved national and regional standards of forest management.</t>
  </si>
  <si>
    <t xml:space="preserve">Non-timber forest products: </t>
  </si>
  <si>
    <t xml:space="preserve">All forest products except timber, including other materials obtained from trees such as resins and leaves, as well as any other plant and animal products. </t>
  </si>
  <si>
    <t xml:space="preserve">Other forest types: </t>
  </si>
  <si>
    <t xml:space="preserve">Forest areas that do not fit the criteria for plantation or natural forests and which are defined more specifically by FSC-approved national and regional standards of forest stewardship. </t>
  </si>
  <si>
    <t xml:space="preserve">Plantation: </t>
  </si>
  <si>
    <t xml:space="preserve">Forest areas lacking most of the principal characteristics and key elements of native ecosystems as defined by FSC-approved national and regional standards of forest stewardship, which result from the human activities of either planting, sowing or intensive silvicultural treatments. </t>
  </si>
  <si>
    <t>Principle:</t>
  </si>
  <si>
    <t xml:space="preserve">An essential rule or element; in FSC's case, of forest stewardship. </t>
  </si>
  <si>
    <t>Silviculture:</t>
  </si>
  <si>
    <t xml:space="preserve">The art of producing and tending a forest by manipulating its establishment, composition and growth to best fulfill the objectives of the owner.  This may, or may not, include timber production.  </t>
  </si>
  <si>
    <t>Site-disturbing activities:</t>
  </si>
  <si>
    <t>Forest management activities with a risk of adversely impacting any value of the forest, including economic, environmental and/or social values.</t>
  </si>
  <si>
    <t>Succession:</t>
  </si>
  <si>
    <t xml:space="preserve">Progressive changes in species composition and forest community structure caused by natural processes (nonhuman) over time. </t>
  </si>
  <si>
    <t>Tenure:</t>
  </si>
  <si>
    <t xml:space="preserve">Socially defined agreements held by individuals or groups, recognized by legal statutes or customary practice, regarding the "bundle of rights and duties" of ownership, holding, access and/or usage of a particular land unit or the associated resources there within (such as individual trees, plant species, water, minerals, etc). </t>
  </si>
  <si>
    <t xml:space="preserve">Threatened species: </t>
  </si>
  <si>
    <t xml:space="preserve">Any species which is likely to become endangered within the foreseeable future throughout all or a significant portion of its range.  </t>
  </si>
  <si>
    <t xml:space="preserve">Use rights: </t>
  </si>
  <si>
    <t>Rights for the use of forest resources that can be defined by local custom, mutual agreements, or prescribed by other entities holding access rights. These rights may restrict the use of particular resources to specific levels of consumption or particular harvesting techniques.</t>
  </si>
  <si>
    <t>Veon management demonstrated such commitment through their use of VALMS, as described in 5.3.1 above.</t>
  </si>
  <si>
    <t>Described in 5.3.1 above.</t>
  </si>
  <si>
    <t>Nicola Brennan
Rob Shaw (2nd reviewer)</t>
  </si>
  <si>
    <t>Rob Shaw</t>
  </si>
  <si>
    <t>None</t>
  </si>
  <si>
    <r>
      <t>SUMMARY OF FOREST MANAGEMENT</t>
    </r>
    <r>
      <rPr>
        <b/>
        <i/>
        <sz val="11"/>
        <rFont val="Cambria"/>
        <family val="1"/>
      </rPr>
      <t xml:space="preserve"> </t>
    </r>
  </si>
  <si>
    <t>SUMMARY OF ORANISATIONAL STRUCTURE AND MANAGEMENT</t>
  </si>
  <si>
    <t>Approved: grant certification</t>
  </si>
  <si>
    <t>No responses received at MA</t>
  </si>
  <si>
    <t>MR</t>
  </si>
  <si>
    <t>Sampling methodology for Ireland: PEFC™</t>
  </si>
  <si>
    <t>AG</t>
  </si>
  <si>
    <t>FM PEFC ST 1002 2010 Group FM Certification &amp; IAF Mandatory Document for the Certification of Multiple Sites Based on Sampling – IAF MD 1:2007
PEFC Ireland sampling rules for groups</t>
  </si>
  <si>
    <t>Segregate WMUs by size classes</t>
  </si>
  <si>
    <t>Put in calculator below</t>
  </si>
  <si>
    <t>Size</t>
  </si>
  <si>
    <t>&gt;100ha</t>
  </si>
  <si>
    <t>&lt; or equal to 100ha</t>
  </si>
  <si>
    <t>The Head or Central Office must always be included in each element of the audit cycle (initial audit, surveillance and re-certification). Where there are regional and/or local offices, an additional selection may be made (equal to no more than √ of this number of regional and/or local offices), where justifiable and shall be guided by the following factors:</t>
  </si>
  <si>
    <t>specific management functions and/or documentation requested by the Lead Auditor which is not performed/available at the Head Office.
• stakeholder input relevant to selected office
• forest activity relevant to selected office
• other management function (eg. administration)
• geographical spread and balance to the selection
• density of personnel relevant to selected office
• efficiency with respect to time and other resources resulting from selection</t>
  </si>
  <si>
    <t>The document “Environmental and Archaeological Sites in the Forest Clover 1 Portfolio” lists the archaeological features, NHAs, SACs or SPAs in this portfolio. Veon are aware of requirements in managing these features during operations. 
GP704 Harvest Site Plan includes Standard Conditions for Environment and a Site Specific Method Statement identifying streams with the requirement to keep 10m away.</t>
  </si>
  <si>
    <t>Foresters during operations are used to issues arising which to their mind did not require specific reporting. Our Post Harvest report has a comment section for such events but this was not filled in.</t>
  </si>
  <si>
    <t>Further training of foresters to make sure they record events like this (to include actions taken) in the comment section of the visit table in the post harvest report.</t>
  </si>
  <si>
    <t>We have instigated further training of the forestry team in the preparation of sites for harvesting, identifying 'pinch points' prior to harvesting and putting in mitigation measures.  These measures can be, for example, harvesting restricted to drier times of year and/or the construction of forwarding tracks  along main extraction routes to avoid rutting.</t>
  </si>
  <si>
    <t>Forestry team were aware of the ESB lines and pointed them out to the purchaser on site, in the harvest plan and on the method statement.  There was an acceptance that the measures taken were enough. However, the HSA approved Code of Practice was not abided by in full especially in the erection and use of goalposts.</t>
  </si>
  <si>
    <t>Foresters will be trained in the Electricity at Work - Forestry Safety Guide. They have already been informed about the issue that arose in our weekly meetings and have been supplied with a copy of the code. Further training and field visits by senior staff will be done to check on compliance. Buyers of timber will also be required to provide and erect goalposts on sites.</t>
  </si>
  <si>
    <t>The forestry team did try to mitigate the problem during the operation as detailed in the SA technical Expert report.  In the course of their decision making they were aware of the potential impact on the SAC south of the site and examined drains to see if they were connected to the SAC and found that they were not. The route to the harvest road is narrow at this point and also is the route of a Right of Way for the neighbouring plantation. Legal and physical constraints in the site made it difficult to deal with this situation.  Analysis of the site should have identified the potential impact on this route before harvesting and measures taken (other than brashing and stopping of forwarding) to mitigate the issue.</t>
  </si>
  <si>
    <t>The Inspection report and draft Woodmark decision was reviewed by a Peer Review Panel consisting of:</t>
  </si>
  <si>
    <t xml:space="preserve">Huw Denman (Audit Team Leader) 45 years forestry experience including harvesting &amp; marketing, forest management, wildife management, 22 years of FSC auditing </t>
  </si>
  <si>
    <t>Not yet issued</t>
  </si>
  <si>
    <t>SA-PEFC-FM-COC-008568</t>
  </si>
  <si>
    <r>
      <rPr>
        <sz val="11"/>
        <color theme="1"/>
        <rFont val="Cambria"/>
        <family val="1"/>
        <scheme val="major"/>
      </rPr>
      <t>This audit was completed as a Hybrid due to the ongoing Covid19 pandemic and travel restrictions in Ireland. The technical expert based within Ireland was able to conduct site visits with private travel and follow social distancing with the Veon staff outside on site.</t>
    </r>
    <r>
      <rPr>
        <sz val="11"/>
        <rFont val="Cambria"/>
        <family val="1"/>
        <scheme val="major"/>
      </rPr>
      <t xml:space="preserve">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r>
  </si>
  <si>
    <t xml:space="preserve">Extension of Scope </t>
  </si>
  <si>
    <t xml:space="preserve">Huw Denman </t>
  </si>
  <si>
    <t>Data/Validation/list/select</t>
  </si>
  <si>
    <t>&gt;10000ha</t>
  </si>
  <si>
    <t>mostly natural/semi-natural</t>
  </si>
  <si>
    <t>&gt;1000-10000ha</t>
  </si>
  <si>
    <t>intimate mix</t>
  </si>
  <si>
    <t>100-1000ha</t>
  </si>
  <si>
    <t>State</t>
  </si>
  <si>
    <t>Community</t>
  </si>
  <si>
    <t>Cappanaslish</t>
  </si>
  <si>
    <t>Clare</t>
  </si>
  <si>
    <t>FMU:MW:0121:FC:02001</t>
  </si>
  <si>
    <t>52.770344,-8.593712</t>
  </si>
  <si>
    <t>Boolyknaknockaun</t>
  </si>
  <si>
    <t>FMU:MW:0111:FC:02003</t>
  </si>
  <si>
    <t>52.769565,-9.236584</t>
  </si>
  <si>
    <t>Seeconglas</t>
  </si>
  <si>
    <t>Limerick</t>
  </si>
  <si>
    <t>FMU:SW:0163:FC:02004</t>
  </si>
  <si>
    <t>52.31084,-9.189634</t>
  </si>
  <si>
    <t>Athea Upper</t>
  </si>
  <si>
    <t>FMU:SW:0182:FC:02005</t>
  </si>
  <si>
    <t>52.461971,-9.335761</t>
  </si>
  <si>
    <t>Mileen</t>
  </si>
  <si>
    <t>Cork</t>
  </si>
  <si>
    <t>FMU:SW:0163:FC:02006</t>
  </si>
  <si>
    <t>52.310833,-9.187188</t>
  </si>
  <si>
    <t>Kilmaniheen East</t>
  </si>
  <si>
    <t>Kerry</t>
  </si>
  <si>
    <t>FMU:SW:0156:FC:02007</t>
  </si>
  <si>
    <t>52.337175,-9.324303</t>
  </si>
  <si>
    <t>Lack West</t>
  </si>
  <si>
    <t>FMU:MW:0116:FC:02009</t>
  </si>
  <si>
    <t>52.711937,-9.326234</t>
  </si>
  <si>
    <t>Rowls Allen (3)</t>
  </si>
  <si>
    <t>FMU:SW:0165:FC:02011</t>
  </si>
  <si>
    <t>52.292785,-9.028358</t>
  </si>
  <si>
    <t>FMU:SW:0182:FC:02012</t>
  </si>
  <si>
    <t>52.455852,-9.329195</t>
  </si>
  <si>
    <t>Drumellihy</t>
  </si>
  <si>
    <t>FMU:MW:0112:FC:03002</t>
  </si>
  <si>
    <t>52.729535,-9.470558</t>
  </si>
  <si>
    <t>Carrigkerry</t>
  </si>
  <si>
    <t>FMU:SW:0145:FC:03003</t>
  </si>
  <si>
    <t>52.483878,-9.17573</t>
  </si>
  <si>
    <t>Feakle</t>
  </si>
  <si>
    <t>FMU:MW:0106:FC:03004</t>
  </si>
  <si>
    <t>52.939936,-8.656518</t>
  </si>
  <si>
    <t>Derrylea</t>
  </si>
  <si>
    <t>FMU:MW:0120:FC:03005</t>
  </si>
  <si>
    <t>52.69969,-9.108438</t>
  </si>
  <si>
    <t>Ballyline West</t>
  </si>
  <si>
    <t>FMU:SW:0141:FC:03006</t>
  </si>
  <si>
    <t>52.525674,-9.489784</t>
  </si>
  <si>
    <t>Tooradoo</t>
  </si>
  <si>
    <t>FMU:SW:0147:FC:03007</t>
  </si>
  <si>
    <t>52.440133,-9.286494</t>
  </si>
  <si>
    <t>Ballycarn / Foilnamuck</t>
  </si>
  <si>
    <t>FMU:MW:0123:FC:03008</t>
  </si>
  <si>
    <t>52.752347,-8.156147</t>
  </si>
  <si>
    <t>Ballyea</t>
  </si>
  <si>
    <t>FMU:MW:0104:FC:03010</t>
  </si>
  <si>
    <t>52.898393,-9.212036</t>
  </si>
  <si>
    <t>Clooncraffield</t>
  </si>
  <si>
    <t>Roscommon</t>
  </si>
  <si>
    <t>FMU:NW:0084:FC:03012</t>
  </si>
  <si>
    <t>53.8006,-8.559551</t>
  </si>
  <si>
    <t>Cloonfinglas</t>
  </si>
  <si>
    <t>FMU:NW:0066:FC:03013</t>
  </si>
  <si>
    <t>53.837234,-8.472948</t>
  </si>
  <si>
    <t>Burrenfada</t>
  </si>
  <si>
    <t>FMU:MW:0119:FC:03014</t>
  </si>
  <si>
    <t>52.707255, -9.185546</t>
  </si>
  <si>
    <t>Carrowneden</t>
  </si>
  <si>
    <t>Mayo</t>
  </si>
  <si>
    <t>FMU:NW:0036:FC:03015</t>
  </si>
  <si>
    <t>53.985683,-8.98495</t>
  </si>
  <si>
    <t>Glengower</t>
  </si>
  <si>
    <t>FMU:SW:0145:FC:03016</t>
  </si>
  <si>
    <t>52.482741, -9.186780</t>
  </si>
  <si>
    <t>FMU:SW:0145:FC:03017</t>
  </si>
  <si>
    <t>52.481796, -9.187803</t>
  </si>
  <si>
    <t>Shanmullagh</t>
  </si>
  <si>
    <t>Longford</t>
  </si>
  <si>
    <t>FMU:NE:0056:FC:04001</t>
  </si>
  <si>
    <t>53.866599,-7.7106</t>
  </si>
  <si>
    <t>Clooney South</t>
  </si>
  <si>
    <t>FMU:MW:0103:FC:04002</t>
  </si>
  <si>
    <t>52.937983,-9.194956</t>
  </si>
  <si>
    <t>Knockannabinna</t>
  </si>
  <si>
    <t>FMU:MW:0124:FC:04003</t>
  </si>
  <si>
    <t>52.748373,-8.040361</t>
  </si>
  <si>
    <t>Cloonlahard East</t>
  </si>
  <si>
    <t>FMU:SW:0137:FC:04004</t>
  </si>
  <si>
    <t>52.52771,-9.20577</t>
  </si>
  <si>
    <t>Gortnagullion</t>
  </si>
  <si>
    <t>Leitrim</t>
  </si>
  <si>
    <t>FMU:NW:0049:FC:04005</t>
  </si>
  <si>
    <t>53.992583,-7.92037</t>
  </si>
  <si>
    <t>Furroor</t>
  </si>
  <si>
    <t>FMU:MW:0118:FC:04007</t>
  </si>
  <si>
    <t>52.749685,-9.232013</t>
  </si>
  <si>
    <t>Rowls Allen</t>
  </si>
  <si>
    <t>FMU:SW:0165:FC:04008</t>
  </si>
  <si>
    <t>52.293441,-9.028358</t>
  </si>
  <si>
    <t>Meelick</t>
  </si>
  <si>
    <t>FMU:NW:0049:FC:04009</t>
  </si>
  <si>
    <t>53.981077,-7.923803</t>
  </si>
  <si>
    <t>Knockaunnagun</t>
  </si>
  <si>
    <t>FMU:SW:0146:FC:04010</t>
  </si>
  <si>
    <t>52.495532,-9.1432</t>
  </si>
  <si>
    <t>Maghera</t>
  </si>
  <si>
    <t>FMU:MW:0105:FC:04011</t>
  </si>
  <si>
    <t>52.87725,-9.124253</t>
  </si>
  <si>
    <t>Killeen</t>
  </si>
  <si>
    <t>FMU:MW:0122:FC:04012</t>
  </si>
  <si>
    <t>52.771616,-8.313389</t>
  </si>
  <si>
    <t>Abbeyfeale East</t>
  </si>
  <si>
    <t>FMU:SW:0155:FC:04013</t>
  </si>
  <si>
    <t>52.369547,-9.288769</t>
  </si>
  <si>
    <t>Lugganammer</t>
  </si>
  <si>
    <t>FMU:NW:0054:FC:04014</t>
  </si>
  <si>
    <t>53.939719,-7.713175</t>
  </si>
  <si>
    <t>Kincuillew</t>
  </si>
  <si>
    <t>Sligo</t>
  </si>
  <si>
    <t>FMU:NW:0019:FC:04015</t>
  </si>
  <si>
    <t>54.048152,-8.907294</t>
  </si>
  <si>
    <t>Knockbreenagher</t>
  </si>
  <si>
    <t>FMU:NW:0015:FC:04016</t>
  </si>
  <si>
    <t>54.130863,-8.327894</t>
  </si>
  <si>
    <t>Cashel</t>
  </si>
  <si>
    <t>FMU:NW:0067:FC:04017</t>
  </si>
  <si>
    <t>53.973909,-8.427501</t>
  </si>
  <si>
    <t>Carrickgooan</t>
  </si>
  <si>
    <t>FMU:NW:0004:FC:04019</t>
  </si>
  <si>
    <t>54.32233,-8.271847</t>
  </si>
  <si>
    <t>Drumederalena</t>
  </si>
  <si>
    <t>FMU:NW:0009:FC:04020</t>
  </si>
  <si>
    <t>54.161299, -8.413021</t>
  </si>
  <si>
    <t>Sniggeen</t>
  </si>
  <si>
    <t>FMU:NW:0021:FC:04021</t>
  </si>
  <si>
    <t>54.05304,-8.497066</t>
  </si>
  <si>
    <t>Cloongown</t>
  </si>
  <si>
    <t>FMU:SW:0167:FC:04022</t>
  </si>
  <si>
    <t>52.30491,-8.930511</t>
  </si>
  <si>
    <t>Attimanus(6)</t>
  </si>
  <si>
    <t>FMU:NW:0049:FC:04024</t>
  </si>
  <si>
    <t>53.976282,-7.943974</t>
  </si>
  <si>
    <t>Furoor</t>
  </si>
  <si>
    <t>FMU:MW:0118:FC:04025</t>
  </si>
  <si>
    <t>52.746476,-9.230404</t>
  </si>
  <si>
    <t>FMU:SW:0145:FC:05001</t>
  </si>
  <si>
    <t>52.489366,-9.173927</t>
  </si>
  <si>
    <t>Loughbrack</t>
  </si>
  <si>
    <t>FMU:MW:0125:FC:05002</t>
  </si>
  <si>
    <t>52.680441,-8.133445</t>
  </si>
  <si>
    <t>Aghakilbrack</t>
  </si>
  <si>
    <t>FMU:NW:0026:FC:05003</t>
  </si>
  <si>
    <t>54.066188,-7.975473</t>
  </si>
  <si>
    <t>Cloonlahard</t>
  </si>
  <si>
    <t>FMU:SW:0137:FC:05004</t>
  </si>
  <si>
    <t>52.536586,-9.204741</t>
  </si>
  <si>
    <t>Meenyline North</t>
  </si>
  <si>
    <t>FMU:SW:0149:FC:05005</t>
  </si>
  <si>
    <t>52.422523,-9.2062</t>
  </si>
  <si>
    <t>FMU:MW:0122:FC:05006</t>
  </si>
  <si>
    <t>52.771279,-8.310149</t>
  </si>
  <si>
    <t>Fairystreet</t>
  </si>
  <si>
    <t>FMU:SW:0144:FC:05008</t>
  </si>
  <si>
    <t>52.471645,-9.266195</t>
  </si>
  <si>
    <t>Tullaghaboy</t>
  </si>
  <si>
    <t>FMU:MW:0110:FC:05009</t>
  </si>
  <si>
    <t>52.795704,-9.255209</t>
  </si>
  <si>
    <t>Blane</t>
  </si>
  <si>
    <t>FMU:SW:0143:FC:05010</t>
  </si>
  <si>
    <t>52.49906,-9.283876</t>
  </si>
  <si>
    <t>Meenyline North (2)</t>
  </si>
  <si>
    <t>FMU:SW:0149:FC:05011</t>
  </si>
  <si>
    <t>52.421476,-9.195385</t>
  </si>
  <si>
    <t>Bealaclave</t>
  </si>
  <si>
    <t>FMU:MW:0124:FC:05012</t>
  </si>
  <si>
    <t>52.697661,-8.244638</t>
  </si>
  <si>
    <t>Attimanus</t>
  </si>
  <si>
    <t>FMU:NW:0049:FC:05014</t>
  </si>
  <si>
    <t>53.977418,-7.945347</t>
  </si>
  <si>
    <t>Dromtrasna</t>
  </si>
  <si>
    <t>FMU:SW:0155:FC:05016</t>
  </si>
  <si>
    <t>52.371774,-9.271517</t>
  </si>
  <si>
    <t>Dereenasalt</t>
  </si>
  <si>
    <t>FMU:NW:0024:FC:05017</t>
  </si>
  <si>
    <t>54.046136,-8.206358</t>
  </si>
  <si>
    <t>Bridgecartron</t>
  </si>
  <si>
    <t>FMU:NW:0024:FC:05018</t>
  </si>
  <si>
    <t>54.046237,-8.206444</t>
  </si>
  <si>
    <t>Rowls Allen (2)</t>
  </si>
  <si>
    <t>FMU:SW:0165:FC:05019</t>
  </si>
  <si>
    <t>52.291683,-9.029045</t>
  </si>
  <si>
    <t>Drumeen</t>
  </si>
  <si>
    <t>FMU:NW:0053:FC:05020</t>
  </si>
  <si>
    <t>53.932115,-7.79995</t>
  </si>
  <si>
    <t>Glenastar</t>
  </si>
  <si>
    <t>FMU:SW:0146:FC:05022</t>
  </si>
  <si>
    <t>52.495075,-9.124746</t>
  </si>
  <si>
    <t>Lavally</t>
  </si>
  <si>
    <t>FMU:NW:0010:FC:05023</t>
  </si>
  <si>
    <t>54.188294,-8.326285</t>
  </si>
  <si>
    <t>Meenbannivane</t>
  </si>
  <si>
    <t>FMU:SW:0154:FC:05024</t>
  </si>
  <si>
    <t>52.319839,-9.426141</t>
  </si>
  <si>
    <t>FMU:SW:0145:FC:05026</t>
  </si>
  <si>
    <t>52.49049,-9.16558</t>
  </si>
  <si>
    <t>Attimanus (5)</t>
  </si>
  <si>
    <t>FMU:NW:0049:FC:05027</t>
  </si>
  <si>
    <t>53.974667,-7.942171</t>
  </si>
  <si>
    <t>Knocknagashel West</t>
  </si>
  <si>
    <t>FMU:SW:0154:FC:06001</t>
  </si>
  <si>
    <t>52.324599,-9.434595</t>
  </si>
  <si>
    <t>Kiltumper</t>
  </si>
  <si>
    <t>FMU:MW:0117:FC:06002</t>
  </si>
  <si>
    <t>52.744112,-9.285207</t>
  </si>
  <si>
    <t>Tullaghan</t>
  </si>
  <si>
    <t>FMU:NW:0060:FC:06004</t>
  </si>
  <si>
    <t>53.917888,-8.31665</t>
  </si>
  <si>
    <t>Knockadoo</t>
  </si>
  <si>
    <t>FMU:NW:0008:FC:06005</t>
  </si>
  <si>
    <t>54.153438,-8.648472</t>
  </si>
  <si>
    <t>Ballinamore</t>
  </si>
  <si>
    <t>FMU:NW:0076:FC:06006</t>
  </si>
  <si>
    <t>53.81963,-9.027414</t>
  </si>
  <si>
    <t>Cloughboola</t>
  </si>
  <si>
    <t>FMU:SW:0153:FC:06007</t>
  </si>
  <si>
    <t>52.340374,-9.433308</t>
  </si>
  <si>
    <t>Commeryconnell North</t>
  </si>
  <si>
    <t>FMU:SW:0164:FC:06008</t>
  </si>
  <si>
    <t>52.298664,-9.104791</t>
  </si>
  <si>
    <t>Sniggeen (2)</t>
  </si>
  <si>
    <t>FMU:NW:0021:FC:06009</t>
  </si>
  <si>
    <t>54.054375,-8.498654</t>
  </si>
  <si>
    <t>Lisgillock Glebe/Danwood</t>
  </si>
  <si>
    <t>FMU:NW:0184:FC:06011</t>
  </si>
  <si>
    <t>53.982919,-7.770939</t>
  </si>
  <si>
    <t>Torreenagowan</t>
  </si>
  <si>
    <t>FMU:SW:0162:FC:06012</t>
  </si>
  <si>
    <t>52.274933,-9.342928</t>
  </si>
  <si>
    <t>Tooreenagowan</t>
  </si>
  <si>
    <t>FMU:SW:0162:FC:06014</t>
  </si>
  <si>
    <t>52.274618,-9.342928</t>
  </si>
  <si>
    <t>Islandboy</t>
  </si>
  <si>
    <t>FMU:SW:0173:FC:06015</t>
  </si>
  <si>
    <t>51.924632,-10.047812</t>
  </si>
  <si>
    <t>Bunglasha</t>
  </si>
  <si>
    <t>FMU:SW:0151:FC:07003</t>
  </si>
  <si>
    <t>52.380289,-9.446611</t>
  </si>
  <si>
    <t>Corderry</t>
  </si>
  <si>
    <t>FMU:NW:0024:FC:07004</t>
  </si>
  <si>
    <t>54.05377,-8.22022</t>
  </si>
  <si>
    <t>Drumcora - 1</t>
  </si>
  <si>
    <t>FMU:NW:0028:FC:07007</t>
  </si>
  <si>
    <t>54.057473,-7.892475</t>
  </si>
  <si>
    <t>Drumcora - 2</t>
  </si>
  <si>
    <t>FMU:NW:0028:FC:07008</t>
  </si>
  <si>
    <t>54.057524,-7.892647</t>
  </si>
  <si>
    <t>Rosharry</t>
  </si>
  <si>
    <t>FMU:NW:0051:FC:07009</t>
  </si>
  <si>
    <t>53.955303,-7.847672</t>
  </si>
  <si>
    <t>Meendurragha</t>
  </si>
  <si>
    <t>FMU:SW:0168:FC:07010</t>
  </si>
  <si>
    <t>52.213339,-9.205298</t>
  </si>
  <si>
    <t>Attimanus (2)</t>
  </si>
  <si>
    <t>FMU:NW:0049:FC:07011</t>
  </si>
  <si>
    <t>53.980421,-7.938223</t>
  </si>
  <si>
    <t>Attimanus (3)</t>
  </si>
  <si>
    <t>FMU:NW:0049:FC:07013</t>
  </si>
  <si>
    <t>53.974465,-7.941871</t>
  </si>
  <si>
    <t>Ardmore</t>
  </si>
  <si>
    <t>FMU:MW:0103:FC:07014</t>
  </si>
  <si>
    <t>52.935785,-9.22976</t>
  </si>
  <si>
    <t>Kiltumper (2)</t>
  </si>
  <si>
    <t>FMU:MW:0117:FC:07015</t>
  </si>
  <si>
    <t>52.750217,-9.287438</t>
  </si>
  <si>
    <t>Attimanus (4)</t>
  </si>
  <si>
    <t>FMU:NW:0049:FC:07016</t>
  </si>
  <si>
    <t>53.974692,-7.941613</t>
  </si>
  <si>
    <t>Tawnyinah</t>
  </si>
  <si>
    <t>FMU:NW:0072:FC:07019</t>
  </si>
  <si>
    <t>53.90947,-8.747907</t>
  </si>
  <si>
    <t>Drumcarra</t>
  </si>
  <si>
    <t>FMU:NW:0028:FC:07023</t>
  </si>
  <si>
    <t>54.049449, -7.889667</t>
  </si>
  <si>
    <t>Tully</t>
  </si>
  <si>
    <t>FMU:NW:0017:FC:07025</t>
  </si>
  <si>
    <t>54.097154,-8.312531</t>
  </si>
  <si>
    <t>Cappaphaudeen</t>
  </si>
  <si>
    <t>FMU:SW:0062:FC:07026</t>
  </si>
  <si>
    <t>52.257598,-9.229975</t>
  </si>
  <si>
    <t>Lecarrow</t>
  </si>
  <si>
    <t>FMU:NW:0070:FC:07027</t>
  </si>
  <si>
    <t>53.937585,-8.757906</t>
  </si>
  <si>
    <t>Meenleitrim South</t>
  </si>
  <si>
    <t>FMU:SW:0160:FC:07028</t>
  </si>
  <si>
    <t>52.285904,-9.393262</t>
  </si>
  <si>
    <t>Glengort South</t>
  </si>
  <si>
    <t>FMU:SW:0158:FC:07029</t>
  </si>
  <si>
    <t>52.345211,-9.187489</t>
  </si>
  <si>
    <t>FMU:SW:0149:FC:07030</t>
  </si>
  <si>
    <t>52.419274,-9.193615</t>
  </si>
  <si>
    <t>Corcormick</t>
  </si>
  <si>
    <t>FMU:NW:0014:FC:07031</t>
  </si>
  <si>
    <t>54.192763,-8.120313</t>
  </si>
  <si>
    <t>Cloonarragh</t>
  </si>
  <si>
    <t>FMU:NW:0086:FC:GP1001</t>
  </si>
  <si>
    <t>53.801158,-8.502045</t>
  </si>
  <si>
    <t>Curraghlahan</t>
  </si>
  <si>
    <t>FMU:SW:0126:FC:GP1002</t>
  </si>
  <si>
    <t>52.651994,-8.265345</t>
  </si>
  <si>
    <t>Cappanaslish(2)</t>
  </si>
  <si>
    <t>FMU:MW:0121:FC:GP1003</t>
  </si>
  <si>
    <t>52.779612,-8.583369</t>
  </si>
  <si>
    <t>Cappanaslish(3)</t>
  </si>
  <si>
    <t>FMU:MW:0121:FC:GP1004</t>
  </si>
  <si>
    <t>52.772421,-8.589935</t>
  </si>
  <si>
    <t>Derreenteige</t>
  </si>
  <si>
    <t>FMU:NW:0089:FC:GP1005</t>
  </si>
  <si>
    <t>53.722412,-8.57646</t>
  </si>
  <si>
    <t>Derryherk</t>
  </si>
  <si>
    <t>FMU:NW:0044:FC:GP1006</t>
  </si>
  <si>
    <t>54.024638,-8.170352</t>
  </si>
  <si>
    <t>Drumanis</t>
  </si>
  <si>
    <t>FMU:NW:0073:FC:GP1007</t>
  </si>
  <si>
    <t>53.855572,-9.138815</t>
  </si>
  <si>
    <t>Drimoleague</t>
  </si>
  <si>
    <t>FMU:SW:0176:FC:GP1008</t>
  </si>
  <si>
    <t>51.607397,-9.349676</t>
  </si>
  <si>
    <t>Cloonmeen East</t>
  </si>
  <si>
    <t>FMU:NW:0068:FC:GP101</t>
  </si>
  <si>
    <t>53.964468,-8.609591</t>
  </si>
  <si>
    <t>Tartan</t>
  </si>
  <si>
    <t>FMU:NW:0061:FC:GP102</t>
  </si>
  <si>
    <t>53.873583,-8.313603</t>
  </si>
  <si>
    <t>Derreen</t>
  </si>
  <si>
    <t>FMU:NW:0046:FC:GP104</t>
  </si>
  <si>
    <t>54.000782,-8.111129</t>
  </si>
  <si>
    <t>Drumnid</t>
  </si>
  <si>
    <t>FMU:NW:0050:FC:GP105</t>
  </si>
  <si>
    <t>53.963094, -7.873070</t>
  </si>
  <si>
    <t>Drumhallagh</t>
  </si>
  <si>
    <t>FMU:NW:0052:FC:GP106</t>
  </si>
  <si>
    <t>53.968482,-7.788234</t>
  </si>
  <si>
    <t>Annaghmore</t>
  </si>
  <si>
    <t>FMU:NW:0055:FC:GP107</t>
  </si>
  <si>
    <t>53.891922,-7.781968</t>
  </si>
  <si>
    <t>Cloonaff</t>
  </si>
  <si>
    <t>FMU:NW:0085:FC:GP108</t>
  </si>
  <si>
    <t>53.786766, -8.529403</t>
  </si>
  <si>
    <t>Creggameen</t>
  </si>
  <si>
    <t>FMU:NW:0089:FC:GP109</t>
  </si>
  <si>
    <t>53.736401,-8.578048</t>
  </si>
  <si>
    <t>FMU:NW:0068:FC:GP110</t>
  </si>
  <si>
    <t>53.971335,-8.621736</t>
  </si>
  <si>
    <t>Cloonlumney</t>
  </si>
  <si>
    <t>FMU:NW:0069:FC:GP1101</t>
  </si>
  <si>
    <t>53.959539,-8.674564</t>
  </si>
  <si>
    <t>FMU:MW:0113:FC:GP1103</t>
  </si>
  <si>
    <t>52.728271,-9.439858</t>
  </si>
  <si>
    <t>Kilclough</t>
  </si>
  <si>
    <t>Galway</t>
  </si>
  <si>
    <t>FMU:MW:0095:FC:GP1104</t>
  </si>
  <si>
    <t>53.55785,-8.418446</t>
  </si>
  <si>
    <t>Gneeves</t>
  </si>
  <si>
    <t>FMU:SW:0161:FC:GP1106</t>
  </si>
  <si>
    <t>52.302391,-9.300785</t>
  </si>
  <si>
    <t>Lacknahagny</t>
  </si>
  <si>
    <t>FMU:SW:0180:FC:GP1107</t>
  </si>
  <si>
    <t>51.964921,-8.910899</t>
  </si>
  <si>
    <t>Cloonfad</t>
  </si>
  <si>
    <t>FMU:NW:0065:FC:GP1109</t>
  </si>
  <si>
    <t>53.86527,-8.492174</t>
  </si>
  <si>
    <t>FMU:NW:0069:FC:GP111</t>
  </si>
  <si>
    <t>53.958712,-8.666239</t>
  </si>
  <si>
    <t>FMU:NW:0065:FC:GP1110</t>
  </si>
  <si>
    <t>53.863056,-8.495264</t>
  </si>
  <si>
    <t>Knockneppy</t>
  </si>
  <si>
    <t>FMU:MW:0104:FC:GP1111</t>
  </si>
  <si>
    <t>52.892037,-9.228086</t>
  </si>
  <si>
    <t>Tavraun</t>
  </si>
  <si>
    <t>FMU:NW:0078:FC:GP112</t>
  </si>
  <si>
    <t>53.878036,-8.743572</t>
  </si>
  <si>
    <t>Gubaveeny</t>
  </si>
  <si>
    <t>Cavan</t>
  </si>
  <si>
    <t>FMU:NW:0185:FC:GP113</t>
  </si>
  <si>
    <t>54.250233,-7.968049</t>
  </si>
  <si>
    <t>Cloonconragh West</t>
  </si>
  <si>
    <t>FMU:NW:0075:FC:GP114</t>
  </si>
  <si>
    <t>53.792844,-9.266539</t>
  </si>
  <si>
    <t>Beltra</t>
  </si>
  <si>
    <t>FMU:NW:0034:FC:GP115</t>
  </si>
  <si>
    <t>53.960353,-9.389534</t>
  </si>
  <si>
    <t>Clonconwal</t>
  </si>
  <si>
    <t>Donegal</t>
  </si>
  <si>
    <t>FMU:NW:0003:FC:GP116</t>
  </si>
  <si>
    <t>54.770296,-8.356862</t>
  </si>
  <si>
    <t>Ardsheelane West</t>
  </si>
  <si>
    <t>FMU:SW:0174:FC:GP117</t>
  </si>
  <si>
    <t>51.842287,-9.902458</t>
  </si>
  <si>
    <t>Carrowmore South</t>
  </si>
  <si>
    <t>FMU:MW:0114:FC:GP118</t>
  </si>
  <si>
    <t>52.716968,-9.536787</t>
  </si>
  <si>
    <t>Derrygolagh</t>
  </si>
  <si>
    <t>FMU:NW:0042:FC:GP119</t>
  </si>
  <si>
    <t>54.005288, -8.393930</t>
  </si>
  <si>
    <t>Clooncrim</t>
  </si>
  <si>
    <t>FMU:NW:0183:FC:GP120</t>
  </si>
  <si>
    <t>53.765101,-8.666625</t>
  </si>
  <si>
    <t>Ballyhowley</t>
  </si>
  <si>
    <t>FMU:NW:0090:FC:GP1201</t>
  </si>
  <si>
    <t>53.740513,-8.903131</t>
  </si>
  <si>
    <t>Aghaginny</t>
  </si>
  <si>
    <t>FMU:NW:0026:FC:GP1202</t>
  </si>
  <si>
    <t>54.060395,-7.988777</t>
  </si>
  <si>
    <t>FMU:NW:0025:FC:GP1203</t>
  </si>
  <si>
    <t>54.046766,-8.181553</t>
  </si>
  <si>
    <t>FMU:SW:0155:FC:GP1204</t>
  </si>
  <si>
    <t>52.366219,-9.28216</t>
  </si>
  <si>
    <t>Cloonaraher</t>
  </si>
  <si>
    <t>FMU:NW:0022:FC:GP1206</t>
  </si>
  <si>
    <t>54.017944,-8.501165</t>
  </si>
  <si>
    <t>FMU:NW:0022:FC:GP1207</t>
  </si>
  <si>
    <t>54.017162,-8.500714</t>
  </si>
  <si>
    <t>Loughbally</t>
  </si>
  <si>
    <t>FMU:NW:0064:FC:GP1208</t>
  </si>
  <si>
    <t>53.861234,-8.357506</t>
  </si>
  <si>
    <t>Clontygrigny</t>
  </si>
  <si>
    <t>FMU:NE:0030:FC:GP121</t>
  </si>
  <si>
    <t>54.064828,-7.587819</t>
  </si>
  <si>
    <t>Clooncraff</t>
  </si>
  <si>
    <t>FMU:MW:0093:FC:GP1210</t>
  </si>
  <si>
    <t>53.615894,-8.106902</t>
  </si>
  <si>
    <t>FMU:NW:0089:FC:GP1211</t>
  </si>
  <si>
    <t>53.726995, -8.57082</t>
  </si>
  <si>
    <t>FMU:NW:0015:FC:GP1213</t>
  </si>
  <si>
    <t>54.133453,-8.338666</t>
  </si>
  <si>
    <t>Killeighter</t>
  </si>
  <si>
    <t>FMU:MW:0097:FC:GP1214</t>
  </si>
  <si>
    <t>53.505609,-8.795843</t>
  </si>
  <si>
    <t>Willsbrook</t>
  </si>
  <si>
    <t>FMU:NW:0088:FC:GP1215</t>
  </si>
  <si>
    <t>53.735335,-8.477411</t>
  </si>
  <si>
    <t>FMU:SW:0155:FC:GP1216</t>
  </si>
  <si>
    <t>Drumgownagh</t>
  </si>
  <si>
    <t>FMU:NW:0048:FC:GP201</t>
  </si>
  <si>
    <t>53.995333,-7.994699</t>
  </si>
  <si>
    <t>Cloonelt</t>
  </si>
  <si>
    <t>FMU:NW:0083:FC:GP202</t>
  </si>
  <si>
    <t>53.789954,-8.608947</t>
  </si>
  <si>
    <t>Ballyconboy</t>
  </si>
  <si>
    <t>FMU:NW:0087:FC:GP203</t>
  </si>
  <si>
    <t>53.811548,-8.323259</t>
  </si>
  <si>
    <t>Lissadorn</t>
  </si>
  <si>
    <t>FMU:NW:0059:FC:GP204</t>
  </si>
  <si>
    <t>53.867257,-8.199406</t>
  </si>
  <si>
    <t>Culleenreevagh</t>
  </si>
  <si>
    <t>FMU:NW:0058:FC:GP205</t>
  </si>
  <si>
    <t>53.876062,-8.150793</t>
  </si>
  <si>
    <t>Bunrawer</t>
  </si>
  <si>
    <t>FMU:NW:0074:FC:GP206</t>
  </si>
  <si>
    <t>53.795125,-9.411077</t>
  </si>
  <si>
    <t>Brockagh</t>
  </si>
  <si>
    <t>FMU:NW:0002:FC:GP207</t>
  </si>
  <si>
    <t>54.849808,-7.945046</t>
  </si>
  <si>
    <t>Tangaveane</t>
  </si>
  <si>
    <t>FMU:NW:0001:FC:GP208</t>
  </si>
  <si>
    <t>54.92549,-8.279099</t>
  </si>
  <si>
    <t>Caherhurley</t>
  </si>
  <si>
    <t>FMU:MW:0107:FC:GP210</t>
  </si>
  <si>
    <t>52.874103,-8.571825</t>
  </si>
  <si>
    <t>Ballyourane</t>
  </si>
  <si>
    <t>FMU:SW:0176:FC:GP212</t>
  </si>
  <si>
    <t>51.613486,-9.332929</t>
  </si>
  <si>
    <t>Copplecurragh</t>
  </si>
  <si>
    <t>FMU:NW:0070:FC:GP213</t>
  </si>
  <si>
    <t>53.9451,-8.745117</t>
  </si>
  <si>
    <t>Boghtaduff</t>
  </si>
  <si>
    <t>FMU:NW:0072:FC:GP214</t>
  </si>
  <si>
    <t>53.923969, -8.664634</t>
  </si>
  <si>
    <t>Coolnaha</t>
  </si>
  <si>
    <t>FMU:NW:0080:FC:GP215</t>
  </si>
  <si>
    <t>53.792870, -8.767497</t>
  </si>
  <si>
    <t>Meen</t>
  </si>
  <si>
    <t>FMU:SW:0142:FC:GP301</t>
  </si>
  <si>
    <t>52.485139,-9.44453</t>
  </si>
  <si>
    <t>Killaveenoge East</t>
  </si>
  <si>
    <t>FMU:SW:0177:FC:GP302</t>
  </si>
  <si>
    <t>51.662707,-9.170065</t>
  </si>
  <si>
    <t>Clooncan</t>
  </si>
  <si>
    <t>FMU:NW:0082:FC:GP304</t>
  </si>
  <si>
    <t>53.790613,-8.666196</t>
  </si>
  <si>
    <t>Slieveanore</t>
  </si>
  <si>
    <t>FMU:MW:0101:FC:GP305</t>
  </si>
  <si>
    <t>53.017475,-8.589517</t>
  </si>
  <si>
    <t>Annaghmaghera</t>
  </si>
  <si>
    <t>FMU:NW:0085:FC:GP306</t>
  </si>
  <si>
    <t>53.798343, -8.530210</t>
  </si>
  <si>
    <t>Clooncoose</t>
  </si>
  <si>
    <t>FMU:NW:0085:FC:GP307</t>
  </si>
  <si>
    <t>53.781637,-8.530197</t>
  </si>
  <si>
    <t>Carker</t>
  </si>
  <si>
    <t>FMU:SW:0170:FC:GP308</t>
  </si>
  <si>
    <t>52.154662,-9.396229</t>
  </si>
  <si>
    <t>Drumbaun</t>
  </si>
  <si>
    <t>FMU:NW:0041:FC:GP309</t>
  </si>
  <si>
    <t>53.996721,-8.724174</t>
  </si>
  <si>
    <t>Cloonard</t>
  </si>
  <si>
    <t>FMU:NW:0086:FC:GP310</t>
  </si>
  <si>
    <t>53.804605,-8.504963</t>
  </si>
  <si>
    <t>FMU:NW:0041:FC:GP311</t>
  </si>
  <si>
    <t>53.995686,-8.724904</t>
  </si>
  <si>
    <t>Drumgoohy</t>
  </si>
  <si>
    <t>FMU:NE:0032:FC:GP312</t>
  </si>
  <si>
    <t>54.025898,-7.569537</t>
  </si>
  <si>
    <t>Poularick</t>
  </si>
  <si>
    <t>FMU:SW:0179:FC:GP313</t>
  </si>
  <si>
    <t>51.818604,-8.879721</t>
  </si>
  <si>
    <t>Moneygall</t>
  </si>
  <si>
    <t>FMU:MW:0109:FC:GP314</t>
  </si>
  <si>
    <t>52.872497,-7.926292</t>
  </si>
  <si>
    <t>Roscomroe</t>
  </si>
  <si>
    <t>Offaly</t>
  </si>
  <si>
    <t>FMU:MW:0100:FC:GP315</t>
  </si>
  <si>
    <t>53.026013,-7.757077</t>
  </si>
  <si>
    <t>Caherlane</t>
  </si>
  <si>
    <t>FMU:SW:0157:FC:GP316</t>
  </si>
  <si>
    <t>52.338145,-9.276323</t>
  </si>
  <si>
    <t>Ahalahane</t>
  </si>
  <si>
    <t>FMU:SW:0140:FC:GP317</t>
  </si>
  <si>
    <t>52.506636, -9.405541</t>
  </si>
  <si>
    <t>Mullen</t>
  </si>
  <si>
    <t>FMU:SW:0169:FC:GP318</t>
  </si>
  <si>
    <t>52.183668,-9.370136</t>
  </si>
  <si>
    <t>Uggool</t>
  </si>
  <si>
    <t>FMU:NW:0072:FC:GP401</t>
  </si>
  <si>
    <t>53.906791,-8.732672</t>
  </si>
  <si>
    <t>Cloonaghboy</t>
  </si>
  <si>
    <t>FMU:NW:0039:FC:GP402</t>
  </si>
  <si>
    <t>53.953863,-8.899097</t>
  </si>
  <si>
    <t>Falleighter</t>
  </si>
  <si>
    <t>FMU:NW:0077:FC:GP403</t>
  </si>
  <si>
    <t>53.859513,-8.813782</t>
  </si>
  <si>
    <t>Ballynaguilla</t>
  </si>
  <si>
    <t>FMU:SW:0166:FC:GP404</t>
  </si>
  <si>
    <t>52.291473,-8.940725</t>
  </si>
  <si>
    <t>Kiltynaskillan</t>
  </si>
  <si>
    <t>FMU:NE:0031:FC:GP407</t>
  </si>
  <si>
    <t>54.052725,-7.617431</t>
  </si>
  <si>
    <t>Cloonkeerin</t>
  </si>
  <si>
    <t>FMU:NW:0061:FC:GP408</t>
  </si>
  <si>
    <t>53.860702,-8.329353</t>
  </si>
  <si>
    <t>Derrymartin</t>
  </si>
  <si>
    <t>FMU:NW:0033:FC:GP409</t>
  </si>
  <si>
    <t>53.983096,-9.38035</t>
  </si>
  <si>
    <t>Coumroe</t>
  </si>
  <si>
    <t>FMU:MW:0108:FC:GP411</t>
  </si>
  <si>
    <t>52.836762,-8.340769</t>
  </si>
  <si>
    <t>Carrickrathmullin</t>
  </si>
  <si>
    <t>FMU:NW:0021:FC:GP414</t>
  </si>
  <si>
    <t>54.054854,-8.500414</t>
  </si>
  <si>
    <t>Lissananny Beg</t>
  </si>
  <si>
    <t>FMU:NW:0020:FC:GP415</t>
  </si>
  <si>
    <t>54.061797,-8.525752</t>
  </si>
  <si>
    <t>Knockdown</t>
  </si>
  <si>
    <t>FMU:SW:0138:FC:GP416</t>
  </si>
  <si>
    <t>52.51737,-9.240446</t>
  </si>
  <si>
    <t>FMU:SW:0138:FC:GP417</t>
  </si>
  <si>
    <t>FMU:NE:0031:FC:GP418</t>
  </si>
  <si>
    <t>Knockfinnisk</t>
  </si>
  <si>
    <t>FMU:SW:0145:FC:GP501</t>
  </si>
  <si>
    <t>52.479958,-9.191265</t>
  </si>
  <si>
    <t>Killarah</t>
  </si>
  <si>
    <t>FMU:NE:0029:FC:GP503</t>
  </si>
  <si>
    <t>54.078326,-7.607002</t>
  </si>
  <si>
    <t>Bohaun</t>
  </si>
  <si>
    <t>FMU:NW:0076:FC:GP504</t>
  </si>
  <si>
    <t>53.833119,-8.957162</t>
  </si>
  <si>
    <t>FMU:NW:0072:FC:GP505</t>
  </si>
  <si>
    <t>53.906234,-8.759623</t>
  </si>
  <si>
    <t>Leamyglissane</t>
  </si>
  <si>
    <t>FMU:SW:0171:FC:GP506</t>
  </si>
  <si>
    <t>52.139178,-9.340868</t>
  </si>
  <si>
    <t>Cultiafadda</t>
  </si>
  <si>
    <t>FMU:MW:0091:FC:GP507</t>
  </si>
  <si>
    <t>53.63586,-8.584914</t>
  </si>
  <si>
    <t>Gortfadda</t>
  </si>
  <si>
    <t>FMU:SW:0175:FC:GP509</t>
  </si>
  <si>
    <t>51.880465,-9.797487</t>
  </si>
  <si>
    <t>Ballinloughane</t>
  </si>
  <si>
    <t>FMU:SW:0146:FC:GP510</t>
  </si>
  <si>
    <t>52.486152,-9.143114</t>
  </si>
  <si>
    <t>Ballyfermoyle</t>
  </si>
  <si>
    <t>FMU:NW:0045:FC:GP512</t>
  </si>
  <si>
    <t>54.022091,-8.145547</t>
  </si>
  <si>
    <t>Curraghnaboley</t>
  </si>
  <si>
    <t>FMU:NW:0023:FC:GP513</t>
  </si>
  <si>
    <t>54.066294,-8.141137</t>
  </si>
  <si>
    <t>Gorteenruckaun</t>
  </si>
  <si>
    <t>FMU:MW:0094:FC:GP601</t>
  </si>
  <si>
    <t>53.56593,-8.348751</t>
  </si>
  <si>
    <t>Ballaghybehy North</t>
  </si>
  <si>
    <t>FMU:SW:0150:FC:GP602</t>
  </si>
  <si>
    <t>52.409592,-9.229031</t>
  </si>
  <si>
    <t>Glenmullynaha</t>
  </si>
  <si>
    <t>FMU:NW:0071:FC:GP603</t>
  </si>
  <si>
    <t>53.926303,-8.720355</t>
  </si>
  <si>
    <t>Termon West</t>
  </si>
  <si>
    <t>FMU:MW:0115:FC:GP604</t>
  </si>
  <si>
    <t>52.654728,-9.603167</t>
  </si>
  <si>
    <t>Reask</t>
  </si>
  <si>
    <t>FMU:NW:0079:FC:GP605</t>
  </si>
  <si>
    <t>53.783919,-8.8379</t>
  </si>
  <si>
    <t>FMU:NW:0079:FC:GP606</t>
  </si>
  <si>
    <t>53.783919,-8.837643</t>
  </si>
  <si>
    <t>Carrowntubber</t>
  </si>
  <si>
    <t>FMU:NW:0018:FC:GP607</t>
  </si>
  <si>
    <t>54.067448,-8.727093</t>
  </si>
  <si>
    <t>Glebe</t>
  </si>
  <si>
    <t>FMU:NW:0004:FC:GP610</t>
  </si>
  <si>
    <t>54.344475,-8.249702</t>
  </si>
  <si>
    <t>FMU:NW:0008:FC:GP611</t>
  </si>
  <si>
    <t>54.152784,-8.66375</t>
  </si>
  <si>
    <t>FMU:NW:0079:FC:GP612</t>
  </si>
  <si>
    <t>53.783767,-8.8376</t>
  </si>
  <si>
    <t>Cloonacannana</t>
  </si>
  <si>
    <t>FMU:NW:0038:FC:GP613</t>
  </si>
  <si>
    <t>53.962499,-8.934889</t>
  </si>
  <si>
    <t>Cornananta Beg</t>
  </si>
  <si>
    <t>FMU:MW:0096:FC:GP614</t>
  </si>
  <si>
    <t>53.467613,-8.345575</t>
  </si>
  <si>
    <t>Cleanglass North</t>
  </si>
  <si>
    <t>FMU:SW:0159:FC:GP615</t>
  </si>
  <si>
    <t>52.353953,-9.129295</t>
  </si>
  <si>
    <t>Doonard Upper</t>
  </si>
  <si>
    <t>FMU:SW:0139:FC:GP616</t>
  </si>
  <si>
    <t>52.551515,-9.382496</t>
  </si>
  <si>
    <t>FMU:NW:0008:FC:GP617</t>
  </si>
  <si>
    <t>54.152156,-8.666153</t>
  </si>
  <si>
    <t>Mullaghgarve</t>
  </si>
  <si>
    <t>FMU:NW:0027:FC:GP619</t>
  </si>
  <si>
    <t>54.080793,-7.934532</t>
  </si>
  <si>
    <t>Aughriman</t>
  </si>
  <si>
    <t>FMU:NW:0047:FC:GP620</t>
  </si>
  <si>
    <t>54.028217,-8.046498</t>
  </si>
  <si>
    <t>FMU:NW:0079:FC:GP621</t>
  </si>
  <si>
    <t>53.783869,-8.837471</t>
  </si>
  <si>
    <t>FMU:NW:0079:FC:GP622</t>
  </si>
  <si>
    <t>53.783919,-8.836956</t>
  </si>
  <si>
    <t>FMU:NW:0079:FC:GP623</t>
  </si>
  <si>
    <t>53.784071,-8.8379</t>
  </si>
  <si>
    <t>Aghrafinigan</t>
  </si>
  <si>
    <t>FMU:NW:0043:FC:GP701</t>
  </si>
  <si>
    <t>54.017124,-8.228374</t>
  </si>
  <si>
    <t>Eden</t>
  </si>
  <si>
    <t>FMU:NW:0014:FC:GP702</t>
  </si>
  <si>
    <t>54.176578,-8.033795</t>
  </si>
  <si>
    <t>Carrowbehy</t>
  </si>
  <si>
    <t>FMU:NW:0081:FC:GP705</t>
  </si>
  <si>
    <t>53.811548,-8.664093</t>
  </si>
  <si>
    <t>FMU:NW:0086:FC:GP706</t>
  </si>
  <si>
    <t>53.801259,-8.500156</t>
  </si>
  <si>
    <t>Clashbredane</t>
  </si>
  <si>
    <t>FMU:SW:0178:FC:GP707</t>
  </si>
  <si>
    <t>51.811295,-9.027071</t>
  </si>
  <si>
    <t>Cusloura</t>
  </si>
  <si>
    <t>FMU:SW:0181:FC:GP709</t>
  </si>
  <si>
    <t>51.975814,-8.99055</t>
  </si>
  <si>
    <t>Rooghan</t>
  </si>
  <si>
    <t>FMU:NW:0012:FC:GP710</t>
  </si>
  <si>
    <t>54.158011,-8.32386</t>
  </si>
  <si>
    <t>Glackaunadarragh</t>
  </si>
  <si>
    <t>FMU:NW:0016:FC:GP711</t>
  </si>
  <si>
    <t>54.122715,-8.172626</t>
  </si>
  <si>
    <t>Keale</t>
  </si>
  <si>
    <t>FMU:SW:0148:FC:GP712</t>
  </si>
  <si>
    <t>52.440734,-9.20577</t>
  </si>
  <si>
    <t>Cloontoa &amp; Clooncannagh</t>
  </si>
  <si>
    <t>FMU:NW:0090:FC:GP714</t>
  </si>
  <si>
    <t>53.741148,-8.907766</t>
  </si>
  <si>
    <t>Cloonainra</t>
  </si>
  <si>
    <t>FMU:NW:0037:FC:GP801</t>
  </si>
  <si>
    <t>53.997124,-8.885622</t>
  </si>
  <si>
    <t>Shammerdoo</t>
  </si>
  <si>
    <t>FMU:NW:0073:FC:GP802</t>
  </si>
  <si>
    <t>53.896019,-8.842449</t>
  </si>
  <si>
    <t>Burren</t>
  </si>
  <si>
    <t>FMU:NW:0035:FC:GP803</t>
  </si>
  <si>
    <t>53.917837,-9.312372</t>
  </si>
  <si>
    <t>Curry</t>
  </si>
  <si>
    <t>FMU:NW:0040:FC:GP804</t>
  </si>
  <si>
    <t>53.98842,-8.760653</t>
  </si>
  <si>
    <t>Cloonty</t>
  </si>
  <si>
    <t>FMU:SW:0136:FC:GP805</t>
  </si>
  <si>
    <t>52.566752,-9.128952</t>
  </si>
  <si>
    <t>Balloughadalla</t>
  </si>
  <si>
    <t>FMU:NW:0006:FC:GP806</t>
  </si>
  <si>
    <t>54.173337,-9.26259</t>
  </si>
  <si>
    <t>Owenykeevan</t>
  </si>
  <si>
    <t>FMU:NW:0007:FC:GP807</t>
  </si>
  <si>
    <t>54.206633,-8.957977</t>
  </si>
  <si>
    <t>FMU:NW:0079:FC:GP808</t>
  </si>
  <si>
    <t>53.787317,-8.83481</t>
  </si>
  <si>
    <t>FMU:NW:0079:FC:GP809</t>
  </si>
  <si>
    <t>53.785555,-8.84968</t>
  </si>
  <si>
    <t>Tullig</t>
  </si>
  <si>
    <t>FMU:SW:0152:FC:GP811</t>
  </si>
  <si>
    <t>52.360349,-9.584455</t>
  </si>
  <si>
    <t>Corglancy</t>
  </si>
  <si>
    <t>FMU:NW:0011:FC:GP812</t>
  </si>
  <si>
    <t>54.182982,-8.28176</t>
  </si>
  <si>
    <t>Garvagh</t>
  </si>
  <si>
    <t>FMU:NW:0011:FC:GP813</t>
  </si>
  <si>
    <t>54.190491,-8.26277</t>
  </si>
  <si>
    <t>Killea &amp; Raheelin</t>
  </si>
  <si>
    <t>FMU:NW:0005:FC:GP814</t>
  </si>
  <si>
    <t>54.352786,-8.082</t>
  </si>
  <si>
    <t>Tawnahoney</t>
  </si>
  <si>
    <t>FMU:NW:0013:FC:GP815</t>
  </si>
  <si>
    <t>54.205328,-8.143551</t>
  </si>
  <si>
    <t>FMU:NW:0079:FC:GP816</t>
  </si>
  <si>
    <t>53.786924,-8.835196</t>
  </si>
  <si>
    <t>FMU:NW:0079:FC:GP817</t>
  </si>
  <si>
    <t>53.787393,-8.85438</t>
  </si>
  <si>
    <t>Clooncunny</t>
  </si>
  <si>
    <t>FMU:MW:0092:FC:GP818</t>
  </si>
  <si>
    <t>53.650183,-8.373717</t>
  </si>
  <si>
    <t>Ballytarsna</t>
  </si>
  <si>
    <t>FMU:MW:0102:FC:GP901</t>
  </si>
  <si>
    <t>52.995209,-9.28143</t>
  </si>
  <si>
    <t>Kilkelly</t>
  </si>
  <si>
    <t>FMU:NW:0077:FC:GP902</t>
  </si>
  <si>
    <t>53.870293,-8.78166</t>
  </si>
  <si>
    <t>Dalystown</t>
  </si>
  <si>
    <t>Westmeath</t>
  </si>
  <si>
    <t>FMU:NE:0098:FC:GP903</t>
  </si>
  <si>
    <t>53.519785,-7.606444</t>
  </si>
  <si>
    <t>Muingboy</t>
  </si>
  <si>
    <t>FMU:MW:0121:FC:GP904</t>
  </si>
  <si>
    <t>52.781326,-8.606501</t>
  </si>
  <si>
    <t>Drumerr</t>
  </si>
  <si>
    <t>FMU:NW:0057:FC:GP905</t>
  </si>
  <si>
    <t>53.921439,-8.164387</t>
  </si>
  <si>
    <t>Derreentigue</t>
  </si>
  <si>
    <t>FMU:NW:0089:FC:GP906</t>
  </si>
  <si>
    <t>53.72226,-8.576117</t>
  </si>
  <si>
    <t>Lorrha</t>
  </si>
  <si>
    <t>FMU:MW:0099:FC:GP907</t>
  </si>
  <si>
    <t>53.100476,-8.118542</t>
  </si>
  <si>
    <t>Knockreagh</t>
  </si>
  <si>
    <t>FMU:SW:0172:FC:GP908</t>
  </si>
  <si>
    <t>52.122963,-9.699168</t>
  </si>
  <si>
    <t>Extension of scope</t>
  </si>
  <si>
    <t>2) How long will the fell and replantation take as we run a holiday let business in our property and we fear this will be effected</t>
  </si>
  <si>
    <t>3) We assume any damage to our original boundary wall will be repaired</t>
  </si>
  <si>
    <t>Neighbour</t>
  </si>
  <si>
    <t>Roads and access</t>
  </si>
  <si>
    <t>Operations</t>
  </si>
  <si>
    <t>Boundaries</t>
  </si>
  <si>
    <t>No fences exist between Dalystown and the adjacent woodland and the fence between Dalystown and the adjacent farmland is poor and cattle break out and trespass in the adjacent woodland.</t>
  </si>
  <si>
    <t>Is Dalystown compliant with the FS Forest Standard with regard fencing?</t>
  </si>
  <si>
    <t>Extension of scope dates</t>
  </si>
  <si>
    <t>18-21/10/2021</t>
  </si>
  <si>
    <t>7 days</t>
  </si>
  <si>
    <t>1) Huw Denman. (Auditor Team Leader). 46 years experience of forestry. 25 years experience of auditing.</t>
  </si>
  <si>
    <t>H Denman</t>
  </si>
  <si>
    <t>The Inspection report and draft Soil Association decision was reviewed by a Peer Review Panel consisting of:</t>
  </si>
  <si>
    <t xml:space="preserve">Potential non-compliance
</t>
  </si>
  <si>
    <t>PEFC Irish Std 3.3.2</t>
  </si>
  <si>
    <t>Veon restock to 70% Sitka spruce</t>
  </si>
  <si>
    <t>Our client may have a difficulty with the species mix required in 3.3.2.</t>
  </si>
  <si>
    <t>Client will work with this clause as outlined in 3.3.2. When plots are replanted they will conform to the clause</t>
  </si>
  <si>
    <t>By MA</t>
  </si>
  <si>
    <r>
      <rPr>
        <b/>
        <sz val="11"/>
        <rFont val="Cambria"/>
        <family val="1"/>
        <scheme val="major"/>
      </rPr>
      <t>19/3/21 MA:</t>
    </r>
    <r>
      <rPr>
        <sz val="11"/>
        <rFont val="Cambria"/>
        <family val="1"/>
        <scheme val="major"/>
      </rPr>
      <t xml:space="preserve"> In site GP1105, Veon will actually plant 65% Sitka spruce, 20% Scots pine, with the rest as Native broadleaf and open space.</t>
    </r>
  </si>
  <si>
    <t>Closed</t>
  </si>
  <si>
    <t xml:space="preserve">Potential non-compliance: 
</t>
  </si>
  <si>
    <t>PEFC Irish Std 5.1.3</t>
  </si>
  <si>
    <t xml:space="preserve">No Deer Management Plan </t>
  </si>
  <si>
    <t>Deer management policy and deer management plan template in place</t>
  </si>
  <si>
    <r>
      <rPr>
        <b/>
        <sz val="11"/>
        <rFont val="Cambria"/>
        <family val="1"/>
        <scheme val="major"/>
      </rPr>
      <t>19/3/21 MA:</t>
    </r>
    <r>
      <rPr>
        <sz val="11"/>
        <rFont val="Cambria"/>
        <family val="1"/>
        <scheme val="major"/>
      </rPr>
      <t xml:space="preserve"> To date, Deer damage has been minor and there are no cases where a Deer Management Plan has been necessary</t>
    </r>
  </si>
  <si>
    <t>PEFC Irish Std5.2.1</t>
  </si>
  <si>
    <t>Need to revise IPMS</t>
  </si>
  <si>
    <t>New IPMS compiled</t>
  </si>
  <si>
    <r>
      <rPr>
        <b/>
        <sz val="11"/>
        <rFont val="Cambria"/>
        <family val="1"/>
        <scheme val="major"/>
      </rPr>
      <t xml:space="preserve">19/3/21 MA: </t>
    </r>
    <r>
      <rPr>
        <sz val="11"/>
        <rFont val="Cambria"/>
        <family val="1"/>
        <scheme val="major"/>
      </rPr>
      <t>A new IPMS has been drafted</t>
    </r>
  </si>
  <si>
    <t>PEFC Irish Std 5.2.4</t>
  </si>
  <si>
    <t>Check direct labour chemical storage</t>
  </si>
  <si>
    <t>Ad hoc arrangements</t>
  </si>
  <si>
    <t xml:space="preserve">This has been systemised and staff training put in place. </t>
  </si>
  <si>
    <r>
      <rPr>
        <b/>
        <sz val="11"/>
        <rFont val="Cambria"/>
        <family val="1"/>
        <scheme val="major"/>
      </rPr>
      <t>19/3/21 MA:</t>
    </r>
    <r>
      <rPr>
        <sz val="11"/>
        <rFont val="Cambria"/>
        <family val="1"/>
        <scheme val="major"/>
      </rPr>
      <t xml:space="preserve"> Chemicals are accounted for in a 'virtual warehouse', recording quatities and usage. Records seen online. There is a physical chemical store in Kilkenny (not visited), accessed by the company foreman for use in the region. Contractors also provide their own chemicals as required. Disposal is via approved waste handlers, receipt seen dated 4/2/21.</t>
    </r>
  </si>
  <si>
    <t>PEFC Irish Std 5.4.2</t>
  </si>
  <si>
    <t>Check spillage provisions</t>
  </si>
  <si>
    <t>Spill kits required for contractors and our own work crews</t>
  </si>
  <si>
    <r>
      <rPr>
        <b/>
        <sz val="11"/>
        <rFont val="Cambria"/>
        <family val="1"/>
        <scheme val="major"/>
      </rPr>
      <t xml:space="preserve">19/3/21 MA: </t>
    </r>
    <r>
      <rPr>
        <sz val="11"/>
        <rFont val="Cambria"/>
        <family val="1"/>
        <scheme val="major"/>
      </rPr>
      <t>GP704 Harvest Site Plan contains references to industry codes of practice relating to spill kits, but does not actually mention 'spill kits' in the list of checks. There is a risk they could be overlooked. Veon have since prepared a Spill Kits policy document to be attached to all site operational plans.</t>
    </r>
  </si>
  <si>
    <t xml:space="preserve">Potential non-compliance:
</t>
  </si>
  <si>
    <t>PEFC Irish Std 6.2.1</t>
  </si>
  <si>
    <t>Check if the 9 sites comply: A minimum of 15% of the WMU area shall be managed with conservation and biodiversity as the primary objective</t>
  </si>
  <si>
    <t>Some of the properties do not conform to this clause due to historical planting methods</t>
  </si>
  <si>
    <t>The management plan states under the heading of establishment that the replanting of sites will conform to modern planting requirements which will satisfy this clause.  The timeframe for this will be when stands are felled during the management plan, replanting will conform to this clause.</t>
  </si>
  <si>
    <r>
      <t xml:space="preserve">19/3/21 MA: </t>
    </r>
    <r>
      <rPr>
        <sz val="11"/>
        <rFont val="Cambria"/>
        <family val="1"/>
        <scheme val="major"/>
      </rPr>
      <t>On close measurement of digital maps, it appears that some 22% of the 9 sites is non-productive woodland. This is mostly mixed broadleaf, watercourses, hedges or open space. This is much more that previously thought. It will all be managed for biodiversity.</t>
    </r>
  </si>
  <si>
    <t>PEFC Irish Std 7.5.1</t>
  </si>
  <si>
    <t>Review Tree Safety System</t>
  </si>
  <si>
    <t>Not systematised</t>
  </si>
  <si>
    <t>Three foresters now trained in QTRA and our inspection reporting now includes it as part of the process</t>
  </si>
  <si>
    <r>
      <rPr>
        <b/>
        <sz val="11"/>
        <rFont val="Cambria"/>
        <family val="1"/>
        <scheme val="major"/>
      </rPr>
      <t>19/3/21 MA:</t>
    </r>
    <r>
      <rPr>
        <sz val="11"/>
        <rFont val="Cambria"/>
        <family val="1"/>
        <scheme val="major"/>
      </rPr>
      <t xml:space="preserve"> 3 Foresters recently qualified in 'Quantified Tree Risk Assessment', most relevant for roadside tree surveys. Sample certificate seen dated 30/11/20.</t>
    </r>
  </si>
  <si>
    <t>PEFC Irish Std 3.2.3</t>
  </si>
  <si>
    <t>Veon does not have plans to restructure</t>
  </si>
  <si>
    <t>The management plan refers to the felling and replanting over the planning period.  This infers restructuring of the forests and with replanting done to take account of increased areas of biodiversity and species diversification the forests will be restructured over time.</t>
  </si>
  <si>
    <r>
      <rPr>
        <b/>
        <sz val="11"/>
        <rFont val="Cambria"/>
        <family val="1"/>
        <scheme val="major"/>
      </rPr>
      <t>19/3/21 MA:</t>
    </r>
    <r>
      <rPr>
        <sz val="11"/>
        <rFont val="Cambria"/>
        <family val="1"/>
        <scheme val="major"/>
      </rPr>
      <t xml:space="preserve"> Many of the 9 Veon sites comprise even-aged stands of Sitka spruce in fairly small isolated sites. As such, they can be difficult to restructure because a clearfell in one block will expose the adjacent block to windblow, also subdividing these small areas can incur a significant price penalty. In site GP708 the north area will be clearfelled in 2026/27 and the south area will be left till 2032, so some age restructuring will occur.</t>
    </r>
  </si>
  <si>
    <t>CARs from Extension of Scope 2021</t>
  </si>
  <si>
    <t>Ext</t>
  </si>
  <si>
    <t>There isn't any known harvesting of NTWPs. Deer shooting is regulated and under licence only.</t>
  </si>
  <si>
    <t>FC:GP317, Ahalahane,  Co Kerry</t>
  </si>
  <si>
    <t>FC:GP602, Ballaghybehy North, Co. Limerick</t>
  </si>
  <si>
    <t>FC:03006, Ballyline West, Co Kerry</t>
  </si>
  <si>
    <t>FC:GP509, Gortfadda, Co Kerry</t>
  </si>
  <si>
    <t>FC:GP117, Ardsheelane West, Co Kerry</t>
  </si>
  <si>
    <t>FC: GP506, Leamyglissane, Co Kerry</t>
  </si>
  <si>
    <t>FC:07028, Meenleitrim South, Co Kerry</t>
  </si>
  <si>
    <t>Day 2:</t>
  </si>
  <si>
    <t>Day 1:</t>
  </si>
  <si>
    <t>FC: GP811, Tullig,  Co Kerry</t>
  </si>
  <si>
    <t>Day 3:</t>
  </si>
  <si>
    <r>
      <t xml:space="preserve">4.31 ha plantation of unthinned Sitka spruce (SS) mixed with larch and birch with areas of naturaly regenerated willow. There is a legal access right across a forest in another ownership and management, but is adajacent to a watercourse important for </t>
    </r>
    <r>
      <rPr>
        <i/>
        <sz val="11"/>
        <color rgb="FF000000"/>
        <rFont val="Cambria"/>
        <family val="1"/>
      </rPr>
      <t>Salmonid</t>
    </r>
    <r>
      <rPr>
        <sz val="11"/>
        <color rgb="FF000000"/>
        <rFont val="Cambria"/>
        <family val="1"/>
      </rPr>
      <t xml:space="preserve"> populations and therefore not suitable for road construction.</t>
    </r>
  </si>
  <si>
    <t>17.85 ha of planted SS with alder and larch, planned for thinning in 2023. Abandoned borrow pit.</t>
  </si>
  <si>
    <t xml:space="preserve">8.13 ha of unthinned plantation SS with some larch. </t>
  </si>
  <si>
    <t>FC:06001, Knocknagashel West, Co Kerry</t>
  </si>
  <si>
    <t>FC:GP903, Dalystown, Westmeath</t>
  </si>
  <si>
    <t>FC:GP206, Bunrawer, Co. Mayo</t>
  </si>
  <si>
    <t>Used on emails</t>
  </si>
  <si>
    <t>n/a no promotional trademark use to date.</t>
  </si>
  <si>
    <t>A contract has been signed and a set of rules has been agreed. Seen during the audit.</t>
  </si>
  <si>
    <t>Long-term forecasting is part of the planning process</t>
  </si>
  <si>
    <t>IPMS includes commitment to minimising use of chemicals. Prevention is identified as the best form of defence. Strategies for minimising use include regular inspections for early detection of pests, suitable species choice and diversity of species (where possible and appropriate). To minimise use of chemicals against pine weevil, the MP suggests quick replanting and use of larger trees dipped in protective chemical. Stump hacking used an indicator of whether to use pesticides.</t>
  </si>
  <si>
    <r>
      <t xml:space="preserve">The document “Environmental and Archaeological Sites in the Forest Clover 1 Portfolio” lists the designated sites such as NHAs, SACs or SPAs and also archaeological features. SMRs and SAC's are listed  with further info links e.g   </t>
    </r>
    <r>
      <rPr>
        <u/>
        <sz val="11"/>
        <color rgb="FF000000"/>
        <rFont val="Cambria"/>
        <family val="1"/>
      </rPr>
      <t>FC:GP509, Gortfadda</t>
    </r>
    <r>
      <rPr>
        <sz val="11"/>
        <color rgb="FF000000"/>
        <rFont val="Cambria"/>
        <family val="1"/>
      </rPr>
      <t xml:space="preserve"> Environmental Designation map seen which has SMR sites and SAC (Blackwater SAC) on map - seen during audit. Veon employs 3 ecologists that produce Natura Impact Statements (NISs) of sites which have been screened with environmental designations (SACs, SPAs, NHAs) and carry out site surveys to identify sensitivities and features; and which results in th granting of a FLs and Approprate Assessment Determination by FS. </t>
    </r>
  </si>
  <si>
    <r>
      <t xml:space="preserve">31.02 ha of unthinned plantation of SS with some sycamore, ash, Italian alder. Small lake biodiversity feature. Deadwood habitat in hedgerows and dead ash trees in plantations. Presence of a few </t>
    </r>
    <r>
      <rPr>
        <i/>
        <sz val="11"/>
        <rFont val="Cambria"/>
        <family val="1"/>
      </rPr>
      <t>Rhododendron ponticum</t>
    </r>
  </si>
  <si>
    <t xml:space="preserve">78.94 ha of plantation of mainly SS with some JL and oak, alder on peaty wet slopes.  Cpt 3 and 5 have been thinned once but now have windthrow and planned for clearfell in 2020, but not carried out due to Forest Service delays. Sika deer present and deer hunting licence about to be agreed. Landslip on adjacent land which has had minor impact on the forest. </t>
  </si>
  <si>
    <t>46.98 ha restructured plantation of SS with some larch, some of which has been clearfelled (Plot GP602-2) in 2015 and restocked with mainly SS and some alder in 2016. Within a hen harrier 'red zone' and SAC. Sika deer present on site but currently no hunting. Future restructuring includes a number of clearfells in 2027. All crops have been thinned twice with no further thinning planned. Dumped car in wood.</t>
  </si>
  <si>
    <t>FC:0524, Meenbannivane, Co Kerry</t>
  </si>
  <si>
    <t>18.99 ha of mainly SS plantation. 7.45 Ha of windthrow in Plot 8 clearfelled following windthrow in 2015 and restocked in 2016 with SS with alder in 5 metre buffer to relevent watercourse and 15 metre buffer. 1.89 Ha clearfelled in 2019 due to windthrow and restocked with 100% SS. A 5 metre watercourse buffer had been installed but without broadleaves.  Thinned area in Plot 6 and non-thin Plots 1 to 5.</t>
  </si>
  <si>
    <t xml:space="preserve">21.79 hectares of thinned SS mixed with larch, Scots pine and lodgepole pine. New road and loading area constructed in 2018 and thinned in 2020 with removal of 540 tonnes of timber (482 tonnes of pulpwood &amp; 108 tonnes of pallet-wood). Checked SS in Cpt 5 mis-attributed as YC24. </t>
  </si>
  <si>
    <t>25.53 ha of SS plantation affected by regular fires.  Last burnt in 2019 and restocked in 2020 followed by herbicide spraying. Evidence of unauthorised tresspassing by horses, although not present on day of audit.</t>
  </si>
  <si>
    <t xml:space="preserve">52.56 ha of SS plantation. </t>
  </si>
  <si>
    <t>Sites referred to in stakeholder consultation:</t>
  </si>
  <si>
    <t>31.97 ha of SS plantation.</t>
  </si>
  <si>
    <t xml:space="preserve">47.51 ha plantation of Sitka spruce (SS) mixed with some birch. Plantations of ash/sycamore and oak near roadside. Ash is diseased and dying. Discussion re sales procedures, documents &amp; records and consultation. Areas of thinned SS, restocking (with some birch and alder with mainly SS) and retained open ground of bog.  Third party access rights to cut turf.  Fertiliser (ground rock Phosphate and Urea) used on restocking to compensate deficiency and avoid heather check of SS. </t>
  </si>
  <si>
    <r>
      <t xml:space="preserve">Very little deadwood habitat seen in conifer plantations during the audit as the plantations are relatively young and therefore there is little conifer deadwood to retain.  No standing deadwood seen on clearfelled and restocked sites for </t>
    </r>
    <r>
      <rPr>
        <u/>
        <sz val="11"/>
        <rFont val="Cambria"/>
        <family val="1"/>
        <scheme val="major"/>
      </rPr>
      <t xml:space="preserve">all sites </t>
    </r>
    <r>
      <rPr>
        <sz val="11"/>
        <rFont val="Cambria"/>
        <family val="1"/>
        <scheme val="major"/>
      </rPr>
      <t xml:space="preserve">audited (that have cleafells). Broadleaved deadwood habitat is retained in hedgerows and dead &amp; dying ash plantations and seen in e.g  </t>
    </r>
    <r>
      <rPr>
        <u/>
        <sz val="11"/>
        <rFont val="Cambria"/>
        <family val="1"/>
        <scheme val="major"/>
      </rPr>
      <t>FC:GP117, Ardsheelane West</t>
    </r>
    <r>
      <rPr>
        <sz val="11"/>
        <rFont val="Cambria"/>
        <family val="1"/>
        <scheme val="major"/>
      </rPr>
      <t xml:space="preserve"> and </t>
    </r>
    <r>
      <rPr>
        <u/>
        <sz val="11"/>
        <rFont val="Cambria"/>
        <family val="1"/>
        <scheme val="major"/>
      </rPr>
      <t>FC:03006, Ballyline West.</t>
    </r>
    <r>
      <rPr>
        <sz val="11"/>
        <rFont val="Cambria"/>
        <family val="1"/>
        <scheme val="major"/>
      </rPr>
      <t xml:space="preserve"> </t>
    </r>
    <r>
      <rPr>
        <b/>
        <sz val="11"/>
        <rFont val="Cambria"/>
        <family val="1"/>
        <scheme val="major"/>
      </rPr>
      <t/>
    </r>
  </si>
  <si>
    <t>No outstanding claims of non-compliance noted. Forestry Act of 2014 administer by FS and information of changes passed on to Veon. Agricultural Appeals Act amended in 2020 is the main recent change, which allows members of the public to appeal against felling or roading licences or afforestation. Single Consent System introduced in 2020 created new rules regarding authorisation for roads and allows FS to deal with all authorisations. Membership of Society of Irish Foresters and Forest Industries Ireland and other organsiations provides information.  This includes ecological information from CIMA. Veon require staff members to be members of professional organisations.</t>
  </si>
  <si>
    <t>FS send out circulars on guidance and best practice.  Appendix A of PEFC Standard lists the codes of practice. SoIF and CIMA provides information on best practice, guidance and codes of practice. FS have a suite of Codes of Practice where compliance is required.  Veon have procedures that include contracts, H&amp;S Doc, mandatory certificate,  harvest site plan ID environmental and archaeoligical features on sites.  Contractors get a copy of the FL or roading licence which lists requirements. Periodic training maintains understanding and knowledge levels of requirements of Guidelines and Codes of Practice.  Pre-operational and periodic monitoring ensures compliance and records are maintained. Pre-Comm form and Completion form for road building sent to local authority to allow checking by LA   External monitoring of operations by FS, LA, Inland Fisheries Board, NPWS provides another level of checks.</t>
  </si>
  <si>
    <r>
      <t>The ownership was demonstrated online for</t>
    </r>
    <r>
      <rPr>
        <u/>
        <sz val="11"/>
        <rFont val="Cambria"/>
        <family val="1"/>
        <scheme val="major"/>
      </rPr>
      <t xml:space="preserve"> FC:03006, Ballyline West</t>
    </r>
    <r>
      <rPr>
        <sz val="11"/>
        <rFont val="Cambria"/>
        <family val="1"/>
        <scheme val="major"/>
      </rPr>
      <t xml:space="preserve">, . All 10 sites are fully owned by the client and Folio numbers seen for </t>
    </r>
    <r>
      <rPr>
        <u/>
        <sz val="11"/>
        <rFont val="Cambria"/>
        <family val="1"/>
        <scheme val="major"/>
      </rPr>
      <t>FC:03006, Ballyline West</t>
    </r>
    <r>
      <rPr>
        <sz val="11"/>
        <rFont val="Cambria"/>
        <family val="1"/>
        <scheme val="major"/>
      </rPr>
      <t>.</t>
    </r>
  </si>
  <si>
    <t>No change</t>
  </si>
  <si>
    <t>The Policies are incorporated into the Objectives are listed in the management plan as: 1) In keeping with the principles of sustainable Forest management, maximise capital appreciation of the forest assets. 2) To minimise risk to the forestry assets from biotic and abiotic factors. and 3) To restructure and expand the portfolio so as to maximise the efficiency of management and increase yields.</t>
  </si>
  <si>
    <t>Redacted version of  MP pdf would be made available, plus 10 year work plan with relevant maps. No requests to date.  Work Plans and Species maps have been requested and supplied.  Interest is usually about felling and restocking</t>
  </si>
  <si>
    <t>Some sites are within hen harrier SPAs and NPWS inform of presence, when present or likey to be present. Veon employ 3 ecologists that carry out surveys Natura Impact Statements of sites as part of applications that have been screened as being within or adajcent to an SPA and SACs, based on survey as well as consultation.  Species noted in Natura Impact Statements surveys will be noted on a GIS layer in the near future.</t>
  </si>
  <si>
    <r>
      <t>A restocked site on Plot 7 in</t>
    </r>
    <r>
      <rPr>
        <u/>
        <sz val="11"/>
        <color rgb="FF000000"/>
        <rFont val="Cambria"/>
        <family val="1"/>
      </rPr>
      <t xml:space="preserve"> FC:06001, Knocknagashel West</t>
    </r>
    <r>
      <rPr>
        <sz val="11"/>
        <color rgb="FF000000"/>
        <rFont val="Cambria"/>
        <family val="1"/>
      </rPr>
      <t xml:space="preserve"> had a 5 metre buffer strip compliant with the Standards for Felling and Reforestation 2019 Forest Service. </t>
    </r>
  </si>
  <si>
    <t>Veon have written a Deer Management Policy stating that if deer become a significant issue, a plan will be written to address the situation.To date, deer damage has been minor and there are no cases where a Deer Management Plan has been necessary. There is a Deer Management Plan template ready to populate.</t>
  </si>
  <si>
    <r>
      <t xml:space="preserve">Areas and features which are important for biodiversity are identified and are shown on 'Biomaps. These can  include archaeological features, veteran trees, earthen banks, stone walls,  hedgerows, open space, wetland areas, watercourses, semi-natural woodland and archaeological features (which can also be important for biodiversity because of protection from afforestation and high impact operations)e.g lake in FC . Veon employ 3 ecologists that carry out surveys in preparation for Natura Impact Statements  e.g </t>
    </r>
    <r>
      <rPr>
        <u/>
        <sz val="11"/>
        <rFont val="Cambria"/>
        <family val="1"/>
        <scheme val="major"/>
      </rPr>
      <t>FC:04004, Cloonlahard East</t>
    </r>
    <r>
      <rPr>
        <u/>
        <sz val="11"/>
        <color rgb="FFFF0000"/>
        <rFont val="Cambria"/>
        <family val="1"/>
        <scheme val="major"/>
      </rPr>
      <t xml:space="preserve"> </t>
    </r>
    <r>
      <rPr>
        <u/>
        <sz val="11"/>
        <rFont val="Cambria"/>
        <family val="1"/>
        <scheme val="major"/>
      </rPr>
      <t>(</t>
    </r>
    <r>
      <rPr>
        <sz val="11"/>
        <rFont val="Cambria"/>
        <family val="1"/>
        <scheme val="major"/>
      </rPr>
      <t>not visited</t>
    </r>
    <r>
      <rPr>
        <u/>
        <sz val="11"/>
        <rFont val="Cambria"/>
        <family val="1"/>
        <scheme val="major"/>
      </rPr>
      <t xml:space="preserve">) </t>
    </r>
    <r>
      <rPr>
        <sz val="11"/>
        <rFont val="Cambria"/>
        <family val="1"/>
        <scheme val="major"/>
      </rPr>
      <t xml:space="preserve">used to inform FL and Appropriate Assessment and identifies the neccesity to survey for otters on site and potential impacts on SPA and SACs and aquatic features (and need for mitigation thorugh sitl traps).  Biomaps records such features. Foresters consult the ecologists if they discover something that they think may be of interest. </t>
    </r>
  </si>
  <si>
    <t xml:space="preserve">Measured at level of FMU and is 22%. Over 15% of the total area of land ownership is managed with conservation of biodiversity as the primary objective. </t>
  </si>
  <si>
    <t>1) What road will be used as the main entrances when the forest is felled? The road to our property is very very narrow and windy and not suitable for large lorries etc... so this concerns us greatly.</t>
  </si>
  <si>
    <t xml:space="preserve">Three questions were raised: </t>
  </si>
  <si>
    <t>"we do not anticipate any daamge as the entrance is wide enough to avoid it. However, if we can assess the wall prior to the operations and we will fix any damage casued by ou operations."</t>
  </si>
  <si>
    <t>The stakeholder was sent a copy of the Workplan by Veon following direct consutlation in August. The answers to the 3 questions are given below, and email sent to the neighbour.</t>
  </si>
  <si>
    <r>
      <t>There is a 20 year Workplan and budget for all operations including e.g clearfell, thinning, roads, reforestation, fire protection and management. The current 20 year plan runs from 2020 to 2040.  5-year operational plan for each of the 10 sites audited, showing thinning, roading, clearfell and replanting. Plans are reviewd and revised every 5 years and the 20 year plan extended for another 5 years.  A rationale for management and operations is given. Work Plans seen for</t>
    </r>
    <r>
      <rPr>
        <u/>
        <sz val="11"/>
        <rFont val="Cambria"/>
        <family val="1"/>
        <scheme val="major"/>
      </rPr>
      <t xml:space="preserve"> all 10 sites</t>
    </r>
    <r>
      <rPr>
        <sz val="11"/>
        <rFont val="Cambria"/>
        <family val="1"/>
        <scheme val="major"/>
      </rPr>
      <t xml:space="preserve"> that were audited. </t>
    </r>
  </si>
  <si>
    <r>
      <t xml:space="preserve">Implementation of Work Plans for </t>
    </r>
    <r>
      <rPr>
        <u/>
        <sz val="11"/>
        <rFont val="Cambria"/>
        <family val="1"/>
        <scheme val="major"/>
      </rPr>
      <t xml:space="preserve">all sites </t>
    </r>
    <r>
      <rPr>
        <sz val="11"/>
        <rFont val="Cambria"/>
        <family val="1"/>
        <scheme val="major"/>
      </rPr>
      <t>were in close agreement for all sites with some exceptions due to delays to FL approvals by FS which is out of Veon's control.  Work would re-commence on approavle of FL applications by FS. Inspection of</t>
    </r>
    <r>
      <rPr>
        <u/>
        <sz val="11"/>
        <rFont val="Cambria"/>
        <family val="1"/>
        <scheme val="major"/>
      </rPr>
      <t xml:space="preserve"> FC: GP506, Leamyglissane</t>
    </r>
    <r>
      <rPr>
        <sz val="11"/>
        <rFont val="Cambria"/>
        <family val="1"/>
        <scheme val="major"/>
      </rPr>
      <t xml:space="preserve"> showed that thinning had taken in 2020 with removal 540 tonnes of timber (482 tonnes of pulpwood &amp; 108 tonnes of pallet-wood). The Work Plan (2020-2029) indicated that 2, 4, and 5 would have been thinned and attributed YC24 to the SS in Cpt 5. Inspection of Cpt 5 during the audit showed an area of checked SS with SP &amp; LP.   Estimated as 440 tonnes and actual was 547.  Plot 5 was not accounted fro in the Tender Details calculations (only Plots 1 and 4). See Obs 2021.1 in  2.1.1</t>
    </r>
  </si>
  <si>
    <t>No examples seen during audit</t>
  </si>
  <si>
    <t xml:space="preserve">All broadleaves that are planted are native species, and are Irish provenance when available. Beech and sycamore have been planted on some sites in the past. </t>
  </si>
  <si>
    <t>Yes. Boundary fencing isn't a requirement of the Standard, and boundary fences that exist should not impede wildlife movement.</t>
  </si>
  <si>
    <t>Sand and gravel has been extracted from a drumlin within the forest by a third party.</t>
  </si>
  <si>
    <t>Veon are already aware of this and have taken measures to stop it..</t>
  </si>
  <si>
    <t xml:space="preserve">Veon forester checked the site in May 2019 and couldn't find evidence of trespass. and have checked the site regularly since then. Veon are not responsible for the trespass, nor have responsibility for fencing adjacent to the neighbour's woodland.   The responsibility for ensuring that animals don't trespass is on the onwer of the animals.  In this case, the owner of the cattle isn't the owner of the forest. Veon have written to the owner of the cattle.  </t>
  </si>
  <si>
    <t>Obs 2021 6</t>
  </si>
  <si>
    <r>
      <t xml:space="preserve">Very little deadwood habitat seen in conifer plantations during the audit as the plantations are relatively young and therefore there is little conifer deadwood to retain.  No standing deadwood seen on clearfelled and restocked sites for </t>
    </r>
    <r>
      <rPr>
        <u/>
        <sz val="11"/>
        <rFont val="Cambria"/>
        <family val="1"/>
        <scheme val="major"/>
      </rPr>
      <t xml:space="preserve">all sites </t>
    </r>
    <r>
      <rPr>
        <sz val="11"/>
        <rFont val="Cambria"/>
        <family val="1"/>
        <scheme val="major"/>
      </rPr>
      <t xml:space="preserve">audited (that have cleafells). Broadleaved deadwood habitat is retained in hedgerows and dead &amp; dying ash plantations and seen in e.g  </t>
    </r>
    <r>
      <rPr>
        <u/>
        <sz val="11"/>
        <rFont val="Cambria"/>
        <family val="1"/>
        <scheme val="major"/>
      </rPr>
      <t>FC:GP117, Ardsheelane West</t>
    </r>
    <r>
      <rPr>
        <sz val="11"/>
        <rFont val="Cambria"/>
        <family val="1"/>
        <scheme val="major"/>
      </rPr>
      <t xml:space="preserve"> and </t>
    </r>
    <r>
      <rPr>
        <u/>
        <sz val="11"/>
        <rFont val="Cambria"/>
        <family val="1"/>
        <scheme val="major"/>
      </rPr>
      <t>FC:03006, Ballyline West.</t>
    </r>
    <r>
      <rPr>
        <sz val="11"/>
        <rFont val="Cambria"/>
        <family val="1"/>
        <scheme val="major"/>
      </rPr>
      <t xml:space="preserve"> </t>
    </r>
    <r>
      <rPr>
        <b/>
        <sz val="11"/>
        <rFont val="Cambria"/>
        <family val="1"/>
        <scheme val="major"/>
      </rPr>
      <t>Obs 2021.6.</t>
    </r>
    <r>
      <rPr>
        <u/>
        <sz val="11"/>
        <rFont val="Cambria"/>
        <family val="1"/>
        <scheme val="major"/>
      </rPr>
      <t xml:space="preserve"> </t>
    </r>
    <r>
      <rPr>
        <sz val="11"/>
        <rFont val="Cambria"/>
        <family val="1"/>
        <scheme val="major"/>
      </rPr>
      <t>The Company should ensure that standing and fallen deadwood habitat  and some over-mature trees are retained  throughout the woodland where this does not compromise safety.</t>
    </r>
  </si>
  <si>
    <r>
      <t>Deer hunting allowed under licence on some sites including</t>
    </r>
    <r>
      <rPr>
        <u/>
        <sz val="11"/>
        <rFont val="Cambria"/>
        <family val="1"/>
        <scheme val="major"/>
      </rPr>
      <t xml:space="preserve"> FC:GP509, Gortfadda</t>
    </r>
    <r>
      <rPr>
        <sz val="11"/>
        <rFont val="Cambria"/>
        <family val="1"/>
        <scheme val="major"/>
      </rPr>
      <t xml:space="preserve">, where sika deer exist and a signed licence between Forest Clover and a gun club seen during the audit. The Licence covers a number of forests within the FMU in addition to   </t>
    </r>
    <r>
      <rPr>
        <u/>
        <sz val="11"/>
        <rFont val="Cambria"/>
        <family val="1"/>
        <scheme val="major"/>
      </rPr>
      <t>FC:GP509, Gortfadda</t>
    </r>
    <r>
      <rPr>
        <sz val="11"/>
        <rFont val="Cambria"/>
        <family val="1"/>
        <scheme val="major"/>
      </rPr>
      <t xml:space="preserve">. </t>
    </r>
  </si>
  <si>
    <t>Ground Rock Phosphate  and urea have been used on restocking sites but none used in last full year.</t>
  </si>
  <si>
    <t xml:space="preserve">Between 21/10/20 and 21/10/21 18.45 Kg of CETA on 30.14 ha, 15.2 Litres of Forester on 16.68 ha and 22.2 Litres of Glyphosate on 28.14 ha have been used. </t>
  </si>
  <si>
    <t>2 responses were received</t>
  </si>
  <si>
    <r>
      <rPr>
        <b/>
        <sz val="11"/>
        <rFont val="Cambria"/>
        <family val="1"/>
        <scheme val="major"/>
      </rPr>
      <t>Minor CAR 2021.7.</t>
    </r>
    <r>
      <rPr>
        <sz val="11"/>
        <rFont val="Cambria"/>
        <family val="1"/>
        <scheme val="major"/>
      </rPr>
      <t xml:space="preserve"> The Company shall ensure be based on a written deer management plan which includes the management objectives: Deer population control shall be carried out by competent deer hunters who have completed the HCAP and shall where possible be in co-operation with adjoining landowners, and where there is evidence of significant damage to trees or ground flora, action to control the population shall be taken to protect the forest.</t>
    </r>
  </si>
  <si>
    <r>
      <t xml:space="preserve">The deer licence in </t>
    </r>
    <r>
      <rPr>
        <u/>
        <sz val="11"/>
        <rFont val="Cambria"/>
        <family val="1"/>
        <scheme val="major"/>
      </rPr>
      <t>FC:GP509, Gortfadda</t>
    </r>
    <r>
      <rPr>
        <sz val="11"/>
        <rFont val="Cambria"/>
        <family val="1"/>
        <scheme val="major"/>
      </rPr>
      <t xml:space="preserve"> had only recently been entered into</t>
    </r>
  </si>
  <si>
    <r>
      <t xml:space="preserve">Deer hunting allowed under licence on some sites including </t>
    </r>
    <r>
      <rPr>
        <u/>
        <sz val="11"/>
        <rFont val="Cambria"/>
        <family val="1"/>
        <scheme val="major"/>
      </rPr>
      <t>FC:GP509, Gortfadda,</t>
    </r>
    <r>
      <rPr>
        <sz val="11"/>
        <rFont val="Cambria"/>
        <family val="1"/>
        <scheme val="major"/>
      </rPr>
      <t xml:space="preserve"> where sika deer exist and a signed licence between Forest Clover and a gun club seen during the audit. The Licence covers a number of forests within the FMU in addition to   </t>
    </r>
    <r>
      <rPr>
        <u/>
        <sz val="11"/>
        <rFont val="Cambria"/>
        <family val="1"/>
        <scheme val="major"/>
      </rPr>
      <t>FC:GP509, Gortfadda</t>
    </r>
    <r>
      <rPr>
        <sz val="11"/>
        <rFont val="Cambria"/>
        <family val="1"/>
        <scheme val="major"/>
      </rPr>
      <t xml:space="preserve">. There is a deer management policy which covers all sites and outlines the general response to the presence of deer and states that "deer management will be in accordance with requirements of Forest certification and will be in line with the principles of sustainable deer management".  A template Deer Management Plan exists but has not been used for </t>
    </r>
    <r>
      <rPr>
        <u/>
        <sz val="11"/>
        <rFont val="Cambria"/>
        <family val="1"/>
        <scheme val="major"/>
      </rPr>
      <t xml:space="preserve">FC:GP509, Gortfadda. </t>
    </r>
  </si>
  <si>
    <t>18/10/21 Opening meeting</t>
  </si>
  <si>
    <r>
      <t xml:space="preserve">Training has taken place online with the forestry team to record any comments/actions taken during the operation and record this in the Post Harvest Report. To build upon this Foresters will have a training session in late November where this will be re-enforced.  A note section has been added to the operation in VALMS where relevent information can be recorded as the operation progresses and later used in the Post Harvest Report. </t>
    </r>
    <r>
      <rPr>
        <b/>
        <sz val="11"/>
        <color rgb="FF000000"/>
        <rFont val="Calibri"/>
        <family val="2"/>
      </rPr>
      <t>21/10/21: Close out CAR 2021.1</t>
    </r>
  </si>
  <si>
    <t>A written deer management plan which includes the management objectives shall be prepared: Deer population control shall be carried out by competent deer hunters who have completed the HCAP and shall where possible be in co-operation with adjoining landowners, and where there is evidence of significant damage to trees or ground flora, action to control the population shall be taken to protect the forest.</t>
  </si>
  <si>
    <r>
      <t xml:space="preserve">Deer hunting allowed under licence on some sites including </t>
    </r>
    <r>
      <rPr>
        <u/>
        <sz val="11"/>
        <rFont val="Cambria"/>
        <family val="1"/>
        <scheme val="major"/>
      </rPr>
      <t>FC:GP509, Gortfadda</t>
    </r>
    <r>
      <rPr>
        <sz val="11"/>
        <rFont val="Cambria"/>
        <family val="1"/>
        <scheme val="major"/>
      </rPr>
      <t xml:space="preserve">, where there are sika deer and a signed licence between Forest Clover and a gun club seen during the audit. The Licence covers a number of forests within the FMU in addition to   </t>
    </r>
    <r>
      <rPr>
        <u/>
        <sz val="11"/>
        <rFont val="Cambria"/>
        <family val="1"/>
        <scheme val="major"/>
      </rPr>
      <t>FC:GP509, Gortfadda</t>
    </r>
    <r>
      <rPr>
        <sz val="11"/>
        <rFont val="Cambria"/>
        <family val="1"/>
        <scheme val="major"/>
      </rPr>
      <t xml:space="preserve">. There is a deer management policy which covers all sites and outlines the general response to the presence of deer and states that "deer management will be in accordance with requirements of Forest certification and will be in line with the principles of sustainable deer management".  A template Deer Management Plan exists but has not been used for </t>
    </r>
    <r>
      <rPr>
        <u/>
        <sz val="11"/>
        <rFont val="Cambria"/>
        <family val="1"/>
        <scheme val="major"/>
      </rPr>
      <t>FC:GP509, Gortfadda</t>
    </r>
    <r>
      <rPr>
        <sz val="11"/>
        <rFont val="Cambria"/>
        <family val="1"/>
        <scheme val="major"/>
      </rPr>
      <t xml:space="preserve">. </t>
    </r>
    <r>
      <rPr>
        <b/>
        <sz val="11"/>
        <rFont val="Cambria"/>
        <family val="1"/>
        <scheme val="major"/>
      </rPr>
      <t xml:space="preserve">Minor CAR 2021.7. </t>
    </r>
    <r>
      <rPr>
        <sz val="11"/>
        <rFont val="Cambria"/>
        <family val="1"/>
        <scheme val="major"/>
      </rPr>
      <t>The Company shall ensure be based on a written deer management plan which includes the management objectives: Deer population control shall be carried out by competent deer hunters who have completed the HCAP and shall where possible be in co-operation with adjoining landowners, and where there is evidence of significant damage to trees or ground flora, action to control the population shall be taken to protect the forest.</t>
    </r>
  </si>
  <si>
    <r>
      <t>Veon carry out periodic inventory  and investory data is held of stand attributes including age class, species, area, YC, area of open ground and have supporting maps.  Inspection of</t>
    </r>
    <r>
      <rPr>
        <u/>
        <sz val="11"/>
        <rFont val="Cambria"/>
        <family val="1"/>
        <scheme val="major"/>
      </rPr>
      <t xml:space="preserve"> FC: GP506, Leamyglissane</t>
    </r>
    <r>
      <rPr>
        <sz val="11"/>
        <rFont val="Cambria"/>
        <family val="1"/>
        <scheme val="major"/>
      </rPr>
      <t xml:space="preserve"> showed that thinning had taken in 2020 with removal 540 tonnes of timber (482 tonnes of pulpwood &amp; 108 tonnes of pallet-wood). The Work Plan (2020-2029) indicated that 2, 4, and 5 would have been thinned and attributed YC to the SS in Cpt 5. Inspection of Cpt 5 during the audit showed an area of checked SS with SP &amp; LP.    Plot 5 was not accounted for in the Tender Details calculations (only Plots 1 and 4) , however, Plot 5 details has not been corrected in the most recent Inventory. OBs 2021.1: The Company should ensure that identification, inventory and mapping of the forest resources shall be established and maintained, including maintenance of the timber inventory.</t>
    </r>
  </si>
  <si>
    <t>No examples of conversion of SNW woodland to plantation seen during the audit. SNW will be managed using lower impact systems.</t>
  </si>
  <si>
    <t xml:space="preserve">All sales are for standing timber. A docket system, both paper and digital, records timber removed from harvesting sites; these are tallied up on a 'Reconciliation'; this is then invoiced in 3 stages, before during and after works. System records the processes and key dates of the contract, and records timber prices (by assortment) and all associated documents and links to actual documents. Sample seen for FC: GP506, Leamyglissane thin in December 2020. Estimated as 440 tonnes and actual was 547. Docket number 17985 seen in system.  Timber sold as 'uncertified'. Other controls include volumes from the harvester head and forwarder loads. Stacked timber is kept behind locked barriers, sometimes with CCTV cameras to monitor. </t>
  </si>
  <si>
    <r>
      <t xml:space="preserve">Aspects such as tree health, boundaries, illegal activities are monitoried routinely by foresters during their daily work.  Inspection reports are recorded on phone apps which link to the forestry asset in Veon XRM (VALMS).   Annual Inspection Reports seen for </t>
    </r>
    <r>
      <rPr>
        <u/>
        <sz val="11"/>
        <rFont val="Cambria"/>
        <family val="1"/>
        <scheme val="major"/>
      </rPr>
      <t xml:space="preserve">FC:GP811,Tullig, FC:GP602,Ballyghybehy, </t>
    </r>
    <r>
      <rPr>
        <sz val="11"/>
        <rFont val="Cambria"/>
        <family val="1"/>
        <scheme val="major"/>
      </rPr>
      <t xml:space="preserve">up to 15/10/21, </t>
    </r>
    <r>
      <rPr>
        <u/>
        <sz val="11"/>
        <rFont val="Cambria"/>
        <family val="1"/>
        <scheme val="major"/>
      </rPr>
      <t>FC:GP509, Gortfadda</t>
    </r>
    <r>
      <rPr>
        <sz val="11"/>
        <rFont val="Cambria"/>
        <family val="1"/>
        <scheme val="major"/>
      </rPr>
      <t xml:space="preserve"> up to 05/02/21, </t>
    </r>
    <r>
      <rPr>
        <u/>
        <sz val="11"/>
        <rFont val="Cambria"/>
        <family val="1"/>
        <scheme val="major"/>
      </rPr>
      <t>FC:GP506:Leamyglissane, FC:07028:Meenleitrim and FC:GP317:Ahalane</t>
    </r>
    <r>
      <rPr>
        <sz val="11"/>
        <rFont val="Cambria"/>
        <family val="1"/>
        <scheme val="major"/>
      </rPr>
      <t xml:space="preserve"> to 30/07/21, </t>
    </r>
    <r>
      <rPr>
        <u/>
        <sz val="11"/>
        <rFont val="Cambria"/>
        <family val="1"/>
        <scheme val="major"/>
      </rPr>
      <t xml:space="preserve">FC06001:Knocknagasheel West </t>
    </r>
    <r>
      <rPr>
        <sz val="11"/>
        <rFont val="Cambria"/>
        <family val="1"/>
        <scheme val="major"/>
      </rPr>
      <t xml:space="preserve">to 03/03/21 and </t>
    </r>
    <r>
      <rPr>
        <u/>
        <sz val="11"/>
        <rFont val="Cambria"/>
        <family val="1"/>
        <scheme val="major"/>
      </rPr>
      <t xml:space="preserve">FC:GP117:Ardsheelane </t>
    </r>
    <r>
      <rPr>
        <sz val="11"/>
        <rFont val="Cambria"/>
        <family val="1"/>
        <scheme val="major"/>
      </rPr>
      <t xml:space="preserve">to 30/09/21  Included in speciifc monitoring programmes are inventory at purchase, management plan, and at 5 year plan review (a sample of plots), also tender details and post harvest measurments (to verify harvesting levels are correct and to infrom future thinning regimes), recording yield from harvesting (by assortment), ptrogress of annual work plan volumes monitoried and key performance indicator.  Woodland composition &amp; structure data captured by inventory and records species present in each Plot and areas of each species over the whole FMU can be analysed (to meet FS and PEFC requirements) - the 'Growing Stock' section of th emanagment plan provides total  area data for each speieis  and mixtures within the FMU.  Fauna &amp; flora information gathered as part of reports produceed for FL, afforesation and road licence applications and stored in pdf Doc in System and recorded in FS FL. Veon ecologists also record biodiversity information (including invasive species) and Veon foresters infrom ecologists of findings. Ecology Reports produced by ecologists (seen for </t>
    </r>
    <r>
      <rPr>
        <u/>
        <sz val="11"/>
        <rFont val="Cambria"/>
        <family val="1"/>
        <scheme val="major"/>
      </rPr>
      <t>Meenyline North FC05005,</t>
    </r>
    <r>
      <rPr>
        <sz val="11"/>
        <rFont val="Cambria"/>
        <family val="1"/>
        <scheme val="major"/>
      </rPr>
      <t xml:space="preserve"> showing habitats to Fossits Guide and protected species, invasive species) to prodcue and Nature Impact Statement  for FL appllciation and approval.  Stakeholder consutlation process records interactiosn with local people and neighbours (based on  stakeholder lists in management  system). Quarterly reports and annual reports are supplied the owners includes economic aspects and other aspects based on monitoring feedback.</t>
    </r>
  </si>
  <si>
    <t>Plans are reviewed and revised every 5 years.  Operational monitoring feeds back into inventory. Other issues are taken into account, e.g boundary issues.  Information from the Veon Land Management System information can be accessed and used to inform revision of plans.</t>
  </si>
  <si>
    <t>"The felling and haulage will take approximately 4 months. The land would be left until the following planting season and planted then. The replanting will take 8 weeks."</t>
  </si>
  <si>
    <t>"We would be using te same road we used for previous operations. The property was planted in 1992 and thinned twice, the last thinning in 2017."</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</si>
  <si>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using IAF sample methodology. Sites were selected to include areas of recent or on-going operations, areas of public access, areas of conservation value and to include group members not previously visited by Soil Association Certification. </t>
  </si>
  <si>
    <t>18-21/10/21</t>
  </si>
  <si>
    <t>18-19/10/21 Stakeholder meetings</t>
  </si>
  <si>
    <t>18-21/10/21 Site visits</t>
  </si>
  <si>
    <t>21/10/21 Closing meeting- INCLUDE RECORD OF ATTENDANCE</t>
  </si>
  <si>
    <t>The Company shall ensure that identification, inventory and mapping of the forest resources shall be established and maintained, including maintenance of the timber inventory.</t>
  </si>
  <si>
    <t>Each non-compliance with the forestry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</si>
  <si>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No evidence of intensive game management seen during the audit.</t>
  </si>
  <si>
    <r>
      <t xml:space="preserve">Table with species and age composition for 2021 and 2029 seen for </t>
    </r>
    <r>
      <rPr>
        <u/>
        <sz val="11"/>
        <rFont val="Cambria"/>
        <family val="1"/>
        <scheme val="major"/>
      </rPr>
      <t>all sites</t>
    </r>
    <r>
      <rPr>
        <sz val="11"/>
        <rFont val="Cambria"/>
        <family val="1"/>
        <scheme val="major"/>
      </rPr>
      <t xml:space="preserve"> audited which demonstrates restructuring.  Primary species is SS is 66% overall in 2021 and 58% by 2029 with JL as secondary species as 8% in 2021 and 4 % in 2029. Tertiary spcecies varies between SP, WRC and WH and is 4% by 2029. Broadleaves are mainly oak, alder, sycamore, ash and other species and are 6% in 2021 and 11% by 2021.  Open ground is 20% and 22%. Percentages are measured for compliance against this requirment at an FMU level but compliance of individual plots vary but all are broadly compliant with the requirement as FS require diverse mixtures at afforesation and replanting.. </t>
    </r>
  </si>
  <si>
    <t xml:space="preserve">No introductions of non-tree non-native plant or anuimals species.  However, there are many existing exotic invasive species present with the FMU woodlands or are nearby.  These are monitored by Veon staff and action is taken to eradicate or control them (pers comm with staff but not seen.) </t>
  </si>
  <si>
    <r>
      <t xml:space="preserve">Clearfell followed by replanting is the main silvicultural system used on sites managed for timber production and is described in MP and justifications given on the basis of risk of windthrow - for </t>
    </r>
    <r>
      <rPr>
        <u/>
        <sz val="11"/>
        <rFont val="Cambria"/>
        <family val="1"/>
        <scheme val="major"/>
      </rPr>
      <t>all sites</t>
    </r>
    <r>
      <rPr>
        <sz val="11"/>
        <rFont val="Cambria"/>
        <family val="1"/>
        <scheme val="major"/>
      </rPr>
      <t xml:space="preserve"> seen during the audit. Broadleaved compartments are either managed as LISS or non-intervention. 
</t>
    </r>
  </si>
  <si>
    <t>No examples of areas managed using traditional management systems within the FMU.</t>
  </si>
  <si>
    <t>Negative</t>
  </si>
  <si>
    <t>2021 Ext</t>
  </si>
  <si>
    <r>
      <t xml:space="preserve">As in MA.  A dumped car was seen in </t>
    </r>
    <r>
      <rPr>
        <u/>
        <sz val="11"/>
        <rFont val="Cambria"/>
        <family val="1"/>
        <scheme val="major"/>
      </rPr>
      <t>FC:GP602, Ballaghybehy North</t>
    </r>
    <r>
      <rPr>
        <sz val="11"/>
        <rFont val="Cambria"/>
        <family val="1"/>
        <scheme val="major"/>
      </rPr>
      <t xml:space="preserve"> and action was taken and the incident was entered into a Site Report and recorded as an an 'open management issue' as it is impossible to remove the dumped car until the time of clearfelling (post 2029) as there wasn't enough space between the trees. It is likely the dumped car had been there some considerable time. The issue will remain as open with Veon until resolved.</t>
    </r>
  </si>
  <si>
    <r>
      <t xml:space="preserve">Restocking is based on objectives and on site characteristics and limitations and therefore Sitka spruce is the primary choice to meet timber production objectives, with secondary species used where suited and to meet FS minimum requirements. Native broadleaves and other conifers are used as secondary species choice where suited to the sites.  Table with species and age composition for 2021 and 2029 seen for </t>
    </r>
    <r>
      <rPr>
        <u/>
        <sz val="11"/>
        <rFont val="Cambria"/>
        <family val="1"/>
        <scheme val="major"/>
      </rPr>
      <t>all sites</t>
    </r>
    <r>
      <rPr>
        <sz val="11"/>
        <rFont val="Cambria"/>
        <family val="1"/>
        <scheme val="major"/>
      </rPr>
      <t xml:space="preserve"> audited which demonstrates restructuring.  Primary species is SS is 66% overall in 2021 and 58% by 2029 with JL as secondary species as 8% in 2021 and 4 % in 2029. Tertiary speccies varies between SP, WRC and WH and is 4% by 2029. Broadleaves are mainly oak, alder, sycamore, ash and other species and are 6% in 2021 and 11% by 2021.  Open ground is 20% and 22%. Percentages are measured for compliance against this requirment at an FMU level but compliance of individual plots vary but all are broadly compliant with the requirement as FS require diverse mixtures at afforesation and replanting.</t>
    </r>
  </si>
  <si>
    <t xml:space="preserve">In this case there was a change of staff between measurement and the operation being carried out.  The previous forester did not communicate the issue and the forester taking over did not look to have the correction made either. 
We have a system in place for corrections to be made to the inventory. However, this did not happen in this case and since this issue was raised we have decided to make changes to our procedures. </t>
  </si>
  <si>
    <t>As the Forestry Team carry site inspections, where they find inventory errors, they will now have Management Issues created in our XRM system. 
The GIS team will take these management issues and work with the Forester to correct the inventory. 
This approach will allow us to monitor such management issues while keeping a record of the corrective actions taken.
We are updating our procedures now and then will train the Forestry Team.</t>
  </si>
  <si>
    <t>email: dlittle@veon.ie</t>
  </si>
  <si>
    <t>03/12/2021
07/12/2021
09/12/2021</t>
  </si>
  <si>
    <t xml:space="preserve">Robin Walter </t>
  </si>
  <si>
    <t>21-24/3/22</t>
  </si>
  <si>
    <r>
      <t xml:space="preserve">When going through the Harvest Plan with the buyer/contractor, we also go through the Felling Licence. A copy of the Harvest Plan and Felling Licence (including any reports such as Archaeology and Appropriate Assessment Determination) are provided to the buyer/ contractor and signed off before the operation starts. </t>
    </r>
    <r>
      <rPr>
        <b/>
        <sz val="11"/>
        <color rgb="FF000000"/>
        <rFont val="Calibri"/>
        <family val="2"/>
      </rPr>
      <t>21/10/21: Close Obs 2021.3.</t>
    </r>
  </si>
  <si>
    <t>Government organisation</t>
  </si>
  <si>
    <t>Roads</t>
  </si>
  <si>
    <t>Damage to roads from haulage and refusal to contribute to repairs voluntarily.</t>
  </si>
  <si>
    <t>04011 Maghera</t>
  </si>
  <si>
    <t>Shared access road in poor repair, with gravel instead of tarmac.</t>
  </si>
  <si>
    <t>Livestock trespassing from Veon site into neighbour's wood. Also allegedly illegal quarrying and dumping of waste. No satisfactory action despite repeated prompts.</t>
  </si>
  <si>
    <t>18/10/21 Audit: Review of documentation [&amp; Group systems], staff interviews</t>
  </si>
  <si>
    <t>Resolved. Stakeholder emailed 8/3/22 to report that fencing had been erected by Veon to prevent trespass and they were satisfied with the result.</t>
  </si>
  <si>
    <t>2022 S1</t>
  </si>
  <si>
    <t>can't enter this in column U</t>
  </si>
  <si>
    <t>Minor CAR 2021.01
Closed 21/10/21</t>
  </si>
  <si>
    <t>DAFM</t>
  </si>
  <si>
    <t>Department of Agriculture, Food and the Marine</t>
  </si>
  <si>
    <t>EPA</t>
  </si>
  <si>
    <t>Environmental Protection Agency</t>
  </si>
  <si>
    <t>ERA</t>
  </si>
  <si>
    <t xml:space="preserve">Environmental Risk Assessment </t>
  </si>
  <si>
    <t>ESRA</t>
  </si>
  <si>
    <t>Environmental and Social Risk Assessment</t>
  </si>
  <si>
    <t>FL</t>
  </si>
  <si>
    <t>Felling Licence</t>
  </si>
  <si>
    <t>FS</t>
  </si>
  <si>
    <t>Forest Service</t>
  </si>
  <si>
    <t>HSA</t>
  </si>
  <si>
    <t>Health &amp; Safety Authority</t>
  </si>
  <si>
    <t>IFI</t>
  </si>
  <si>
    <t>Inland Fisheries Ireland</t>
  </si>
  <si>
    <t>MP</t>
  </si>
  <si>
    <t>Management Plan</t>
  </si>
  <si>
    <t>NHA</t>
  </si>
  <si>
    <t>National Heritage Areas</t>
  </si>
  <si>
    <t>NIS</t>
  </si>
  <si>
    <t>Natura Impact Statement</t>
  </si>
  <si>
    <t>NPWS</t>
  </si>
  <si>
    <t>National Parks &amp; Wildlife Service</t>
  </si>
  <si>
    <t>OWS</t>
  </si>
  <si>
    <t>Old Woodland Site</t>
  </si>
  <si>
    <t>pNHA</t>
  </si>
  <si>
    <t>proposed National Heritage Areas</t>
  </si>
  <si>
    <t>PPE</t>
  </si>
  <si>
    <t>Personal Protective Equipment</t>
  </si>
  <si>
    <t>SAC</t>
  </si>
  <si>
    <t>Special Area of Conservation</t>
  </si>
  <si>
    <t>SPA</t>
  </si>
  <si>
    <t>Special Protection Area (for birds)</t>
  </si>
  <si>
    <t>SS</t>
  </si>
  <si>
    <t>no change</t>
  </si>
  <si>
    <t xml:space="preserve">• Management plan
• Maps and records.
</t>
  </si>
  <si>
    <t xml:space="preserve">• The owner/manager is aware of potential and actual problems
• Evidence of pro-active response to actual current problems.
</t>
  </si>
  <si>
    <t>6 S1</t>
  </si>
  <si>
    <t>m: 30
f: 8</t>
  </si>
  <si>
    <t>CARs from S1</t>
  </si>
  <si>
    <t>GP506: Rubbish was seen dumped by the roadside, which had clearly been there for years (rusted tin cans, plastic bags, plastic bottles already slightly overgrown). The guidance states: "The owner/manager is aware of potential and actual problems", which was clearly not the case here, as the dumping was clearly visible from the main road.</t>
  </si>
  <si>
    <t>The manager did not take action to remove the rubbish, possibly because it was a legacy from previous management, rather than a new occurrence.</t>
  </si>
  <si>
    <t>Veon has a system for identifying Management Issues, which are then actioned (evidence seen of this), so this needs to be more rigorously applied. Staff will receive additional training.</t>
  </si>
  <si>
    <t>Identification, inventory and mapping of the forest resources shall be established and maintained. These shall include identification and mapping of 
    • designated areas
    • special areas, features, characteristics and sensitivities of the forest management units</t>
  </si>
  <si>
    <t>This is an error in mapping</t>
  </si>
  <si>
    <t>Veon mapping procedures need review and improvement</t>
  </si>
  <si>
    <t>Staff monitor tree safety as part of their general duties. Veon has 5 staff members qualified in Quantified Tree Risk Assessment (QTRA), including 3 of the 5 Regional Managers. However, tree risk assessment is sometimes left to unqualified staff and not refered to qualified staff.</t>
  </si>
  <si>
    <t>Not all Regioinal Managers and Operations Foresters are qualified in QTRA, and use was not made of the existing resources within the company.</t>
  </si>
  <si>
    <t>Make greater use of existing resources. If unqualified staff are concerned about tree safety, they should refer the issue to qualified staff and process through the Management Issue system.</t>
  </si>
  <si>
    <r>
      <rPr>
        <b/>
        <sz val="11"/>
        <rFont val="Cambria"/>
        <family val="1"/>
        <scheme val="major"/>
      </rPr>
      <t>24/3/22 S1:</t>
    </r>
    <r>
      <rPr>
        <sz val="11"/>
        <rFont val="Cambria"/>
        <family val="1"/>
        <scheme val="major"/>
      </rPr>
      <t xml:space="preserve"> The Customer Relations Management (CRM) system was updated to XRM on 7/3/22. If annual site inspections detect anomalies, this generates a Management Issue, which in turn is resolved by the GIS department. Currently the XRM system is showing 20 outstanding inventory management issues. Evidence of inventory update was seen for site GP06011, verified on site visit. The system appears to be working. CAR closed.</t>
    </r>
  </si>
  <si>
    <r>
      <rPr>
        <b/>
        <sz val="11"/>
        <rFont val="Cambria"/>
        <family val="1"/>
        <scheme val="major"/>
      </rPr>
      <t>24/3/22 S1:</t>
    </r>
    <r>
      <rPr>
        <sz val="11"/>
        <rFont val="Cambria"/>
        <family val="1"/>
        <scheme val="major"/>
      </rPr>
      <t xml:space="preserve"> Like the Extension audit, little deadwood habitat was observed on site. The Veon Management Plan says (p.12) that they expect to retain deadwood in veteran trees, in broadleaved edge trees and from conifers within the forested area. Very few veteran trees were seen; lots of broadleaved edge trees had been retained, some with deadwood; no standing deadwood was seen in recently harvested plots, though there was some fallen deadwood in the form of offcuts. Veon have produced their own policy "Old Trees &amp; Deadwood Management" (Feb 22), but this has not yet been fully disseminated amongst staff and contractors. As this PEFC standard does not specify quantities, current practice is not non-compliant. Check at S2 that Veon's own policy is being followed.</t>
    </r>
  </si>
  <si>
    <r>
      <rPr>
        <b/>
        <sz val="11"/>
        <rFont val="Cambria"/>
        <family val="1"/>
        <scheme val="major"/>
      </rPr>
      <t>24/3/22 S1</t>
    </r>
    <r>
      <rPr>
        <sz val="11"/>
        <rFont val="Cambria"/>
        <family val="1"/>
        <scheme val="major"/>
      </rPr>
      <t>: Veon reviewed the necessity for deer management and concluded that it was not needed on any of their sites. The 6 licences were allowed to run to the end of their licence period (end of Feb 22), and will not be renewed. This includes the Gorfadda licence. Close CAR.</t>
    </r>
  </si>
  <si>
    <r>
      <t xml:space="preserve">Foresters have been made aware of the importance of ensuring all H&amp;S requirements realating to ESB goalposts etc and also advised where responsibility lies for these things to avoid confusion (Clause 12 of timber Sale Contract), as well as ensuring Best Practice standards are implemented on all operations.  All foresters have been given a copy of the relevant HSA code of practice. </t>
    </r>
    <r>
      <rPr>
        <b/>
        <sz val="11"/>
        <color rgb="FF000000"/>
        <rFont val="Calibri"/>
        <family val="2"/>
      </rPr>
      <t xml:space="preserve">21/10/21: </t>
    </r>
    <r>
      <rPr>
        <sz val="11"/>
        <color rgb="FF000000"/>
        <rFont val="Calibri"/>
        <family val="2"/>
      </rPr>
      <t xml:space="preserve">No active harvesting sites seen during the Extension of Scope audit. Retain as open until S1 Audit.
</t>
    </r>
    <r>
      <rPr>
        <b/>
        <sz val="11"/>
        <color rgb="FF000000"/>
        <rFont val="Calibri"/>
        <family val="2"/>
      </rPr>
      <t>24/3/22 S1:</t>
    </r>
    <r>
      <rPr>
        <sz val="11"/>
        <color rgb="FF000000"/>
        <rFont val="Calibri"/>
        <family val="2"/>
      </rPr>
      <t xml:space="preserve"> The only active harvesting site visited did not have ESB lines crossing, so no goalposts were required. The forwarder driver was interviewed and showed knowledge of ESB requirements and had a copy of the HSA Code in his documents. Evidence of staff training was also seen. CAR closed</t>
    </r>
  </si>
  <si>
    <t>PEFC logo used on emails and on the certification page of the website</t>
  </si>
  <si>
    <t>Stakeholder had not contacted Veon. As the comment was not marked as confidential, it was forwarded to Veon to address directly.</t>
  </si>
  <si>
    <t xml:space="preserve">Sample of property rights seen for GP1208 in VALMS, with access via 'Land Direct', an online record of land ownership. </t>
  </si>
  <si>
    <t>Minor CAR 2022.01</t>
  </si>
  <si>
    <t>GP506: Rubbish was seen dumped by the roadside, which had clearly been there for years (rusted tin cans, plastic bags, plastic bottles already slightly overgrown). The guidance states: "The owner/manager is aware of potential and actual problems", which was clearly not the case here, as the dumping was clearly visible from the main road.
GP1208: dumping was noted by Roscommon County Council and reported to Veon, who then set up a Management Issue, notified the client and received approval to remove. Receipt seen.</t>
  </si>
  <si>
    <t>Minor 2021.5 closed 24/3/22</t>
  </si>
  <si>
    <t>ESB</t>
  </si>
  <si>
    <t>Electricity Supply Board</t>
  </si>
  <si>
    <t>FC07025: The Constraints map shows ESB (electricity) wayleave in cpt 2 only. In fact the ESB overhead line runs through cpt 2 and also through cpt 1 to the house near the entrance. This was not spotted on a site inspection report in August 2021. The line is a high tension double line in cpt 2, then changes to a single low tension line in cpt 1, which may explain the discrepency. Either way, cpt 1 should be recorded with ESB constraint. Apparently when harvesting occurs, the hazard map would show all ESB lines.
Although there was a Minor CAR 2021.05 last year under this indicator, that was for inventory errors, not mapping, so this is not considered an escallation.</t>
  </si>
  <si>
    <r>
      <t xml:space="preserve">There are 266 forest properties within 4,074 hectares of forest comprising 15 species of tree with 2,890 ha of Sitka spruce and smaller areas of other species, ranging from 1.13 ha of beech to 372.41 ha of Japanese larch. Conifers are present on 95% of the total area and inlcude SS (2,980 ha), NS (172.84 ha), JL (372.41 ha), HL (11.17 ha), LP (142.79 ha) , SP (7.64 ha), EL (2.22 ha) and noble fir (1.27 ha). Yield Class (YC) has been assessed and is estimated as an average of YC22 for the SS. Inventory data is held of stand attributes including age class, species, area, YC, area of open ground,  as well as maps showing species composition, and principle site features in and adjacent to the forests. Thirty eight archaeological sites are noted in the management plan as being in or adjacent to the forest blocks, and the document 'Environmental &amp; Archaeological Sites in the Forest Clover 1 Portfolio' lists the archaeological features and designated sites such as NHAs, SACs and SPAs.  Veon carry out periodic inventory  and inventory data is held of stand attributes including age class, species, area, YC, area of open ground and have supporting maps.  Inspection of </t>
    </r>
    <r>
      <rPr>
        <u/>
        <sz val="11"/>
        <rFont val="Cambria"/>
        <family val="1"/>
        <scheme val="major"/>
      </rPr>
      <t>FC: GP506, Leamyglissane</t>
    </r>
    <r>
      <rPr>
        <sz val="11"/>
        <rFont val="Cambria"/>
        <family val="1"/>
        <scheme val="major"/>
      </rPr>
      <t xml:space="preserve"> showed that thinning had taken in 2020 with removal 540 tonnes of timber (482 tonnes of pulpwood &amp; 108 tonnes of pallet-wood). The Work Plan (2020-2029) indicated that 2, 4, and 5 would have been thinned and attributed YC24 to the SS in Cpt 5. Inspection of Cpt 5 during the audit showed an area of checked SS with SP &amp; LP.  Plot 5 was not accounted for in the Tender Details calculations (only Plots 1 and 4) , however, Plot 5 has not been corrected in the most recent Inventory.</t>
    </r>
    <r>
      <rPr>
        <b/>
        <sz val="11"/>
        <rFont val="Cambria"/>
        <family val="1"/>
        <scheme val="major"/>
      </rPr>
      <t xml:space="preserve"> Minor 2021.4</t>
    </r>
    <r>
      <rPr>
        <sz val="11"/>
        <rFont val="Cambria"/>
        <family val="1"/>
        <scheme val="major"/>
      </rPr>
      <t>: The Company shall ensure that identification, inventory and mapping of the forest resources shall be established and maintained, including maintenance of the timber inventory.</t>
    </r>
  </si>
  <si>
    <t>Forest Clover 1 Management plan v2 (updated Sep 2020)' is the current plan (no change) and includes long-term policy, objectives and silvicultural systems. It is due for revision in 2025, but may be revised sooner to deal with delays from licencing. For example, is a high-yielding stand misses its first thin at age 15, it may be too late to thin subsequently and therefore left as a no-thin stand till clearfell. There is growing interest in CCF systems, but more information is needed. The mapping system is starting to identify stands suitable for LISS, based on age, soil, height and exposure.</t>
  </si>
  <si>
    <t>Forest Clover 1 Management plan v2 (updated Sep 2020)' is the current plan (no change) and includes long-term policy, objectives and silvicultural systems. It is due for revision in 2025, but may be revised sooner to deal with delays from licencing. Sample seen of GP407 workplan showing 10 years of works, with 20 years shown on IPTIM forest modelling software.</t>
  </si>
  <si>
    <t>Redacted version of  MP pdf would be made available, plus 10 year work plan with relevant maps. Neighbours of all sites were identified and informed of forest operations and maps.</t>
  </si>
  <si>
    <t>GP312: Japanese Knotweed was identified on site and raised as a Management Issue. A herbicide plan was put in place for action in May 2022. Site visit confirmed adequate measures to identify and cordon off the area from harvesting activities.</t>
  </si>
  <si>
    <t xml:space="preserve">The plans are compliant, but thinning and harvesting are still constrained by delays in the Forest Licencing service. Extension of rotations is limited by wind hazard and it is often terminal height which determines the timing of clearfell. </t>
  </si>
  <si>
    <t>Deer stalking has been terminated as unnecessary, so there is no harvesting of NTWPs</t>
  </si>
  <si>
    <t>GP620: documents from recent clearfell seen, including the deposit paid with forest of origin identified. Veon further state: "the fact that the timber for sale is Certified is mentioned on the tender documents that are issued to timber purchasers, so they are made aware at that point. Once a timber sale is agreed a copy of the PEFC Certificate details are supplied to the timber purchaser for their records, usually upon their request. This happens in advance of any invoices being issued, at the stage when the sale is being agreed and standing timber sale contracts are being drafted."</t>
  </si>
  <si>
    <t>Forest Clover 1 Management plan v2 (updated Sep 2020)' is the current plan (no change) and includes long-term policy, objectives and silvicultural systems. It is due for revision in 2025, but may be revised sooner to deal with delays from licencing. For example, is a high-yielding stand misses its first thin at age 15, it may be too late to thin subsequently and therefore left as a no-thin stand till clearfell. The overall objectives of the plan remain. Veon have dedicated one staff member to licencing full time and sought to improve the quality of their licence applications and maps.</t>
  </si>
  <si>
    <t>The management planning documentation is updated constantly, especially with the current uncertainty on licensing. Planned operations are often delayed and then activated at short notice. There has been significant wind damage in the last year and this has also been monitored closely and led to plan revisions. Veon have a quarterly meeting with the owner's 'Investment Manager' in which they discuss these changes and each budget item. The overall plan is due for revision in 2025, but may by sooner to account for these changes.</t>
  </si>
  <si>
    <t>Minor CAR 2021.02 Closed 24/3/22</t>
  </si>
  <si>
    <t>Active harvesting site was visited at GP312. Works were well organised with good brash mats, extraction and stacking. There were occasional pockets of mud and a wet area in the middle of the site, and this had led to a change of extraction route. Silt traps were installed in drainage ditches. A ditch running along the eastern edge of the site was inspected for siltation and was found to be clear. CAR closed.</t>
  </si>
  <si>
    <r>
      <t xml:space="preserve">Training has been undertaken online following the Main Assessment and Forestry Team made aware of the need to plan for sites with restricted access such as this one.  The use of forwarding tracks in such sites is to where it is known that a route must be used and where there are no other options and or restricting such harvest sites to summer time are to be considered by the forestry team. </t>
    </r>
    <r>
      <rPr>
        <b/>
        <sz val="11"/>
        <rFont val="Calibri Light"/>
        <family val="2"/>
      </rPr>
      <t xml:space="preserve">21/10/21: </t>
    </r>
    <r>
      <rPr>
        <sz val="11"/>
        <rFont val="Calibri Light"/>
        <family val="2"/>
      </rPr>
      <t>No active thinning sites seen during the Extension of Scope audit. Retain as open until S1 Audit.</t>
    </r>
    <r>
      <rPr>
        <sz val="11"/>
        <rFont val="Calibri Light"/>
        <family val="1"/>
      </rPr>
      <t xml:space="preserve">
</t>
    </r>
    <r>
      <rPr>
        <b/>
        <sz val="11"/>
        <rFont val="Calibri Light"/>
        <family val="2"/>
      </rPr>
      <t xml:space="preserve">24/3/22 S1: </t>
    </r>
    <r>
      <rPr>
        <sz val="11"/>
        <rFont val="Calibri Light"/>
        <family val="1"/>
      </rPr>
      <t>Active harvesting site was visited at GP312. Works were well organised with good brash mats, extraction and stacking. There were occasional pockets of mud and a wet area in the middle of the site, and this had led to a change of extraction route. Silt traps were installed in drainage ditches. A ditch running along the eastern edge of the site was inspected for siltation and was found to be clear. CAR closed.</t>
    </r>
  </si>
  <si>
    <t>Veon reviewed the necessity for deer management and concluded that it was not needed on any of their sites. The 6 licences were allowed to run to the end of their licence period (end of Feb 22), and will not be renewed. This includes the Gorfadda licence. Close CAR.</t>
  </si>
  <si>
    <t>Minor CAR 2021.7 Closed 24/3/22</t>
  </si>
  <si>
    <t>GP312: Spill kit seen in cab of forwarding contractor.</t>
  </si>
  <si>
    <t>Like the Extension audit, little deadwood habitat was observed on site. The Veon Management Plan says (p.12) that they expect to retain deadwood in veteran trees, in broadleaved edge trees and from conifers within the forested area. Very few veteran trees were seen; lots of broadleaved edge trees had been retained, some with deadwood; no standing deadwood was seen in recently harvested plots, though there was some fallen deadwood in the form of offcuts. Veon have produced their own policy "Old Trees &amp; Deadwood Management" (Feb 22), but this has not yet been fully disseminated amongst staff and contractors. As this PEFC standard does not specify quantities, current practice is not non-compliant. Check at S2 that Veon's own policy is being followed.</t>
  </si>
  <si>
    <t>Veon took pro-active steps to identify neighbours and inform them of forest operations with accompanying maps. Evidence also seen of ads in local papers alerting the wider public to forestry operations in named woods. In accordance with Felling Licences, signs were seen erected correctly at site entrances for roading and felling works. A letter to stakeholders was seen (dated 16/11/20) informing them that their local woods were being entered to PEFC certification. Responses to these letters were also answered (samples seen).</t>
  </si>
  <si>
    <t>GP1213/04016: evidence seen of monitoring harvesting and restocking. Also of monitoring recent windblow and response to this. At GP06011 for the clearfell, a Natura Impact Statement was prepared because of the river (copy seen dated 26/6/20), done by an external ecologist, describing works and mitigations. Also considered the 'in-combination' effects of other operations. Evidence of silt-traps seen on site. Evidence of the reforestation budget seen. Inspection Reports seen from Operations Forester, recording commencement of harvesting works and subsequent site visits, plus monitoring a range of site indicators.</t>
  </si>
  <si>
    <t>Forest Service codes of practice are sent direct to  the foresters. Veon also does online training for staff. Weekly meetings for the 5 Regional Managers - 14/3/22 covered chemicals, inspections reports, planting, Natura Impact Statements, and new post-harvest reporting procedure. Veon operations are well-planned and well-managed, demonstrating compliance with relevant codes of practice. Evidence seen both in office systems and on site, including roading, harvesting, mounding &amp; restocking, water management, archaeology, health &amp; safety, relations with neighbours. At GP312 during the recent clearfell, urea stump treatment was specified in the Felling Licence and the Regional Manager reports its use on half the site, but then stopped use because of proximity to water courses.</t>
  </si>
  <si>
    <t xml:space="preserve">GP503 has a 5,000 year-old tomb mapped on the constraints map. It is open to the public with a useable path. There is a small setback from the tomb and this will be extended to 50m after clearfell, in accordance with current guidance. GP04016 has a hillfort and 2 other monuments mapped on the constraints map. Historic planting has been set back. The planned thin will not encroach on the nearest trees and this exclusion zone is marked on the trees. </t>
  </si>
  <si>
    <t>Mapping shows public rights of way and other access rights, both 'for' and 'against' the owner's woods, i.e. where they have rights over someone else's land and where others have rights over their land. There is a public right of way to national monuments and on roads funded by public money. No evidence of non-compliance.</t>
  </si>
  <si>
    <t xml:space="preserve">The owner is happy to facilitate research projects and knowledge transfer. Veon won a contract, funded by Forest Services, to take 4 groups of forester owners into their certified forests (FC04008) to see harvesting. </t>
  </si>
  <si>
    <t>Local contractors are used wherever possible. E.g. the hedge-cutting contractor for these sample woods is based in County Leitrim (purchase order seen). Tenders for harvesting are sent to all interested parties, as forestry in Ireland is a fairly small pool of contractors.</t>
  </si>
  <si>
    <t>Minor CAR 2022.03</t>
  </si>
  <si>
    <t xml:space="preserve">Staff monitor tree safety as part of their general duties. Veon has 5 staff members qualified in Quantified Tree Risk Assessment (QTRA), including 3 of the 5 Regional Managers. However, tree risk assessment is sometimes left to unqualified staff and not refered to qualified staff. The online Inspection Report has a tickbox for 'overhanging trees' leading to a dialogue box for action, but this is not the same as inspections by trained staff. </t>
  </si>
  <si>
    <t xml:space="preserve">No outstanding claims of non-compliance noted. There are no appeals against the owner in the Forest Licencing system mentinoned above.  A Felling Licence for GP312, the live harvesting site, was seen, dated 14/6/21 and valid for 10 years. </t>
  </si>
  <si>
    <t>The only active harvesting site visited did not have ESB lines crossing, so no goalposts were required. The forwarder driver was interviewed and showed knowledge of ESB requirements and had a copy of the HSA Code in his documents. Evidence of staff training was also seen. CAR closed</t>
  </si>
  <si>
    <t>Minor CAR 2021.04 Closed 24/3/22</t>
  </si>
  <si>
    <t>(21/3/22) Opening meeting - Robin Walter, Andy Grundy (SA Witness), Daragh Little (MD Veon)</t>
  </si>
  <si>
    <t>(21/3/22) Audit: Review of documentation, staff interviews</t>
  </si>
  <si>
    <t>(22/3/22) Site visits to FC:GP312, FC:GP407, FC:GP503, FC:06011, FC:07009, FC:GP620</t>
  </si>
  <si>
    <t>(23/3/22) Site visits to FC:07025, FC:04016/FC:GP1213, FC:06004, FC:GP1208</t>
  </si>
  <si>
    <t>(24/3/22) Closing meeting - Robin Walter, Andy Grundy (SA Witness), Daragh Little (MD Veon)</t>
  </si>
  <si>
    <t>(24/3/22) Document review</t>
  </si>
  <si>
    <t>Prep: 0.5 days
Audit: 3.5 days
Report: 1 day</t>
  </si>
  <si>
    <t>1, 2, and 7</t>
  </si>
  <si>
    <t xml:space="preserve">The assessment involved review of relevant management planning documentation and records, site visits, discussion with forest managers and workers and completion of the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</si>
  <si>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4 responses were received</t>
  </si>
  <si>
    <t>0 visits/interviews were held by phone/in person during audit. 
2 issues were resolved (with the same stakeholders) before the audit; one non-confidential response was handed over to the client for attention; and the other stakeholder did not want to be contacted.</t>
  </si>
  <si>
    <t>FC:GP312 - live harvesting site, clearfell of mature Sitka spruce, interview with contractors, safety issues discussed, checked documentation, check silt traps and water course, treatment of invasive Japanese Knotweed, relations with neighbour, felling near ESB line, retention of broadleaves.</t>
  </si>
  <si>
    <t>FC:GP407 - progress of restocking under 4-year establishment contract, 20m ESB corridor left unplanted, weevil control, setbacks from road and hedges of 10m, roadside tree risk management.</t>
  </si>
  <si>
    <t xml:space="preserve"> FC:GP503 - scheduled ancient monument with setbacks and public access, roadside tree risk management, silvicultural options for thinning, roadside rubbish dumping noted.</t>
  </si>
  <si>
    <t>FC:06011 - recent clearfell in 2019 and 2020 with restocking, setbacks from aquatic zones and relevant watercourses, restock with broadleaves for biodiversity by the river, options for young oak stand including halo thinning better trees, lack of standing deadwood in felled areas, dumping of agricultural waste in stacking area.</t>
  </si>
  <si>
    <t>FC:07009 - notice of new road works correctly installed, roadside tree risk management, delayed thinning leading to clearfell.</t>
  </si>
  <si>
    <t>FC:GP620 - recent felling, mounding just finished, site drainage, lots of neighbours to accommodate with restocking setbacks, roadside tree risk management.</t>
  </si>
  <si>
    <t>FC:07025 - new road and entrance, ESB line and mapping issues, aquatic zone</t>
  </si>
  <si>
    <t xml:space="preserve">FC:04016/FC:GP1213 - (2 sites adjacent) hillfort monument with historic planting setback, also thinning set back even further, windblow damage, restocking with improved Sitka spruce, minor dumping of farm bedding. </t>
  </si>
  <si>
    <t>FC:06004 - thinned Sitka spruce and Norway spruce, a stand of sycamore which could be thinned, biodiversity hotspot along boundary wall could be improved during thin.</t>
  </si>
  <si>
    <t>FC:GP1208 - new roads into both sections, roadside tree risk management, thinning options</t>
  </si>
  <si>
    <r>
      <t xml:space="preserve">Any deviation from the audit plan and their reasons? </t>
    </r>
    <r>
      <rPr>
        <sz val="11"/>
        <color indexed="12"/>
        <rFont val="Cambria"/>
        <family val="1"/>
      </rPr>
      <t>N/Y</t>
    </r>
    <r>
      <rPr>
        <sz val="11"/>
        <rFont val="Cambria"/>
        <family val="1"/>
      </rPr>
      <t xml:space="preserve"> If Y describe issues below):</t>
    </r>
  </si>
  <si>
    <r>
      <t xml:space="preserve">Any significant issues impacting on the audit programme </t>
    </r>
    <r>
      <rPr>
        <sz val="11"/>
        <color indexed="12"/>
        <rFont val="Cambria"/>
        <family val="1"/>
      </rPr>
      <t>N/Y</t>
    </r>
    <r>
      <rPr>
        <sz val="11"/>
        <rFont val="Cambria"/>
        <family val="1"/>
      </rPr>
      <t xml:space="preserve"> (If Y describe issues below):</t>
    </r>
  </si>
  <si>
    <t>47 consultees were contacted</t>
  </si>
  <si>
    <t>Consultation was carried out 20/1/22 to 16/2/22</t>
  </si>
  <si>
    <t>Veon refute this comment, stating that they have worked with the Chief Engineer at Leitrim County Council regarding haulage (submission from Forestry Industry Transport Group seen); that as timber is sold standing it is the responsibility of the buyer to make arrangements for haulage; and that they have contributed to a voluntary 'Community Involvement Scheme' where they saw appropriate (evidence seen).</t>
  </si>
  <si>
    <t>Minor CAR 2022.02</t>
  </si>
  <si>
    <r>
      <t xml:space="preserve">Table with species composition for 2021 and 2029 seen for </t>
    </r>
    <r>
      <rPr>
        <u/>
        <sz val="11"/>
        <rFont val="Cambria"/>
        <family val="1"/>
        <scheme val="major"/>
      </rPr>
      <t>all sites</t>
    </r>
    <r>
      <rPr>
        <sz val="11"/>
        <rFont val="Cambria"/>
        <family val="1"/>
        <scheme val="major"/>
      </rPr>
      <t xml:space="preserve"> audited.  Primary species is SS is 66% overall in 2021 and 58% by 2029 with JL as secondary species as 8% in 2021 and 4 % in 2029. Tertiary spcesi varies between SP, WRC and WH and is 4% by 2029. Broadleves are mainly oak, alder, sycamore, ash and other species and are 6% in 2021 and 11% by 2029.  Open ground is 20% and 22%. Percentages are measured for compliance against this requirment at an FMU level but compliance of individual plots vary but all are broadly compliant with the requirement as FS require diverse mixtures at afforesation and replanting..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</si>
</sst>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809]dd\ mmmm\ yyyy;@"/>
    <numFmt numFmtId="166" formatCode="0.000"/>
  </numFmts>
  <fonts count="107">
    <font>
      <sz val="11"/>
      <name val="Palatino"/>
      <family val="1"/>
    </font>
    <font>
      <sz val="11"/>
      <color theme="1"/>
      <name val="Calibri"/>
      <family val="2"/>
      <scheme val="minor"/>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i/>
      <sz val="11"/>
      <color indexed="3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b/>
      <sz val="11"/>
      <color indexed="10"/>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rgb="FFFF0000"/>
      <name val="Cambria"/>
      <family val="1"/>
      <scheme val="major"/>
    </font>
    <font>
      <b/>
      <sz val="11"/>
      <color rgb="FFFF0000"/>
      <name val="Cambria"/>
      <family val="1"/>
      <scheme val="major"/>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i/>
      <sz val="10"/>
      <color theme="3"/>
      <name val="Cambria"/>
      <family val="1"/>
      <scheme val="major"/>
    </font>
    <font>
      <sz val="11"/>
      <color theme="1"/>
      <name val="Cambria"/>
      <family val="1"/>
      <scheme val="major"/>
    </font>
    <font>
      <sz val="11"/>
      <color rgb="FF1414B4"/>
      <name val="Cambria"/>
      <family val="1"/>
      <scheme val="major"/>
    </font>
    <font>
      <i/>
      <sz val="10"/>
      <color theme="4"/>
      <name val="Cambria"/>
      <family val="1"/>
      <scheme val="major"/>
    </font>
    <font>
      <b/>
      <i/>
      <u/>
      <sz val="11"/>
      <color indexed="12"/>
      <name val="Cambria"/>
      <family val="1"/>
      <scheme val="major"/>
    </font>
    <font>
      <sz val="14"/>
      <color indexed="12"/>
      <name val="Cambria"/>
      <family val="1"/>
      <scheme val="major"/>
    </font>
    <font>
      <sz val="14"/>
      <color rgb="FF0000FF"/>
      <name val="Cambria"/>
      <family val="1"/>
      <scheme val="major"/>
    </font>
    <font>
      <sz val="11"/>
      <color rgb="FF0000FF"/>
      <name val="Palatino"/>
      <family val="1"/>
    </font>
    <font>
      <sz val="9"/>
      <name val="Cambria"/>
      <family val="1"/>
      <scheme val="major"/>
    </font>
    <font>
      <b/>
      <i/>
      <sz val="12"/>
      <name val="Cambria"/>
      <family val="1"/>
      <scheme val="major"/>
    </font>
    <font>
      <sz val="14"/>
      <color rgb="FF0070C0"/>
      <name val="Cambria"/>
      <family val="1"/>
      <scheme val="major"/>
    </font>
    <font>
      <sz val="14"/>
      <color rgb="FF0070C0"/>
      <name val="Cambria"/>
      <family val="1"/>
    </font>
    <font>
      <b/>
      <sz val="14"/>
      <name val="Cambria"/>
      <family val="1"/>
      <scheme val="major"/>
    </font>
    <font>
      <sz val="10"/>
      <name val="Palatino"/>
      <family val="1"/>
    </font>
    <font>
      <b/>
      <sz val="11"/>
      <color rgb="FF000000"/>
      <name val="Cambria"/>
      <family val="1"/>
      <scheme val="major"/>
    </font>
    <font>
      <sz val="11"/>
      <color rgb="FF000000"/>
      <name val="Cambria"/>
      <family val="1"/>
      <scheme val="major"/>
    </font>
    <font>
      <b/>
      <sz val="11"/>
      <color theme="1"/>
      <name val="Cambria"/>
      <family val="1"/>
      <scheme val="major"/>
    </font>
    <font>
      <sz val="9"/>
      <color theme="1"/>
      <name val="Cambria"/>
      <family val="1"/>
      <scheme val="major"/>
    </font>
    <font>
      <b/>
      <sz val="12"/>
      <color indexed="18"/>
      <name val="Arial"/>
      <family val="2"/>
    </font>
    <font>
      <b/>
      <sz val="10"/>
      <color indexed="10"/>
      <name val="Arial"/>
      <family val="2"/>
    </font>
    <font>
      <sz val="10"/>
      <color indexed="10"/>
      <name val="Arial"/>
      <family val="2"/>
    </font>
    <font>
      <b/>
      <sz val="11"/>
      <name val="Palatino"/>
    </font>
    <font>
      <sz val="11"/>
      <color rgb="FF000000"/>
      <name val="Cambria"/>
      <family val="1"/>
    </font>
    <font>
      <i/>
      <sz val="11"/>
      <name val="Cambria"/>
      <family val="1"/>
    </font>
    <font>
      <sz val="12"/>
      <color rgb="FF000000"/>
      <name val="Calibri"/>
      <family val="2"/>
    </font>
    <font>
      <b/>
      <sz val="11"/>
      <color rgb="FFFF0000"/>
      <name val="Cambria"/>
      <family val="1"/>
    </font>
    <font>
      <sz val="11"/>
      <color rgb="FFFF0000"/>
      <name val="Cambria"/>
      <family val="1"/>
    </font>
    <font>
      <b/>
      <sz val="11"/>
      <color rgb="FF000000"/>
      <name val="Cambria"/>
      <family val="1"/>
    </font>
    <font>
      <sz val="11"/>
      <color rgb="FF000000"/>
      <name val="SymbolMT"/>
    </font>
    <font>
      <sz val="11"/>
      <color rgb="FF000000"/>
      <name val="Calibri"/>
      <family val="2"/>
    </font>
    <font>
      <b/>
      <sz val="11"/>
      <name val="Calibri"/>
      <family val="2"/>
    </font>
    <font>
      <sz val="10"/>
      <name val="Arial"/>
      <family val="2"/>
    </font>
    <font>
      <vertAlign val="superscript"/>
      <sz val="11"/>
      <name val="Cambria"/>
      <family val="1"/>
    </font>
    <font>
      <sz val="10"/>
      <name val="Arial"/>
      <family val="2"/>
    </font>
    <font>
      <sz val="12"/>
      <name val="Times New Roman"/>
      <family val="1"/>
    </font>
    <font>
      <b/>
      <sz val="11"/>
      <color rgb="FF000000"/>
      <name val="Calibri Light"/>
      <family val="2"/>
    </font>
    <font>
      <b/>
      <sz val="11"/>
      <color indexed="12"/>
      <name val="Cambria"/>
      <family val="1"/>
      <scheme val="major"/>
    </font>
    <font>
      <i/>
      <sz val="11"/>
      <color rgb="FF000000"/>
      <name val="Cambria"/>
      <family val="1"/>
    </font>
    <font>
      <u/>
      <sz val="11"/>
      <name val="Cambria"/>
      <family val="1"/>
      <scheme val="major"/>
    </font>
    <font>
      <u/>
      <sz val="11"/>
      <color rgb="FF000000"/>
      <name val="Cambria"/>
      <family val="1"/>
    </font>
    <font>
      <u/>
      <sz val="11"/>
      <color rgb="FFFF0000"/>
      <name val="Cambria"/>
      <family val="1"/>
      <scheme val="major"/>
    </font>
    <font>
      <sz val="11"/>
      <name val="Calibri Light"/>
      <family val="1"/>
    </font>
    <font>
      <b/>
      <sz val="11"/>
      <color rgb="FF000000"/>
      <name val="Calibri"/>
      <family val="2"/>
    </font>
    <font>
      <b/>
      <sz val="11"/>
      <name val="Calibri Light"/>
      <family val="2"/>
    </font>
    <font>
      <sz val="11"/>
      <name val="Calibri Light"/>
      <family val="2"/>
    </font>
  </fonts>
  <fills count="23">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0" tint="-0.14999847407452621"/>
        <bgColor rgb="FF000000"/>
      </patternFill>
    </fill>
  </fills>
  <borders count="38">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s>
  <cellStyleXfs count="20">
    <xf numFmtId="0" fontId="0" fillId="0" borderId="0"/>
    <xf numFmtId="0" fontId="5" fillId="0" borderId="0"/>
    <xf numFmtId="0" fontId="37" fillId="0" borderId="0"/>
    <xf numFmtId="0" fontId="37" fillId="0" borderId="0"/>
    <xf numFmtId="0" fontId="37" fillId="0" borderId="0"/>
    <xf numFmtId="0" fontId="10" fillId="0" borderId="0"/>
    <xf numFmtId="0" fontId="2" fillId="0" borderId="0"/>
    <xf numFmtId="0" fontId="2" fillId="0" borderId="0"/>
    <xf numFmtId="0" fontId="5" fillId="0" borderId="0"/>
    <xf numFmtId="0" fontId="2" fillId="0" borderId="0"/>
    <xf numFmtId="0" fontId="10" fillId="0" borderId="0"/>
    <xf numFmtId="0" fontId="93" fillId="0" borderId="0"/>
    <xf numFmtId="0" fontId="2" fillId="0" borderId="0"/>
    <xf numFmtId="0" fontId="95" fillId="0" borderId="0"/>
    <xf numFmtId="0" fontId="1" fillId="0" borderId="0"/>
    <xf numFmtId="0" fontId="1" fillId="0" borderId="0"/>
    <xf numFmtId="0" fontId="1" fillId="0" borderId="0"/>
    <xf numFmtId="0" fontId="2" fillId="0" borderId="0"/>
    <xf numFmtId="0" fontId="2" fillId="0" borderId="0"/>
    <xf numFmtId="0" fontId="2" fillId="0" borderId="0"/>
  </cellStyleXfs>
  <cellXfs count="681">
    <xf numFmtId="0" fontId="0" fillId="0" borderId="0" xfId="0"/>
    <xf numFmtId="0" fontId="6" fillId="0" borderId="0" xfId="0" applyFont="1" applyFill="1" applyAlignment="1">
      <alignment vertical="top" wrapText="1"/>
    </xf>
    <xf numFmtId="0" fontId="4" fillId="0" borderId="0" xfId="0" applyFont="1" applyFill="1" applyAlignment="1">
      <alignment vertical="top" wrapText="1"/>
    </xf>
    <xf numFmtId="0" fontId="10" fillId="2" borderId="1" xfId="0" applyFont="1" applyFill="1" applyBorder="1"/>
    <xf numFmtId="49" fontId="13" fillId="0" borderId="0" xfId="0" applyNumberFormat="1" applyFont="1" applyAlignment="1">
      <alignment wrapText="1"/>
    </xf>
    <xf numFmtId="0" fontId="15" fillId="2" borderId="1" xfId="0" applyFont="1" applyFill="1" applyBorder="1" applyAlignment="1">
      <alignment horizontal="center" wrapText="1"/>
    </xf>
    <xf numFmtId="0" fontId="11" fillId="2" borderId="1" xfId="0" applyFont="1" applyFill="1" applyBorder="1" applyAlignment="1">
      <alignment wrapText="1"/>
    </xf>
    <xf numFmtId="49" fontId="14" fillId="0" borderId="0" xfId="0" applyNumberFormat="1" applyFont="1" applyAlignment="1">
      <alignment wrapText="1"/>
    </xf>
    <xf numFmtId="0" fontId="11" fillId="2" borderId="1" xfId="0" applyFont="1" applyFill="1" applyBorder="1" applyAlignment="1">
      <alignment vertical="top" wrapText="1"/>
    </xf>
    <xf numFmtId="0" fontId="12" fillId="2" borderId="1" xfId="0" applyFont="1" applyFill="1" applyBorder="1" applyAlignment="1">
      <alignment horizontal="center" wrapText="1"/>
    </xf>
    <xf numFmtId="49" fontId="14" fillId="3" borderId="2" xfId="0" applyNumberFormat="1" applyFont="1" applyFill="1" applyBorder="1" applyAlignment="1">
      <alignment wrapText="1"/>
    </xf>
    <xf numFmtId="49" fontId="13" fillId="0" borderId="3" xfId="0" applyNumberFormat="1" applyFont="1" applyBorder="1" applyAlignment="1">
      <alignment wrapText="1"/>
    </xf>
    <xf numFmtId="0" fontId="14" fillId="3" borderId="0" xfId="0" applyFont="1" applyFill="1" applyBorder="1" applyAlignment="1">
      <alignment horizontal="left" vertical="top" wrapText="1"/>
    </xf>
    <xf numFmtId="0" fontId="14" fillId="3" borderId="4" xfId="0" applyFont="1" applyFill="1" applyBorder="1" applyAlignment="1">
      <alignment horizontal="left" vertical="top" wrapText="1"/>
    </xf>
    <xf numFmtId="0" fontId="17" fillId="4" borderId="5" xfId="0" applyFont="1" applyFill="1" applyBorder="1" applyAlignment="1">
      <alignment vertical="top" wrapText="1"/>
    </xf>
    <xf numFmtId="0" fontId="18" fillId="0" borderId="6" xfId="0" applyFont="1" applyBorder="1" applyAlignment="1">
      <alignment vertical="top" wrapText="1"/>
    </xf>
    <xf numFmtId="0" fontId="20" fillId="4" borderId="7" xfId="0" applyFont="1" applyFill="1" applyBorder="1" applyAlignment="1">
      <alignment vertical="top" wrapText="1"/>
    </xf>
    <xf numFmtId="0" fontId="20" fillId="4" borderId="8" xfId="0" applyFont="1" applyFill="1" applyBorder="1" applyAlignment="1">
      <alignment vertical="top" wrapText="1"/>
    </xf>
    <xf numFmtId="0" fontId="19" fillId="0" borderId="9" xfId="0" applyFont="1" applyBorder="1" applyAlignment="1">
      <alignment vertical="top" wrapText="1"/>
    </xf>
    <xf numFmtId="0" fontId="18" fillId="0" borderId="10" xfId="0" applyFont="1" applyBorder="1" applyAlignment="1">
      <alignment vertical="top" wrapText="1"/>
    </xf>
    <xf numFmtId="0" fontId="18" fillId="0" borderId="4" xfId="0" applyFont="1" applyBorder="1" applyAlignment="1">
      <alignment vertical="top" wrapText="1"/>
    </xf>
    <xf numFmtId="0" fontId="19" fillId="0" borderId="11" xfId="0" applyFont="1" applyBorder="1" applyAlignment="1">
      <alignment vertical="top" wrapText="1"/>
    </xf>
    <xf numFmtId="0" fontId="18" fillId="0" borderId="7" xfId="0" applyFont="1" applyBorder="1" applyAlignment="1">
      <alignment vertical="top" wrapText="1"/>
    </xf>
    <xf numFmtId="0" fontId="18" fillId="0" borderId="8" xfId="0" applyFont="1" applyBorder="1" applyAlignment="1">
      <alignment vertical="top" wrapText="1"/>
    </xf>
    <xf numFmtId="0" fontId="18" fillId="2" borderId="6" xfId="0" applyFont="1" applyFill="1" applyBorder="1" applyAlignment="1">
      <alignment vertical="top" wrapText="1"/>
    </xf>
    <xf numFmtId="0" fontId="18" fillId="2" borderId="10" xfId="0" applyFont="1" applyFill="1" applyBorder="1" applyAlignment="1">
      <alignment vertical="top" wrapText="1"/>
    </xf>
    <xf numFmtId="0" fontId="18" fillId="2" borderId="7" xfId="0" applyFont="1" applyFill="1" applyBorder="1" applyAlignment="1">
      <alignment vertical="top" wrapText="1"/>
    </xf>
    <xf numFmtId="0" fontId="20" fillId="4" borderId="4" xfId="0" applyFont="1" applyFill="1" applyBorder="1" applyAlignment="1">
      <alignment vertical="top" wrapText="1"/>
    </xf>
    <xf numFmtId="0" fontId="20" fillId="4" borderId="11" xfId="0" applyFont="1" applyFill="1" applyBorder="1" applyAlignment="1">
      <alignment vertical="top" wrapText="1"/>
    </xf>
    <xf numFmtId="49" fontId="13" fillId="0" borderId="0" xfId="0" applyNumberFormat="1" applyFont="1" applyFill="1" applyBorder="1" applyAlignment="1">
      <alignment wrapText="1"/>
    </xf>
    <xf numFmtId="0" fontId="17" fillId="0" borderId="0" xfId="0" applyFont="1" applyFill="1" applyBorder="1" applyAlignment="1">
      <alignment vertical="top" wrapText="1"/>
    </xf>
    <xf numFmtId="0" fontId="18" fillId="0" borderId="0" xfId="0" applyFont="1" applyFill="1" applyBorder="1" applyAlignment="1">
      <alignment vertical="top" wrapText="1"/>
    </xf>
    <xf numFmtId="0" fontId="19" fillId="0" borderId="0" xfId="0" applyFont="1" applyFill="1" applyBorder="1" applyAlignment="1">
      <alignment vertical="top" wrapText="1"/>
    </xf>
    <xf numFmtId="0" fontId="9" fillId="2" borderId="1" xfId="0" applyFont="1" applyFill="1" applyBorder="1"/>
    <xf numFmtId="0" fontId="38" fillId="0" borderId="0" xfId="0" applyFont="1" applyBorder="1" applyAlignment="1">
      <alignment horizontal="center" vertical="center" wrapText="1"/>
    </xf>
    <xf numFmtId="0" fontId="39" fillId="0" borderId="0" xfId="0" applyFont="1" applyFill="1" applyAlignment="1"/>
    <xf numFmtId="0" fontId="40" fillId="0" borderId="0" xfId="0" applyFont="1"/>
    <xf numFmtId="0" fontId="40" fillId="0" borderId="0" xfId="0" applyFont="1" applyBorder="1"/>
    <xf numFmtId="0" fontId="40" fillId="0" borderId="0" xfId="0" applyFont="1" applyFill="1"/>
    <xf numFmtId="0" fontId="40" fillId="5" borderId="0" xfId="0" applyFont="1" applyFill="1"/>
    <xf numFmtId="0" fontId="41" fillId="0" borderId="0" xfId="0" applyFont="1" applyFill="1"/>
    <xf numFmtId="0" fontId="40" fillId="6" borderId="0" xfId="0" applyFont="1" applyFill="1"/>
    <xf numFmtId="0" fontId="42" fillId="0" borderId="0" xfId="0" applyFont="1" applyFill="1" applyBorder="1"/>
    <xf numFmtId="0" fontId="42" fillId="0" borderId="0" xfId="0" applyFont="1" applyFill="1" applyBorder="1" applyAlignment="1">
      <alignment wrapText="1"/>
    </xf>
    <xf numFmtId="0" fontId="40" fillId="0" borderId="0" xfId="0" applyFont="1" applyFill="1" applyAlignment="1">
      <alignment vertical="top"/>
    </xf>
    <xf numFmtId="0" fontId="40" fillId="6" borderId="0" xfId="0" applyFont="1" applyFill="1" applyAlignment="1">
      <alignment vertical="top"/>
    </xf>
    <xf numFmtId="0" fontId="40" fillId="0" borderId="0" xfId="0" applyFont="1" applyAlignment="1">
      <alignment vertical="top"/>
    </xf>
    <xf numFmtId="0" fontId="42" fillId="0" borderId="0" xfId="0" applyFont="1" applyFill="1" applyAlignment="1">
      <alignment vertical="top"/>
    </xf>
    <xf numFmtId="0" fontId="42" fillId="0" borderId="0" xfId="0" applyFont="1" applyFill="1" applyAlignment="1">
      <alignment vertical="top" wrapText="1"/>
    </xf>
    <xf numFmtId="0" fontId="43" fillId="0" borderId="12" xfId="6" applyFont="1" applyFill="1" applyBorder="1" applyAlignment="1">
      <alignment wrapText="1"/>
    </xf>
    <xf numFmtId="0" fontId="43" fillId="0" borderId="12" xfId="6" applyFont="1" applyFill="1" applyBorder="1" applyAlignment="1">
      <alignment horizontal="center" wrapText="1"/>
    </xf>
    <xf numFmtId="15" fontId="43" fillId="0" borderId="12" xfId="6" applyNumberFormat="1" applyFont="1" applyFill="1" applyBorder="1" applyAlignment="1">
      <alignment horizontal="center" wrapText="1"/>
    </xf>
    <xf numFmtId="15" fontId="43" fillId="0" borderId="0" xfId="6" applyNumberFormat="1" applyFont="1" applyFill="1" applyBorder="1" applyAlignment="1">
      <alignment horizontal="center" wrapText="1"/>
    </xf>
    <xf numFmtId="15" fontId="39" fillId="0" borderId="0" xfId="6" applyNumberFormat="1" applyFont="1" applyFill="1" applyBorder="1" applyAlignment="1">
      <alignment wrapText="1"/>
    </xf>
    <xf numFmtId="0" fontId="39" fillId="0" borderId="0" xfId="0" applyFont="1" applyFill="1" applyAlignment="1">
      <alignment vertical="top"/>
    </xf>
    <xf numFmtId="0" fontId="39" fillId="0" borderId="0" xfId="0" applyFont="1" applyAlignment="1">
      <alignment horizontal="center" vertical="top"/>
    </xf>
    <xf numFmtId="0" fontId="39" fillId="0" borderId="0" xfId="0" applyFont="1" applyAlignment="1">
      <alignment vertical="top" wrapText="1"/>
    </xf>
    <xf numFmtId="0" fontId="39" fillId="0" borderId="0" xfId="0" applyFont="1"/>
    <xf numFmtId="0" fontId="43" fillId="0" borderId="0" xfId="0" applyFont="1" applyFill="1" applyAlignment="1">
      <alignment vertical="top" wrapText="1"/>
    </xf>
    <xf numFmtId="0" fontId="39" fillId="0" borderId="0" xfId="0" applyFont="1" applyFill="1" applyAlignment="1">
      <alignment vertical="top" wrapText="1"/>
    </xf>
    <xf numFmtId="0" fontId="44" fillId="0" borderId="0" xfId="0" applyFont="1" applyFill="1" applyAlignment="1">
      <alignment vertical="top" wrapText="1"/>
    </xf>
    <xf numFmtId="0" fontId="39" fillId="0" borderId="0" xfId="0" applyFont="1" applyAlignment="1">
      <alignment horizontal="left" vertical="top" wrapText="1"/>
    </xf>
    <xf numFmtId="0" fontId="39" fillId="0" borderId="0" xfId="0" applyFont="1" applyAlignment="1">
      <alignment vertical="top"/>
    </xf>
    <xf numFmtId="0" fontId="43" fillId="7" borderId="0" xfId="0" applyFont="1" applyFill="1" applyAlignment="1">
      <alignment vertical="top" wrapText="1"/>
    </xf>
    <xf numFmtId="0" fontId="39" fillId="7" borderId="0" xfId="0" applyFont="1" applyFill="1" applyAlignment="1">
      <alignment vertical="top" wrapText="1"/>
    </xf>
    <xf numFmtId="0" fontId="39" fillId="0" borderId="0" xfId="0" applyFont="1" applyFill="1"/>
    <xf numFmtId="0" fontId="44" fillId="7" borderId="0" xfId="0" applyFont="1" applyFill="1" applyAlignment="1">
      <alignment horizontal="left" vertical="top" wrapText="1"/>
    </xf>
    <xf numFmtId="0" fontId="39" fillId="7" borderId="0" xfId="0" applyNumberFormat="1" applyFont="1" applyFill="1" applyAlignment="1">
      <alignment vertical="top" wrapText="1"/>
    </xf>
    <xf numFmtId="0" fontId="44" fillId="7" borderId="0" xfId="0" applyFont="1" applyFill="1" applyAlignment="1">
      <alignment vertical="top" wrapText="1"/>
    </xf>
    <xf numFmtId="0" fontId="39" fillId="7" borderId="0" xfId="0" applyFont="1" applyFill="1"/>
    <xf numFmtId="0" fontId="39" fillId="0" borderId="12" xfId="0" applyFont="1" applyBorder="1" applyAlignment="1">
      <alignment vertical="top" wrapText="1"/>
    </xf>
    <xf numFmtId="49" fontId="43" fillId="0" borderId="12" xfId="0" applyNumberFormat="1" applyFont="1" applyBorder="1" applyAlignment="1">
      <alignment vertical="top"/>
    </xf>
    <xf numFmtId="0" fontId="43" fillId="0" borderId="12" xfId="0" applyFont="1" applyBorder="1" applyAlignment="1">
      <alignment horizontal="left" vertical="top"/>
    </xf>
    <xf numFmtId="49" fontId="43" fillId="0" borderId="0" xfId="0" applyNumberFormat="1" applyFont="1" applyAlignment="1">
      <alignment vertical="top"/>
    </xf>
    <xf numFmtId="0" fontId="43" fillId="0" borderId="0" xfId="0" applyFont="1" applyAlignment="1">
      <alignment horizontal="left" vertical="top"/>
    </xf>
    <xf numFmtId="0" fontId="43" fillId="8" borderId="12" xfId="0" applyFont="1" applyFill="1" applyBorder="1" applyAlignment="1">
      <alignment vertical="top" wrapText="1"/>
    </xf>
    <xf numFmtId="0" fontId="43" fillId="0" borderId="12" xfId="0" applyFont="1" applyBorder="1" applyAlignment="1">
      <alignment vertical="top" wrapText="1"/>
    </xf>
    <xf numFmtId="0" fontId="39" fillId="12" borderId="12" xfId="0" applyFont="1" applyFill="1" applyBorder="1" applyAlignment="1">
      <alignment vertical="top" wrapText="1"/>
    </xf>
    <xf numFmtId="49" fontId="43" fillId="9" borderId="12" xfId="0" applyNumberFormat="1" applyFont="1" applyFill="1" applyBorder="1" applyAlignment="1">
      <alignment vertical="top"/>
    </xf>
    <xf numFmtId="0" fontId="43" fillId="9" borderId="12" xfId="0" applyFont="1" applyFill="1" applyBorder="1" applyAlignment="1">
      <alignment horizontal="left" vertical="top"/>
    </xf>
    <xf numFmtId="0" fontId="43" fillId="9" borderId="12" xfId="0" applyFont="1" applyFill="1" applyBorder="1" applyAlignment="1">
      <alignment vertical="top" wrapText="1"/>
    </xf>
    <xf numFmtId="0" fontId="46" fillId="13" borderId="12" xfId="5" applyFont="1" applyFill="1" applyBorder="1" applyAlignment="1">
      <alignment vertical="center" wrapText="1"/>
    </xf>
    <xf numFmtId="0" fontId="46" fillId="13" borderId="12" xfId="5" applyFont="1" applyFill="1" applyBorder="1" applyAlignment="1">
      <alignment horizontal="left" vertical="center" wrapText="1"/>
    </xf>
    <xf numFmtId="0" fontId="39" fillId="0" borderId="12" xfId="0" applyFont="1" applyBorder="1"/>
    <xf numFmtId="0" fontId="39" fillId="14" borderId="0" xfId="0" applyFont="1" applyFill="1"/>
    <xf numFmtId="0" fontId="40" fillId="0" borderId="0" xfId="0" applyFont="1" applyAlignment="1">
      <alignment vertical="top" wrapText="1"/>
    </xf>
    <xf numFmtId="0" fontId="40" fillId="0" borderId="0" xfId="0" applyFont="1" applyFill="1" applyBorder="1" applyAlignment="1">
      <alignment horizontal="center" vertical="top"/>
    </xf>
    <xf numFmtId="0" fontId="43" fillId="0" borderId="16" xfId="0" applyFont="1" applyBorder="1" applyAlignment="1">
      <alignment vertical="top"/>
    </xf>
    <xf numFmtId="0" fontId="39" fillId="0" borderId="17" xfId="0" applyFont="1" applyBorder="1" applyAlignment="1">
      <alignment vertical="top"/>
    </xf>
    <xf numFmtId="0" fontId="39" fillId="0" borderId="18" xfId="0" applyFont="1" applyBorder="1" applyAlignment="1">
      <alignment vertical="top"/>
    </xf>
    <xf numFmtId="0" fontId="39" fillId="0" borderId="3" xfId="0" applyFont="1" applyBorder="1" applyAlignment="1">
      <alignment horizontal="left" vertical="top"/>
    </xf>
    <xf numFmtId="0" fontId="39" fillId="0" borderId="19" xfId="0" applyFont="1" applyBorder="1" applyAlignment="1">
      <alignment vertical="top"/>
    </xf>
    <xf numFmtId="0" fontId="39" fillId="0" borderId="0" xfId="0" applyFont="1" applyBorder="1" applyAlignment="1">
      <alignment vertical="top"/>
    </xf>
    <xf numFmtId="0" fontId="43" fillId="0" borderId="16" xfId="0" applyFont="1" applyFill="1" applyBorder="1" applyAlignment="1">
      <alignment vertical="top"/>
    </xf>
    <xf numFmtId="0" fontId="39" fillId="0" borderId="17" xfId="0" applyFont="1" applyFill="1" applyBorder="1" applyAlignment="1">
      <alignment vertical="top" wrapText="1"/>
    </xf>
    <xf numFmtId="0" fontId="44" fillId="0" borderId="3" xfId="0" applyFont="1" applyFill="1" applyBorder="1" applyAlignment="1">
      <alignment vertical="top" wrapText="1"/>
    </xf>
    <xf numFmtId="0" fontId="39" fillId="0" borderId="18" xfId="0" applyFont="1" applyFill="1" applyBorder="1" applyAlignment="1">
      <alignment vertical="top"/>
    </xf>
    <xf numFmtId="0" fontId="44" fillId="0" borderId="3" xfId="8" applyFont="1" applyFill="1" applyBorder="1" applyAlignment="1">
      <alignment vertical="top" wrapText="1"/>
    </xf>
    <xf numFmtId="0" fontId="39" fillId="0" borderId="19" xfId="0" applyFont="1" applyFill="1" applyBorder="1" applyAlignment="1">
      <alignment vertical="top"/>
    </xf>
    <xf numFmtId="0" fontId="39" fillId="0" borderId="3" xfId="0" applyFont="1" applyFill="1" applyBorder="1" applyAlignment="1">
      <alignment vertical="top" wrapText="1"/>
    </xf>
    <xf numFmtId="0" fontId="39" fillId="0" borderId="20" xfId="0" applyFont="1" applyFill="1" applyBorder="1" applyAlignment="1">
      <alignment vertical="top" wrapText="1"/>
    </xf>
    <xf numFmtId="0" fontId="48" fillId="0" borderId="0" xfId="0" applyFont="1"/>
    <xf numFmtId="0" fontId="48" fillId="0" borderId="0" xfId="0" applyFont="1" applyAlignment="1">
      <alignment horizontal="center" vertical="top"/>
    </xf>
    <xf numFmtId="0" fontId="39" fillId="0" borderId="21" xfId="0" applyFont="1" applyBorder="1"/>
    <xf numFmtId="0" fontId="38" fillId="0" borderId="13" xfId="8" applyFont="1" applyBorder="1" applyAlignment="1" applyProtection="1">
      <alignment horizontal="center" vertical="center" wrapText="1"/>
      <protection locked="0"/>
    </xf>
    <xf numFmtId="0" fontId="40" fillId="9" borderId="0" xfId="7" applyFont="1" applyFill="1"/>
    <xf numFmtId="0" fontId="40" fillId="0" borderId="0" xfId="7" applyFont="1"/>
    <xf numFmtId="0" fontId="40" fillId="0" borderId="0" xfId="8" applyFont="1" applyFill="1" applyBorder="1" applyAlignment="1">
      <alignment horizontal="center" vertical="top"/>
    </xf>
    <xf numFmtId="0" fontId="49" fillId="0" borderId="0" xfId="8" applyFont="1" applyBorder="1" applyAlignment="1">
      <alignment horizontal="center" vertical="center" wrapText="1"/>
    </xf>
    <xf numFmtId="0" fontId="39" fillId="0" borderId="0" xfId="8" applyFont="1" applyBorder="1" applyAlignment="1">
      <alignment vertical="top"/>
    </xf>
    <xf numFmtId="0" fontId="40" fillId="9" borderId="0" xfId="7" applyFont="1" applyFill="1" applyBorder="1"/>
    <xf numFmtId="0" fontId="40" fillId="0" borderId="0" xfId="7" applyFont="1" applyBorder="1"/>
    <xf numFmtId="0" fontId="39" fillId="0" borderId="0" xfId="8" applyFont="1" applyBorder="1" applyAlignment="1">
      <alignment horizontal="left" vertical="top"/>
    </xf>
    <xf numFmtId="0" fontId="40" fillId="0" borderId="0" xfId="8" applyFont="1" applyFill="1"/>
    <xf numFmtId="0" fontId="39" fillId="0" borderId="0" xfId="8" applyFont="1" applyFill="1" applyBorder="1" applyAlignment="1">
      <alignment horizontal="left" vertical="top"/>
    </xf>
    <xf numFmtId="0" fontId="43" fillId="0" borderId="12" xfId="7" applyFont="1" applyFill="1" applyBorder="1" applyAlignment="1">
      <alignment horizontal="center" vertical="center" wrapText="1"/>
    </xf>
    <xf numFmtId="0" fontId="43" fillId="0" borderId="12" xfId="8" applyFont="1" applyFill="1" applyBorder="1" applyAlignment="1">
      <alignment horizontal="center" vertical="center" wrapText="1"/>
    </xf>
    <xf numFmtId="0" fontId="43" fillId="9" borderId="0" xfId="7" applyFont="1" applyFill="1" applyAlignment="1">
      <alignment horizontal="center" vertical="center" wrapText="1"/>
    </xf>
    <xf numFmtId="0" fontId="43" fillId="0" borderId="0" xfId="7" applyFont="1" applyAlignment="1">
      <alignment horizontal="center" vertical="center" wrapText="1"/>
    </xf>
    <xf numFmtId="0" fontId="50" fillId="0" borderId="12" xfId="8" applyFont="1" applyFill="1" applyBorder="1" applyAlignment="1">
      <alignment horizontal="left" vertical="top" wrapText="1"/>
    </xf>
    <xf numFmtId="0" fontId="50" fillId="9" borderId="0" xfId="7" applyFont="1" applyFill="1"/>
    <xf numFmtId="0" fontId="50" fillId="0" borderId="0" xfId="7" applyFont="1"/>
    <xf numFmtId="0" fontId="44" fillId="0" borderId="0" xfId="8" applyFont="1" applyBorder="1" applyAlignment="1">
      <alignment horizontal="left" vertical="top" wrapText="1"/>
    </xf>
    <xf numFmtId="0" fontId="44" fillId="0" borderId="0" xfId="8" applyFont="1" applyFill="1" applyBorder="1" applyAlignment="1">
      <alignment horizontal="left" vertical="top" wrapText="1"/>
    </xf>
    <xf numFmtId="0" fontId="43" fillId="0" borderId="16" xfId="8" applyFont="1" applyBorder="1" applyAlignment="1">
      <alignment vertical="top"/>
    </xf>
    <xf numFmtId="0" fontId="39" fillId="0" borderId="22" xfId="8" applyFont="1" applyBorder="1" applyAlignment="1">
      <alignment vertical="top" wrapText="1"/>
    </xf>
    <xf numFmtId="0" fontId="39" fillId="0" borderId="22" xfId="8" applyFont="1" applyFill="1" applyBorder="1" applyAlignment="1">
      <alignment vertical="top"/>
    </xf>
    <xf numFmtId="0" fontId="39" fillId="0" borderId="17" xfId="8" applyFont="1" applyFill="1" applyBorder="1" applyAlignment="1">
      <alignment vertical="top" wrapText="1"/>
    </xf>
    <xf numFmtId="15" fontId="39" fillId="0" borderId="20" xfId="8" applyNumberFormat="1" applyFont="1" applyFill="1" applyBorder="1" applyAlignment="1">
      <alignment vertical="top" wrapText="1"/>
    </xf>
    <xf numFmtId="0" fontId="40" fillId="0" borderId="0" xfId="8" applyFont="1" applyFill="1" applyBorder="1"/>
    <xf numFmtId="0" fontId="39" fillId="0" borderId="0" xfId="8" applyFont="1" applyFill="1" applyBorder="1" applyAlignment="1">
      <alignment vertical="top"/>
    </xf>
    <xf numFmtId="0" fontId="48" fillId="0" borderId="0" xfId="8" applyFont="1" applyAlignment="1">
      <alignment horizontal="center" vertical="top"/>
    </xf>
    <xf numFmtId="164" fontId="39" fillId="15" borderId="1" xfId="0" applyNumberFormat="1" applyFont="1" applyFill="1" applyBorder="1" applyAlignment="1">
      <alignment horizontal="left" vertical="top" wrapText="1"/>
    </xf>
    <xf numFmtId="164" fontId="39" fillId="15" borderId="18" xfId="0" applyNumberFormat="1" applyFont="1" applyFill="1" applyBorder="1" applyAlignment="1">
      <alignment horizontal="left" vertical="top" wrapText="1"/>
    </xf>
    <xf numFmtId="0" fontId="45" fillId="0" borderId="3" xfId="0" applyFont="1" applyFill="1" applyBorder="1" applyAlignment="1">
      <alignment vertical="top" wrapText="1"/>
    </xf>
    <xf numFmtId="0" fontId="51" fillId="15" borderId="12" xfId="0" applyFont="1" applyFill="1" applyBorder="1" applyAlignment="1">
      <alignment vertical="center"/>
    </xf>
    <xf numFmtId="0" fontId="51" fillId="15" borderId="12" xfId="0" applyFont="1" applyFill="1" applyBorder="1" applyAlignment="1">
      <alignment vertical="center" wrapText="1"/>
    </xf>
    <xf numFmtId="0" fontId="51" fillId="7" borderId="0" xfId="0" applyFont="1" applyFill="1" applyAlignment="1">
      <alignment vertical="center" wrapText="1"/>
    </xf>
    <xf numFmtId="0" fontId="51" fillId="0" borderId="0" xfId="0" applyFont="1" applyAlignment="1">
      <alignment vertical="center"/>
    </xf>
    <xf numFmtId="0" fontId="43" fillId="15" borderId="16" xfId="0" applyFont="1" applyFill="1" applyBorder="1" applyAlignment="1">
      <alignment horizontal="left" vertical="top" wrapText="1"/>
    </xf>
    <xf numFmtId="0" fontId="43" fillId="15" borderId="17" xfId="0" applyFont="1" applyFill="1" applyBorder="1" applyAlignment="1">
      <alignment vertical="top" wrapText="1"/>
    </xf>
    <xf numFmtId="0" fontId="43" fillId="14" borderId="0" xfId="0" applyFont="1" applyFill="1" applyAlignment="1">
      <alignment vertical="top" wrapText="1"/>
    </xf>
    <xf numFmtId="0" fontId="43" fillId="15" borderId="18" xfId="0" applyFont="1" applyFill="1" applyBorder="1" applyAlignment="1">
      <alignment horizontal="left" vertical="top" wrapText="1"/>
    </xf>
    <xf numFmtId="0" fontId="43" fillId="15" borderId="20" xfId="0" applyFont="1" applyFill="1" applyBorder="1" applyAlignment="1">
      <alignment vertical="top" wrapText="1"/>
    </xf>
    <xf numFmtId="0" fontId="39" fillId="15" borderId="1" xfId="0" applyFont="1" applyFill="1" applyBorder="1" applyAlignment="1">
      <alignment horizontal="left" vertical="top" wrapText="1"/>
    </xf>
    <xf numFmtId="0" fontId="43" fillId="0" borderId="3" xfId="0" applyFont="1" applyFill="1" applyBorder="1" applyAlignment="1">
      <alignment vertical="top" wrapText="1"/>
    </xf>
    <xf numFmtId="0" fontId="39" fillId="14" borderId="0" xfId="0" applyFont="1" applyFill="1" applyAlignment="1">
      <alignment vertical="top" wrapText="1"/>
    </xf>
    <xf numFmtId="0" fontId="52" fillId="0" borderId="3" xfId="0" applyFont="1" applyFill="1" applyBorder="1" applyAlignment="1">
      <alignment vertical="top" wrapText="1"/>
    </xf>
    <xf numFmtId="0" fontId="43" fillId="15" borderId="13" xfId="0" applyFont="1" applyFill="1" applyBorder="1" applyAlignment="1">
      <alignment vertical="top" wrapText="1"/>
    </xf>
    <xf numFmtId="0" fontId="43" fillId="15" borderId="1" xfId="0" applyFont="1" applyFill="1" applyBorder="1" applyAlignment="1">
      <alignment horizontal="left" vertical="top" wrapText="1"/>
    </xf>
    <xf numFmtId="0" fontId="44" fillId="14" borderId="0" xfId="0" applyFont="1" applyFill="1" applyAlignment="1">
      <alignment horizontal="left" vertical="top" wrapText="1"/>
    </xf>
    <xf numFmtId="0" fontId="39" fillId="0" borderId="3" xfId="0" applyNumberFormat="1" applyFont="1" applyFill="1" applyBorder="1" applyAlignment="1">
      <alignment vertical="top" wrapText="1"/>
    </xf>
    <xf numFmtId="0" fontId="39" fillId="14" borderId="0" xfId="0" applyNumberFormat="1" applyFont="1" applyFill="1" applyAlignment="1">
      <alignment vertical="top" wrapText="1"/>
    </xf>
    <xf numFmtId="0" fontId="44" fillId="14" borderId="0" xfId="0" applyFont="1" applyFill="1" applyAlignment="1">
      <alignment vertical="top" wrapText="1"/>
    </xf>
    <xf numFmtId="0" fontId="44" fillId="15" borderId="1" xfId="0" applyFont="1" applyFill="1" applyBorder="1" applyAlignment="1">
      <alignment horizontal="left" vertical="top" wrapText="1"/>
    </xf>
    <xf numFmtId="2" fontId="43" fillId="15" borderId="1" xfId="0" applyNumberFormat="1" applyFont="1" applyFill="1" applyBorder="1" applyAlignment="1">
      <alignment horizontal="left" vertical="top" wrapText="1"/>
    </xf>
    <xf numFmtId="164" fontId="43" fillId="11" borderId="16" xfId="0" applyNumberFormat="1" applyFont="1" applyFill="1" applyBorder="1" applyAlignment="1">
      <alignment horizontal="left" vertical="top"/>
    </xf>
    <xf numFmtId="0" fontId="43" fillId="11" borderId="17" xfId="0" applyFont="1" applyFill="1" applyBorder="1" applyAlignment="1">
      <alignment vertical="top" wrapText="1"/>
    </xf>
    <xf numFmtId="0" fontId="43" fillId="11" borderId="18" xfId="0" applyFont="1" applyFill="1" applyBorder="1" applyAlignment="1">
      <alignment horizontal="left" vertical="top"/>
    </xf>
    <xf numFmtId="0" fontId="43" fillId="11" borderId="20" xfId="0" applyFont="1" applyFill="1" applyBorder="1" applyAlignment="1">
      <alignment vertical="top" wrapText="1"/>
    </xf>
    <xf numFmtId="0" fontId="39" fillId="0" borderId="14" xfId="0" applyFont="1" applyFill="1" applyBorder="1" applyAlignment="1">
      <alignment vertical="top" wrapText="1"/>
    </xf>
    <xf numFmtId="0" fontId="39" fillId="0" borderId="15" xfId="0" applyFont="1" applyFill="1" applyBorder="1" applyAlignment="1">
      <alignment vertical="top" wrapText="1"/>
    </xf>
    <xf numFmtId="0" fontId="43" fillId="11" borderId="13" xfId="0" applyFont="1" applyFill="1" applyBorder="1" applyAlignment="1">
      <alignment vertical="top" wrapText="1"/>
    </xf>
    <xf numFmtId="0" fontId="43" fillId="0" borderId="14" xfId="0" applyFont="1" applyFill="1" applyBorder="1" applyAlignment="1">
      <alignment vertical="top" wrapText="1"/>
    </xf>
    <xf numFmtId="0" fontId="39" fillId="0" borderId="1" xfId="0" applyFont="1" applyFill="1" applyBorder="1" applyAlignment="1">
      <alignment vertical="top" wrapText="1"/>
    </xf>
    <xf numFmtId="0" fontId="43" fillId="0" borderId="1" xfId="0" applyFont="1" applyFill="1" applyBorder="1" applyAlignment="1">
      <alignment vertical="top" wrapText="1"/>
    </xf>
    <xf numFmtId="0" fontId="44" fillId="0" borderId="14" xfId="0" applyFont="1" applyFill="1" applyBorder="1" applyAlignment="1">
      <alignment horizontal="left" vertical="top" wrapText="1"/>
    </xf>
    <xf numFmtId="0" fontId="44" fillId="0" borderId="1" xfId="0" applyFont="1" applyFill="1" applyBorder="1" applyAlignment="1">
      <alignment horizontal="left" vertical="top" wrapText="1"/>
    </xf>
    <xf numFmtId="0" fontId="43" fillId="0" borderId="1" xfId="0" applyFont="1" applyFill="1" applyBorder="1" applyAlignment="1">
      <alignment horizontal="left" vertical="top" wrapText="1"/>
    </xf>
    <xf numFmtId="0" fontId="43" fillId="14" borderId="0" xfId="0" applyFont="1" applyFill="1" applyAlignment="1">
      <alignment horizontal="left" vertical="top" wrapText="1"/>
    </xf>
    <xf numFmtId="0" fontId="44" fillId="0" borderId="1" xfId="0" applyFont="1" applyFill="1" applyBorder="1" applyAlignment="1">
      <alignment vertical="top" wrapText="1"/>
    </xf>
    <xf numFmtId="0" fontId="44" fillId="0" borderId="14" xfId="0" applyFont="1" applyFill="1" applyBorder="1" applyAlignment="1">
      <alignment vertical="top" wrapText="1"/>
    </xf>
    <xf numFmtId="2" fontId="43" fillId="11" borderId="18" xfId="0" applyNumberFormat="1" applyFont="1" applyFill="1" applyBorder="1" applyAlignment="1">
      <alignment horizontal="left" vertical="top"/>
    </xf>
    <xf numFmtId="0" fontId="53" fillId="11" borderId="18" xfId="0" applyFont="1" applyFill="1" applyBorder="1" applyAlignment="1">
      <alignment horizontal="left" vertical="top" wrapText="1"/>
    </xf>
    <xf numFmtId="0" fontId="44" fillId="11" borderId="19" xfId="0" applyFont="1" applyFill="1" applyBorder="1" applyAlignment="1">
      <alignment horizontal="left" vertical="top"/>
    </xf>
    <xf numFmtId="0" fontId="43" fillId="11" borderId="0" xfId="0" applyFont="1" applyFill="1" applyBorder="1" applyAlignment="1">
      <alignment horizontal="left" vertical="top"/>
    </xf>
    <xf numFmtId="0" fontId="52" fillId="0" borderId="14" xfId="0" applyFont="1" applyFill="1" applyBorder="1" applyAlignment="1">
      <alignment vertical="top" wrapText="1"/>
    </xf>
    <xf numFmtId="0" fontId="39" fillId="11" borderId="18" xfId="0" applyFont="1" applyFill="1" applyBorder="1" applyAlignment="1">
      <alignment horizontal="left"/>
    </xf>
    <xf numFmtId="0" fontId="39" fillId="0" borderId="1" xfId="0" applyFont="1" applyFill="1" applyBorder="1"/>
    <xf numFmtId="0" fontId="43" fillId="7" borderId="0" xfId="0" applyFont="1" applyFill="1" applyAlignment="1">
      <alignment horizontal="left" vertical="top" wrapText="1"/>
    </xf>
    <xf numFmtId="0" fontId="43" fillId="11" borderId="12" xfId="0" applyFont="1" applyFill="1" applyBorder="1" applyAlignment="1">
      <alignment vertical="top" wrapText="1"/>
    </xf>
    <xf numFmtId="2" fontId="43" fillId="11" borderId="0" xfId="0" applyNumberFormat="1" applyFont="1" applyFill="1" applyBorder="1" applyAlignment="1">
      <alignment horizontal="left" vertical="top"/>
    </xf>
    <xf numFmtId="0" fontId="39" fillId="0" borderId="0" xfId="0" applyFont="1" applyAlignment="1">
      <alignment wrapText="1"/>
    </xf>
    <xf numFmtId="0" fontId="43" fillId="16" borderId="0" xfId="9" applyFont="1" applyFill="1" applyBorder="1" applyAlignment="1">
      <alignment horizontal="left" vertical="top"/>
    </xf>
    <xf numFmtId="0" fontId="43" fillId="16" borderId="0" xfId="9" applyFont="1" applyFill="1" applyBorder="1" applyAlignment="1">
      <alignment vertical="top" wrapText="1"/>
    </xf>
    <xf numFmtId="0" fontId="39" fillId="16" borderId="0" xfId="9" applyFont="1" applyFill="1" applyBorder="1" applyAlignment="1">
      <alignment vertical="top"/>
    </xf>
    <xf numFmtId="0" fontId="40" fillId="16" borderId="0" xfId="9" applyFont="1" applyFill="1" applyBorder="1" applyAlignment="1">
      <alignment vertical="top" wrapText="1"/>
    </xf>
    <xf numFmtId="0" fontId="39" fillId="0" borderId="0" xfId="9" applyFont="1" applyFill="1" applyBorder="1" applyAlignment="1"/>
    <xf numFmtId="0" fontId="43" fillId="16" borderId="14" xfId="9" applyFont="1" applyFill="1" applyBorder="1" applyAlignment="1">
      <alignment horizontal="left" vertical="top" wrapText="1"/>
    </xf>
    <xf numFmtId="0" fontId="43" fillId="16" borderId="14" xfId="9" applyFont="1" applyFill="1" applyBorder="1" applyAlignment="1">
      <alignment vertical="top" wrapText="1"/>
    </xf>
    <xf numFmtId="0" fontId="43" fillId="16" borderId="14" xfId="9" applyFont="1" applyFill="1" applyBorder="1" applyAlignment="1">
      <alignment vertical="top"/>
    </xf>
    <xf numFmtId="0" fontId="43" fillId="16" borderId="23" xfId="9" applyFont="1" applyFill="1" applyBorder="1" applyAlignment="1">
      <alignment horizontal="left" vertical="top"/>
    </xf>
    <xf numFmtId="0" fontId="43" fillId="16" borderId="24" xfId="9" applyFont="1" applyFill="1" applyBorder="1" applyAlignment="1">
      <alignment vertical="top" wrapText="1"/>
    </xf>
    <xf numFmtId="0" fontId="43" fillId="16" borderId="15" xfId="9" applyFont="1" applyFill="1" applyBorder="1" applyAlignment="1">
      <alignment horizontal="left" vertical="top"/>
    </xf>
    <xf numFmtId="0" fontId="39" fillId="0" borderId="15" xfId="9" applyFont="1" applyFill="1" applyBorder="1" applyAlignment="1">
      <alignment vertical="top" wrapText="1"/>
    </xf>
    <xf numFmtId="0" fontId="39" fillId="0" borderId="15" xfId="9" applyFont="1" applyFill="1" applyBorder="1" applyAlignment="1">
      <alignment vertical="top"/>
    </xf>
    <xf numFmtId="0" fontId="40" fillId="0" borderId="15" xfId="9" applyFont="1" applyFill="1" applyBorder="1" applyAlignment="1">
      <alignment vertical="top" wrapText="1"/>
    </xf>
    <xf numFmtId="0" fontId="43" fillId="16" borderId="12" xfId="9" applyFont="1" applyFill="1" applyBorder="1" applyAlignment="1">
      <alignment horizontal="left" vertical="top"/>
    </xf>
    <xf numFmtId="0" fontId="39" fillId="0" borderId="12" xfId="9" applyFont="1" applyFill="1" applyBorder="1" applyAlignment="1">
      <alignment vertical="top" wrapText="1"/>
    </xf>
    <xf numFmtId="0" fontId="39" fillId="0" borderId="12" xfId="9" applyFont="1" applyFill="1" applyBorder="1" applyAlignment="1">
      <alignment vertical="top"/>
    </xf>
    <xf numFmtId="0" fontId="40" fillId="0" borderId="12" xfId="9" applyFont="1" applyFill="1" applyBorder="1" applyAlignment="1">
      <alignment vertical="top" wrapText="1"/>
    </xf>
    <xf numFmtId="0" fontId="39" fillId="16" borderId="24" xfId="0" applyFont="1" applyFill="1" applyBorder="1" applyAlignment="1">
      <alignment vertical="top"/>
    </xf>
    <xf numFmtId="0" fontId="39" fillId="16" borderId="13" xfId="0" applyFont="1" applyFill="1" applyBorder="1" applyAlignment="1">
      <alignment vertical="top"/>
    </xf>
    <xf numFmtId="0" fontId="46" fillId="11" borderId="0" xfId="0" applyFont="1" applyFill="1" applyAlignment="1">
      <alignment vertical="top"/>
    </xf>
    <xf numFmtId="0" fontId="40" fillId="11" borderId="0" xfId="0" applyFont="1" applyFill="1" applyAlignment="1">
      <alignment vertical="top"/>
    </xf>
    <xf numFmtId="0" fontId="46" fillId="11" borderId="12" xfId="0" applyFont="1" applyFill="1" applyBorder="1" applyAlignment="1">
      <alignment vertical="top"/>
    </xf>
    <xf numFmtId="0" fontId="46" fillId="11" borderId="12" xfId="0" applyFont="1" applyFill="1" applyBorder="1" applyAlignment="1">
      <alignment vertical="top" wrapText="1"/>
    </xf>
    <xf numFmtId="0" fontId="46" fillId="11" borderId="0" xfId="0" applyFont="1" applyFill="1" applyAlignment="1">
      <alignment vertical="top" wrapText="1"/>
    </xf>
    <xf numFmtId="0" fontId="44" fillId="0" borderId="3" xfId="0" applyFont="1" applyFill="1" applyBorder="1" applyAlignment="1">
      <alignment vertical="top"/>
    </xf>
    <xf numFmtId="0" fontId="43" fillId="15" borderId="12" xfId="0" applyFont="1" applyFill="1" applyBorder="1" applyAlignment="1">
      <alignment horizontal="left" vertical="top" wrapText="1"/>
    </xf>
    <xf numFmtId="0" fontId="43" fillId="15" borderId="12" xfId="0" applyFont="1" applyFill="1" applyBorder="1" applyAlignment="1">
      <alignment wrapText="1"/>
    </xf>
    <xf numFmtId="0" fontId="44" fillId="18" borderId="15" xfId="0" applyFont="1" applyFill="1" applyBorder="1" applyAlignment="1">
      <alignment vertical="top" wrapText="1"/>
    </xf>
    <xf numFmtId="0" fontId="44" fillId="18" borderId="12" xfId="0" applyFont="1" applyFill="1" applyBorder="1" applyAlignment="1">
      <alignment vertical="top" wrapText="1"/>
    </xf>
    <xf numFmtId="0" fontId="43" fillId="0" borderId="0" xfId="0" applyFont="1" applyFill="1" applyAlignment="1">
      <alignment horizontal="left" vertical="top" wrapText="1"/>
    </xf>
    <xf numFmtId="0" fontId="39" fillId="0" borderId="0" xfId="0" applyFont="1" applyFill="1" applyAlignment="1">
      <alignment horizontal="left" vertical="top" wrapText="1"/>
    </xf>
    <xf numFmtId="0" fontId="39" fillId="0" borderId="0" xfId="0" applyFont="1"/>
    <xf numFmtId="0" fontId="39" fillId="7" borderId="0" xfId="0" applyFont="1" applyFill="1" applyAlignment="1">
      <alignment horizontal="left" vertical="top" wrapText="1"/>
    </xf>
    <xf numFmtId="0" fontId="39" fillId="0" borderId="3" xfId="0" applyFont="1" applyFill="1" applyBorder="1" applyAlignment="1">
      <alignment horizontal="left" vertical="top" wrapText="1"/>
    </xf>
    <xf numFmtId="0" fontId="55" fillId="15" borderId="1" xfId="0" applyFont="1" applyFill="1" applyBorder="1" applyAlignment="1">
      <alignment horizontal="left" vertical="top" wrapText="1"/>
    </xf>
    <xf numFmtId="0" fontId="39" fillId="15" borderId="18" xfId="0" applyFont="1" applyFill="1" applyBorder="1" applyAlignment="1">
      <alignment horizontal="left" vertical="top" wrapText="1"/>
    </xf>
    <xf numFmtId="0" fontId="44" fillId="0" borderId="15" xfId="0" applyFont="1" applyFill="1" applyBorder="1" applyAlignment="1">
      <alignment vertical="top" wrapText="1"/>
    </xf>
    <xf numFmtId="0" fontId="47" fillId="0" borderId="3" xfId="0" applyFont="1" applyBorder="1" applyAlignment="1">
      <alignment vertical="top" wrapText="1"/>
    </xf>
    <xf numFmtId="164" fontId="54" fillId="15" borderId="1" xfId="0" applyNumberFormat="1" applyFont="1" applyFill="1" applyBorder="1" applyAlignment="1">
      <alignment horizontal="left" vertical="top" wrapText="1"/>
    </xf>
    <xf numFmtId="0" fontId="54" fillId="15" borderId="1" xfId="0" applyFont="1" applyFill="1" applyBorder="1" applyAlignment="1">
      <alignment horizontal="left" vertical="top" wrapText="1"/>
    </xf>
    <xf numFmtId="0" fontId="55" fillId="15" borderId="13" xfId="0" applyFont="1" applyFill="1" applyBorder="1" applyAlignment="1">
      <alignment vertical="top" wrapText="1"/>
    </xf>
    <xf numFmtId="0" fontId="56" fillId="14" borderId="0" xfId="0" applyFont="1" applyFill="1" applyAlignment="1">
      <alignment vertical="top" wrapText="1"/>
    </xf>
    <xf numFmtId="0" fontId="56" fillId="0" borderId="0" xfId="0" applyFont="1" applyFill="1" applyAlignment="1">
      <alignment vertical="top" wrapText="1"/>
    </xf>
    <xf numFmtId="0" fontId="57" fillId="0" borderId="0" xfId="0" applyFont="1"/>
    <xf numFmtId="0" fontId="57" fillId="15" borderId="1" xfId="0" applyFont="1" applyFill="1" applyBorder="1" applyAlignment="1">
      <alignment horizontal="left" vertical="top" wrapText="1"/>
    </xf>
    <xf numFmtId="0" fontId="57" fillId="0" borderId="3" xfId="0" applyFont="1" applyFill="1" applyBorder="1" applyAlignment="1">
      <alignment vertical="top" wrapText="1"/>
    </xf>
    <xf numFmtId="0" fontId="57" fillId="14" borderId="0" xfId="0" applyFont="1" applyFill="1" applyAlignment="1">
      <alignment vertical="top" wrapText="1"/>
    </xf>
    <xf numFmtId="0" fontId="57" fillId="0" borderId="0" xfId="0" applyFont="1" applyFill="1" applyAlignment="1">
      <alignment vertical="top" wrapText="1"/>
    </xf>
    <xf numFmtId="0" fontId="39" fillId="11" borderId="12" xfId="0" applyFont="1" applyFill="1" applyBorder="1" applyAlignment="1">
      <alignment vertical="top" wrapText="1"/>
    </xf>
    <xf numFmtId="0" fontId="58" fillId="11" borderId="0" xfId="0" applyFont="1" applyFill="1" applyAlignment="1">
      <alignment vertical="top"/>
    </xf>
    <xf numFmtId="0" fontId="59" fillId="11" borderId="3" xfId="0" applyFont="1" applyFill="1" applyBorder="1" applyAlignment="1">
      <alignment vertical="top" wrapText="1"/>
    </xf>
    <xf numFmtId="0" fontId="45" fillId="11" borderId="3" xfId="0" applyFont="1" applyFill="1" applyBorder="1" applyAlignment="1">
      <alignment vertical="top" wrapText="1"/>
    </xf>
    <xf numFmtId="0" fontId="44" fillId="11" borderId="3" xfId="0" applyFont="1" applyFill="1" applyBorder="1" applyAlignment="1">
      <alignment vertical="top" wrapText="1"/>
    </xf>
    <xf numFmtId="0" fontId="43" fillId="13" borderId="12" xfId="0" applyFont="1" applyFill="1" applyBorder="1" applyAlignment="1">
      <alignment vertical="top" wrapText="1"/>
    </xf>
    <xf numFmtId="0" fontId="60" fillId="0" borderId="0" xfId="0" applyFont="1" applyFill="1" applyAlignment="1">
      <alignment horizontal="left" vertical="top" wrapText="1"/>
    </xf>
    <xf numFmtId="0" fontId="61" fillId="14" borderId="0" xfId="0" applyFont="1" applyFill="1"/>
    <xf numFmtId="0" fontId="61" fillId="0" borderId="0" xfId="0" applyFont="1"/>
    <xf numFmtId="0" fontId="61" fillId="19" borderId="0" xfId="0" applyFont="1" applyFill="1"/>
    <xf numFmtId="0" fontId="61" fillId="0" borderId="0" xfId="0" applyFont="1" applyFill="1"/>
    <xf numFmtId="0" fontId="40" fillId="0" borderId="23" xfId="8" applyFont="1" applyFill="1" applyBorder="1" applyAlignment="1">
      <alignment horizontal="center" vertical="center"/>
    </xf>
    <xf numFmtId="0" fontId="39" fillId="0" borderId="0" xfId="0" applyFont="1"/>
    <xf numFmtId="0" fontId="52" fillId="0" borderId="1" xfId="0" applyFont="1" applyFill="1" applyBorder="1" applyAlignment="1">
      <alignment vertical="top" wrapText="1"/>
    </xf>
    <xf numFmtId="0" fontId="40" fillId="14" borderId="0" xfId="0" applyFont="1" applyFill="1" applyAlignment="1">
      <alignment vertical="top" wrapText="1"/>
    </xf>
    <xf numFmtId="0" fontId="40" fillId="14" borderId="0" xfId="0" applyFont="1" applyFill="1"/>
    <xf numFmtId="0" fontId="46" fillId="14" borderId="0" xfId="0" applyFont="1" applyFill="1" applyAlignment="1">
      <alignment vertical="top" wrapText="1"/>
    </xf>
    <xf numFmtId="0" fontId="46" fillId="11" borderId="14" xfId="0" applyFont="1" applyFill="1" applyBorder="1" applyAlignment="1">
      <alignment vertical="top"/>
    </xf>
    <xf numFmtId="0" fontId="46" fillId="20" borderId="12" xfId="0" applyFont="1" applyFill="1" applyBorder="1" applyAlignment="1">
      <alignment vertical="top"/>
    </xf>
    <xf numFmtId="0" fontId="46" fillId="20" borderId="25" xfId="0" applyFont="1" applyFill="1" applyBorder="1" applyAlignment="1">
      <alignment vertical="top" wrapText="1"/>
    </xf>
    <xf numFmtId="0" fontId="46" fillId="20" borderId="26" xfId="0" applyFont="1" applyFill="1" applyBorder="1" applyAlignment="1">
      <alignment vertical="top"/>
    </xf>
    <xf numFmtId="0" fontId="46" fillId="20" borderId="27" xfId="0" applyFont="1" applyFill="1" applyBorder="1" applyAlignment="1">
      <alignment vertical="top"/>
    </xf>
    <xf numFmtId="0" fontId="40" fillId="20" borderId="28" xfId="0" applyFont="1" applyFill="1" applyBorder="1" applyAlignment="1">
      <alignment vertical="top"/>
    </xf>
    <xf numFmtId="0" fontId="46" fillId="11" borderId="23" xfId="0" applyFont="1" applyFill="1" applyBorder="1" applyAlignment="1">
      <alignment vertical="top" wrapText="1"/>
    </xf>
    <xf numFmtId="0" fontId="46" fillId="20" borderId="12" xfId="0" applyFont="1" applyFill="1" applyBorder="1" applyAlignment="1">
      <alignment vertical="top" wrapText="1"/>
    </xf>
    <xf numFmtId="0" fontId="46" fillId="20" borderId="29" xfId="0" applyFont="1" applyFill="1" applyBorder="1" applyAlignment="1">
      <alignment vertical="top" wrapText="1"/>
    </xf>
    <xf numFmtId="0" fontId="46" fillId="20" borderId="15" xfId="0" applyFont="1" applyFill="1" applyBorder="1" applyAlignment="1">
      <alignment vertical="top" wrapText="1"/>
    </xf>
    <xf numFmtId="0" fontId="46" fillId="20" borderId="30" xfId="0" applyFont="1" applyFill="1" applyBorder="1" applyAlignment="1">
      <alignment vertical="top" wrapText="1"/>
    </xf>
    <xf numFmtId="0" fontId="46" fillId="20" borderId="31" xfId="0" applyFont="1" applyFill="1" applyBorder="1" applyAlignment="1">
      <alignment vertical="top" wrapText="1"/>
    </xf>
    <xf numFmtId="0" fontId="46" fillId="20" borderId="6" xfId="0" applyFont="1" applyFill="1" applyBorder="1" applyAlignment="1">
      <alignment vertical="top" wrapText="1"/>
    </xf>
    <xf numFmtId="0" fontId="46" fillId="11" borderId="13" xfId="0" applyFont="1" applyFill="1" applyBorder="1" applyAlignment="1">
      <alignment vertical="top" wrapText="1"/>
    </xf>
    <xf numFmtId="0" fontId="62" fillId="0" borderId="12" xfId="0" applyFont="1" applyBorder="1" applyAlignment="1">
      <alignment vertical="top" wrapText="1"/>
    </xf>
    <xf numFmtId="0" fontId="43" fillId="0" borderId="17" xfId="0" applyFont="1" applyFill="1" applyBorder="1" applyAlignment="1">
      <alignment vertical="top" wrapText="1"/>
    </xf>
    <xf numFmtId="0" fontId="64" fillId="0" borderId="15" xfId="0" applyFont="1" applyFill="1" applyBorder="1" applyAlignment="1">
      <alignment vertical="top" wrapText="1"/>
    </xf>
    <xf numFmtId="0" fontId="43" fillId="0" borderId="0" xfId="0" applyFont="1" applyFill="1" applyBorder="1" applyAlignment="1">
      <alignment vertical="top" wrapText="1"/>
    </xf>
    <xf numFmtId="0" fontId="64" fillId="0" borderId="0" xfId="0" applyFont="1" applyFill="1" applyBorder="1" applyAlignment="1">
      <alignment vertical="top" wrapText="1"/>
    </xf>
    <xf numFmtId="0" fontId="46" fillId="13" borderId="24" xfId="5" applyFont="1" applyFill="1" applyBorder="1" applyAlignment="1">
      <alignment horizontal="left" vertical="center" wrapText="1"/>
    </xf>
    <xf numFmtId="0" fontId="46" fillId="13" borderId="13" xfId="5" applyFont="1" applyFill="1" applyBorder="1" applyAlignment="1">
      <alignment horizontal="left" vertical="center" wrapText="1"/>
    </xf>
    <xf numFmtId="0" fontId="46" fillId="13" borderId="13" xfId="0" applyFont="1" applyFill="1" applyBorder="1" applyAlignment="1">
      <alignment wrapText="1"/>
    </xf>
    <xf numFmtId="0" fontId="46" fillId="13" borderId="12" xfId="5" applyFont="1" applyFill="1" applyBorder="1" applyAlignment="1">
      <alignment vertical="center" textRotation="90" wrapText="1"/>
    </xf>
    <xf numFmtId="0" fontId="65" fillId="0" borderId="12" xfId="0" applyFont="1" applyBorder="1" applyAlignment="1">
      <alignment wrapText="1"/>
    </xf>
    <xf numFmtId="0" fontId="40" fillId="12" borderId="12" xfId="0" applyFont="1" applyFill="1" applyBorder="1" applyAlignment="1">
      <alignment wrapText="1"/>
    </xf>
    <xf numFmtId="0" fontId="40" fillId="0" borderId="12" xfId="0" applyFont="1" applyBorder="1" applyAlignment="1">
      <alignment wrapText="1"/>
    </xf>
    <xf numFmtId="0" fontId="40" fillId="0" borderId="0" xfId="0" applyFont="1" applyAlignment="1">
      <alignment wrapText="1"/>
    </xf>
    <xf numFmtId="0" fontId="63" fillId="0" borderId="22" xfId="0" applyFont="1" applyBorder="1" applyAlignment="1" applyProtection="1">
      <alignment vertical="top" wrapText="1"/>
      <protection locked="0"/>
    </xf>
    <xf numFmtId="0" fontId="63" fillId="0" borderId="0" xfId="0" applyFont="1" applyAlignment="1" applyProtection="1">
      <alignment vertical="top" wrapText="1"/>
      <protection locked="0"/>
    </xf>
    <xf numFmtId="0" fontId="45" fillId="0" borderId="3" xfId="0" applyFont="1" applyBorder="1" applyAlignment="1">
      <alignment vertical="top" wrapText="1"/>
    </xf>
    <xf numFmtId="0" fontId="39" fillId="11" borderId="0" xfId="0" applyFont="1" applyFill="1" applyAlignment="1">
      <alignment vertical="top" wrapText="1"/>
    </xf>
    <xf numFmtId="0" fontId="63" fillId="0" borderId="12" xfId="0" applyFont="1" applyBorder="1" applyAlignment="1" applyProtection="1">
      <alignment horizontal="center" vertical="top" wrapText="1"/>
      <protection locked="0"/>
    </xf>
    <xf numFmtId="0" fontId="39" fillId="0" borderId="0" xfId="0" applyFont="1" applyFill="1" applyAlignment="1">
      <alignment vertical="top"/>
    </xf>
    <xf numFmtId="15" fontId="39" fillId="0" borderId="12" xfId="6" applyNumberFormat="1" applyFont="1" applyFill="1" applyBorder="1" applyAlignment="1" applyProtection="1">
      <alignment wrapText="1"/>
      <protection locked="0"/>
    </xf>
    <xf numFmtId="0" fontId="41" fillId="0" borderId="0" xfId="0" applyFont="1" applyFill="1" applyAlignment="1" applyProtection="1">
      <alignment vertical="top"/>
      <protection locked="0"/>
    </xf>
    <xf numFmtId="0" fontId="40" fillId="0" borderId="0" xfId="0" applyFont="1" applyFill="1" applyAlignment="1" applyProtection="1">
      <alignment vertical="top"/>
      <protection locked="0"/>
    </xf>
    <xf numFmtId="0" fontId="67" fillId="0" borderId="0" xfId="0" applyFont="1" applyFill="1" applyAlignment="1" applyProtection="1">
      <alignment horizontal="left" vertical="top" wrapText="1"/>
      <protection locked="0"/>
    </xf>
    <xf numFmtId="0" fontId="40" fillId="0" borderId="0" xfId="0" applyFont="1" applyFill="1" applyProtection="1">
      <protection locked="0"/>
    </xf>
    <xf numFmtId="0" fontId="39" fillId="14" borderId="0" xfId="0" applyFont="1" applyFill="1" applyAlignment="1">
      <alignment horizontal="left" vertical="top" wrapText="1"/>
    </xf>
    <xf numFmtId="0" fontId="43" fillId="15" borderId="12" xfId="0" applyFont="1" applyFill="1" applyBorder="1" applyAlignment="1">
      <alignment vertical="top" wrapText="1"/>
    </xf>
    <xf numFmtId="0" fontId="55" fillId="11" borderId="12" xfId="6" applyFont="1" applyFill="1" applyBorder="1" applyAlignment="1" applyProtection="1">
      <alignment wrapText="1"/>
      <protection locked="0"/>
    </xf>
    <xf numFmtId="0" fontId="43" fillId="0" borderId="12" xfId="6" applyFont="1" applyFill="1" applyBorder="1" applyAlignment="1" applyProtection="1">
      <alignment wrapText="1"/>
      <protection locked="0"/>
    </xf>
    <xf numFmtId="0" fontId="41" fillId="0" borderId="0" xfId="0" applyFont="1" applyProtection="1">
      <protection locked="0"/>
    </xf>
    <xf numFmtId="14" fontId="39" fillId="0" borderId="12" xfId="6" applyNumberFormat="1" applyFont="1" applyFill="1" applyBorder="1" applyAlignment="1" applyProtection="1">
      <alignment wrapText="1"/>
      <protection locked="0"/>
    </xf>
    <xf numFmtId="164" fontId="43" fillId="15" borderId="16" xfId="0" applyNumberFormat="1" applyFont="1" applyFill="1" applyBorder="1" applyAlignment="1">
      <alignment horizontal="left" vertical="top" wrapText="1"/>
    </xf>
    <xf numFmtId="0" fontId="43" fillId="15" borderId="22" xfId="0" applyFont="1" applyFill="1" applyBorder="1" applyAlignment="1">
      <alignment vertical="top"/>
    </xf>
    <xf numFmtId="0" fontId="39" fillId="15" borderId="22" xfId="0" applyFont="1" applyFill="1" applyBorder="1" applyAlignment="1">
      <alignment vertical="top" wrapText="1"/>
    </xf>
    <xf numFmtId="0" fontId="47" fillId="15" borderId="17" xfId="0" applyFont="1" applyFill="1" applyBorder="1" applyAlignment="1">
      <alignment vertical="top" wrapText="1"/>
    </xf>
    <xf numFmtId="0" fontId="43" fillId="15" borderId="21" xfId="0" applyFont="1" applyFill="1" applyBorder="1" applyAlignment="1">
      <alignment vertical="top" wrapText="1"/>
    </xf>
    <xf numFmtId="0" fontId="66" fillId="15" borderId="20" xfId="0" applyFont="1" applyFill="1" applyBorder="1" applyAlignment="1">
      <alignment vertical="top" wrapText="1"/>
    </xf>
    <xf numFmtId="0" fontId="44" fillId="0" borderId="0" xfId="0" applyFont="1" applyAlignment="1">
      <alignment vertical="top" wrapText="1"/>
    </xf>
    <xf numFmtId="0" fontId="45" fillId="0" borderId="0" xfId="0" applyFont="1" applyAlignment="1">
      <alignment vertical="top" wrapText="1"/>
    </xf>
    <xf numFmtId="0" fontId="47" fillId="0" borderId="0" xfId="0" applyFont="1" applyAlignment="1">
      <alignment vertical="top" wrapText="1"/>
    </xf>
    <xf numFmtId="164" fontId="43" fillId="15" borderId="18" xfId="0" applyNumberFormat="1" applyFont="1" applyFill="1" applyBorder="1" applyAlignment="1">
      <alignment horizontal="left" vertical="top" wrapText="1"/>
    </xf>
    <xf numFmtId="0" fontId="59" fillId="0" borderId="3" xfId="0" applyFont="1" applyBorder="1" applyAlignment="1">
      <alignment vertical="top" wrapText="1"/>
    </xf>
    <xf numFmtId="0" fontId="39" fillId="0" borderId="19" xfId="0" applyFont="1" applyBorder="1" applyAlignment="1">
      <alignment vertical="top" wrapText="1"/>
    </xf>
    <xf numFmtId="0" fontId="47" fillId="0" borderId="20" xfId="0" applyFont="1" applyBorder="1" applyAlignment="1">
      <alignment vertical="top" wrapText="1"/>
    </xf>
    <xf numFmtId="0" fontId="43" fillId="15" borderId="24" xfId="0" applyFont="1" applyFill="1" applyBorder="1" applyAlignment="1">
      <alignment vertical="top" wrapText="1"/>
    </xf>
    <xf numFmtId="0" fontId="39" fillId="15" borderId="24" xfId="0" applyFont="1" applyFill="1" applyBorder="1" applyAlignment="1">
      <alignment vertical="top" wrapText="1"/>
    </xf>
    <xf numFmtId="0" fontId="66" fillId="15" borderId="13" xfId="0" applyFont="1" applyFill="1" applyBorder="1" applyAlignment="1">
      <alignment vertical="top" wrapText="1"/>
    </xf>
    <xf numFmtId="0" fontId="47" fillId="0" borderId="3" xfId="0" applyFont="1" applyBorder="1" applyAlignment="1">
      <alignment vertical="top"/>
    </xf>
    <xf numFmtId="0" fontId="59" fillId="0" borderId="3" xfId="0" applyFont="1" applyBorder="1" applyAlignment="1">
      <alignment vertical="top"/>
    </xf>
    <xf numFmtId="164" fontId="39" fillId="15" borderId="1" xfId="0" applyNumberFormat="1" applyFont="1" applyFill="1" applyBorder="1" applyAlignment="1">
      <alignment vertical="top"/>
    </xf>
    <xf numFmtId="0" fontId="43" fillId="15" borderId="13" xfId="0" applyFont="1" applyFill="1" applyBorder="1" applyAlignment="1">
      <alignment horizontal="center" vertical="top" wrapText="1"/>
    </xf>
    <xf numFmtId="0" fontId="43" fillId="15" borderId="12" xfId="0" applyFont="1" applyFill="1" applyBorder="1" applyAlignment="1">
      <alignment horizontal="center" vertical="top" wrapText="1"/>
    </xf>
    <xf numFmtId="0" fontId="39" fillId="15" borderId="13" xfId="0" applyFont="1" applyFill="1" applyBorder="1" applyAlignment="1">
      <alignment horizontal="center" vertical="top" wrapText="1"/>
    </xf>
    <xf numFmtId="0" fontId="39" fillId="0" borderId="12" xfId="0" applyFont="1" applyBorder="1" applyAlignment="1">
      <alignment horizontal="center" vertical="top" wrapText="1"/>
    </xf>
    <xf numFmtId="164" fontId="39" fillId="15" borderId="1" xfId="0" applyNumberFormat="1" applyFont="1" applyFill="1" applyBorder="1" applyAlignment="1">
      <alignment vertical="top" wrapText="1"/>
    </xf>
    <xf numFmtId="164" fontId="43" fillId="15" borderId="1" xfId="0" applyNumberFormat="1" applyFont="1" applyFill="1" applyBorder="1" applyAlignment="1">
      <alignment horizontal="left" vertical="top" wrapText="1"/>
    </xf>
    <xf numFmtId="164" fontId="39" fillId="15" borderId="15" xfId="0" applyNumberFormat="1" applyFont="1" applyFill="1" applyBorder="1" applyAlignment="1">
      <alignment horizontal="left" vertical="top" wrapText="1"/>
    </xf>
    <xf numFmtId="164" fontId="39" fillId="0" borderId="0" xfId="0" applyNumberFormat="1" applyFont="1" applyAlignment="1">
      <alignment horizontal="left" vertical="top" wrapText="1"/>
    </xf>
    <xf numFmtId="164" fontId="39" fillId="15" borderId="0" xfId="0" applyNumberFormat="1" applyFont="1" applyFill="1" applyAlignment="1">
      <alignment horizontal="left" vertical="top" wrapText="1"/>
    </xf>
    <xf numFmtId="0" fontId="63" fillId="0" borderId="0" xfId="0" applyFont="1" applyFill="1" applyAlignment="1" applyProtection="1">
      <alignment vertical="top" wrapText="1"/>
      <protection locked="0"/>
    </xf>
    <xf numFmtId="0" fontId="39" fillId="0" borderId="12" xfId="0" applyFont="1" applyBorder="1" applyAlignment="1">
      <alignment horizontal="left" vertical="top" wrapText="1"/>
    </xf>
    <xf numFmtId="0" fontId="74" fillId="19" borderId="0" xfId="10" applyFont="1" applyFill="1" applyAlignment="1">
      <alignment horizontal="left" vertical="top"/>
    </xf>
    <xf numFmtId="0" fontId="42" fillId="19" borderId="0" xfId="10" applyFont="1" applyFill="1" applyAlignment="1">
      <alignment vertical="top" wrapText="1"/>
    </xf>
    <xf numFmtId="0" fontId="42" fillId="19" borderId="0" xfId="10" applyFont="1" applyFill="1" applyAlignment="1">
      <alignment horizontal="center" vertical="top" wrapText="1"/>
    </xf>
    <xf numFmtId="0" fontId="42" fillId="0" borderId="0" xfId="10" applyFont="1" applyAlignment="1">
      <alignment vertical="top"/>
    </xf>
    <xf numFmtId="0" fontId="39" fillId="0" borderId="0" xfId="10" applyFont="1" applyAlignment="1">
      <alignment vertical="top"/>
    </xf>
    <xf numFmtId="0" fontId="74" fillId="0" borderId="0" xfId="10" applyFont="1" applyAlignment="1">
      <alignment horizontal="left" vertical="top"/>
    </xf>
    <xf numFmtId="0" fontId="74" fillId="0" borderId="0" xfId="10" applyFont="1" applyAlignment="1">
      <alignment horizontal="left" vertical="top" wrapText="1"/>
    </xf>
    <xf numFmtId="0" fontId="42" fillId="0" borderId="0" xfId="10" applyFont="1" applyAlignment="1">
      <alignment vertical="top" wrapText="1"/>
    </xf>
    <xf numFmtId="0" fontId="42" fillId="0" borderId="0" xfId="10" applyFont="1" applyAlignment="1">
      <alignment horizontal="center" vertical="top" wrapText="1"/>
    </xf>
    <xf numFmtId="0" fontId="46" fillId="0" borderId="12" xfId="10" applyFont="1" applyBorder="1" applyAlignment="1">
      <alignment vertical="top"/>
    </xf>
    <xf numFmtId="0" fontId="43" fillId="0" borderId="0" xfId="10" applyFont="1" applyAlignment="1">
      <alignment horizontal="left" vertical="top"/>
    </xf>
    <xf numFmtId="0" fontId="46" fillId="0" borderId="12" xfId="10" applyFont="1" applyBorder="1" applyAlignment="1">
      <alignment vertical="top" wrapText="1"/>
    </xf>
    <xf numFmtId="0" fontId="40" fillId="0" borderId="23" xfId="10" applyFont="1" applyBorder="1" applyAlignment="1">
      <alignment vertical="top" wrapText="1"/>
    </xf>
    <xf numFmtId="0" fontId="46" fillId="0" borderId="0" xfId="10" applyFont="1" applyAlignment="1">
      <alignment vertical="top" wrapText="1"/>
    </xf>
    <xf numFmtId="0" fontId="40" fillId="0" borderId="0" xfId="10" applyFont="1" applyAlignment="1">
      <alignment vertical="top" wrapText="1"/>
    </xf>
    <xf numFmtId="0" fontId="46" fillId="0" borderId="12" xfId="10" applyFont="1" applyBorder="1" applyAlignment="1">
      <alignment horizontal="right" vertical="top"/>
    </xf>
    <xf numFmtId="0" fontId="46" fillId="0" borderId="12" xfId="10" applyFont="1" applyBorder="1" applyAlignment="1">
      <alignment horizontal="left" vertical="top"/>
    </xf>
    <xf numFmtId="0" fontId="40" fillId="0" borderId="12" xfId="10" applyFont="1" applyBorder="1" applyAlignment="1">
      <alignment vertical="top" wrapText="1"/>
    </xf>
    <xf numFmtId="0" fontId="46" fillId="0" borderId="0" xfId="10" applyFont="1" applyAlignment="1">
      <alignment horizontal="right" vertical="top"/>
    </xf>
    <xf numFmtId="0" fontId="75" fillId="0" borderId="0" xfId="10" applyFont="1" applyAlignment="1">
      <alignment vertical="top" wrapText="1"/>
    </xf>
    <xf numFmtId="0" fontId="51" fillId="19" borderId="0" xfId="10" applyFont="1" applyFill="1" applyAlignment="1">
      <alignment horizontal="left" vertical="top" wrapText="1"/>
    </xf>
    <xf numFmtId="0" fontId="51" fillId="19" borderId="0" xfId="10" applyFont="1" applyFill="1" applyAlignment="1">
      <alignment vertical="top" wrapText="1"/>
    </xf>
    <xf numFmtId="0" fontId="51" fillId="19" borderId="0" xfId="10" applyFont="1" applyFill="1" applyAlignment="1">
      <alignment horizontal="center" vertical="top" wrapText="1"/>
    </xf>
    <xf numFmtId="0" fontId="51" fillId="0" borderId="0" xfId="10" applyFont="1" applyAlignment="1">
      <alignment vertical="top"/>
    </xf>
    <xf numFmtId="0" fontId="51" fillId="11" borderId="12" xfId="10" applyFont="1" applyFill="1" applyBorder="1" applyAlignment="1">
      <alignment horizontal="left" vertical="top"/>
    </xf>
    <xf numFmtId="0" fontId="43" fillId="11" borderId="12" xfId="10" applyFont="1" applyFill="1" applyBorder="1" applyAlignment="1">
      <alignment vertical="top" wrapText="1"/>
    </xf>
    <xf numFmtId="0" fontId="39" fillId="11" borderId="12" xfId="10" applyFont="1" applyFill="1" applyBorder="1" applyAlignment="1">
      <alignment vertical="top" wrapText="1"/>
    </xf>
    <xf numFmtId="0" fontId="39" fillId="11" borderId="12" xfId="10" applyFont="1" applyFill="1" applyBorder="1" applyAlignment="1">
      <alignment horizontal="center" vertical="top" wrapText="1"/>
    </xf>
    <xf numFmtId="0" fontId="41" fillId="11" borderId="12" xfId="10" applyFont="1" applyFill="1" applyBorder="1" applyAlignment="1">
      <alignment vertical="top" wrapText="1"/>
    </xf>
    <xf numFmtId="0" fontId="43" fillId="0" borderId="12" xfId="10" applyFont="1" applyBorder="1" applyAlignment="1">
      <alignment horizontal="left" vertical="top"/>
    </xf>
    <xf numFmtId="0" fontId="43" fillId="0" borderId="12" xfId="10" applyFont="1" applyBorder="1" applyAlignment="1">
      <alignment vertical="top"/>
    </xf>
    <xf numFmtId="0" fontId="43" fillId="0" borderId="12" xfId="10" applyFont="1" applyBorder="1" applyAlignment="1">
      <alignment vertical="top" wrapText="1"/>
    </xf>
    <xf numFmtId="0" fontId="39" fillId="0" borderId="12" xfId="10" applyFont="1" applyBorder="1" applyAlignment="1">
      <alignment vertical="top" wrapText="1"/>
    </xf>
    <xf numFmtId="0" fontId="39" fillId="0" borderId="12" xfId="10" applyFont="1" applyBorder="1" applyAlignment="1">
      <alignment horizontal="center" vertical="top" wrapText="1"/>
    </xf>
    <xf numFmtId="0" fontId="21" fillId="0" borderId="12" xfId="10" applyFont="1" applyBorder="1" applyAlignment="1">
      <alignment vertical="top" wrapText="1"/>
    </xf>
    <xf numFmtId="0" fontId="39" fillId="0" borderId="23" xfId="10" applyFont="1" applyBorder="1" applyAlignment="1">
      <alignment horizontal="center" vertical="top" wrapText="1"/>
    </xf>
    <xf numFmtId="0" fontId="39" fillId="0" borderId="23" xfId="10" applyFont="1" applyBorder="1" applyAlignment="1">
      <alignment vertical="top" wrapText="1"/>
    </xf>
    <xf numFmtId="49" fontId="39" fillId="0" borderId="12" xfId="10" applyNumberFormat="1" applyFont="1" applyBorder="1" applyAlignment="1">
      <alignment vertical="top" wrapText="1"/>
    </xf>
    <xf numFmtId="0" fontId="43" fillId="11" borderId="12" xfId="10" applyFont="1" applyFill="1" applyBorder="1" applyAlignment="1">
      <alignment horizontal="left" vertical="top"/>
    </xf>
    <xf numFmtId="0" fontId="39" fillId="11" borderId="0" xfId="10" applyFont="1" applyFill="1" applyAlignment="1">
      <alignment vertical="top"/>
    </xf>
    <xf numFmtId="0" fontId="43" fillId="0" borderId="14" xfId="10" applyFont="1" applyBorder="1" applyAlignment="1">
      <alignment horizontal="left" vertical="top"/>
    </xf>
    <xf numFmtId="0" fontId="43" fillId="0" borderId="14" xfId="10" applyFont="1" applyBorder="1" applyAlignment="1">
      <alignment vertical="top" wrapText="1"/>
    </xf>
    <xf numFmtId="0" fontId="39" fillId="0" borderId="0" xfId="10" applyFont="1" applyAlignment="1">
      <alignment vertical="top" wrapText="1"/>
    </xf>
    <xf numFmtId="0" fontId="39" fillId="0" borderId="0" xfId="10" applyFont="1" applyAlignment="1">
      <alignment horizontal="center" vertical="top" wrapText="1"/>
    </xf>
    <xf numFmtId="0" fontId="39" fillId="0" borderId="16" xfId="10" applyFont="1" applyBorder="1" applyAlignment="1">
      <alignment horizontal="center" vertical="top" wrapText="1"/>
    </xf>
    <xf numFmtId="0" fontId="39" fillId="0" borderId="16" xfId="10" applyFont="1" applyBorder="1" applyAlignment="1">
      <alignment vertical="top" wrapText="1"/>
    </xf>
    <xf numFmtId="0" fontId="39" fillId="11" borderId="23" xfId="10" applyFont="1" applyFill="1" applyBorder="1" applyAlignment="1">
      <alignment horizontal="center" vertical="top" wrapText="1"/>
    </xf>
    <xf numFmtId="0" fontId="39" fillId="11" borderId="23" xfId="10" applyFont="1" applyFill="1" applyBorder="1" applyAlignment="1">
      <alignment vertical="top" wrapText="1"/>
    </xf>
    <xf numFmtId="0" fontId="39" fillId="0" borderId="12" xfId="10" applyFont="1" applyBorder="1" applyAlignment="1">
      <alignment vertical="top"/>
    </xf>
    <xf numFmtId="0" fontId="39" fillId="0" borderId="12" xfId="10" applyFont="1" applyBorder="1" applyAlignment="1">
      <alignment horizontal="left" vertical="top"/>
    </xf>
    <xf numFmtId="0" fontId="43" fillId="0" borderId="22" xfId="10" applyFont="1" applyBorder="1" applyAlignment="1">
      <alignment vertical="top" wrapText="1"/>
    </xf>
    <xf numFmtId="0" fontId="43" fillId="0" borderId="23" xfId="10" applyFont="1" applyBorder="1" applyAlignment="1">
      <alignment vertical="top" wrapText="1"/>
    </xf>
    <xf numFmtId="0" fontId="43" fillId="0" borderId="0" xfId="10" applyFont="1" applyAlignment="1">
      <alignment vertical="top"/>
    </xf>
    <xf numFmtId="0" fontId="43" fillId="0" borderId="15" xfId="10" applyFont="1" applyBorder="1" applyAlignment="1">
      <alignment horizontal="left" vertical="top"/>
    </xf>
    <xf numFmtId="0" fontId="76" fillId="0" borderId="12" xfId="10" applyFont="1" applyBorder="1" applyAlignment="1">
      <alignment vertical="top" wrapText="1"/>
    </xf>
    <xf numFmtId="0" fontId="39" fillId="0" borderId="19" xfId="10" applyFont="1" applyBorder="1" applyAlignment="1">
      <alignment horizontal="center" vertical="top" wrapText="1"/>
    </xf>
    <xf numFmtId="0" fontId="39" fillId="0" borderId="19" xfId="10" applyFont="1" applyBorder="1" applyAlignment="1">
      <alignment vertical="top" wrapText="1"/>
    </xf>
    <xf numFmtId="0" fontId="39" fillId="0" borderId="13" xfId="10" applyFont="1" applyBorder="1" applyAlignment="1">
      <alignment horizontal="center" vertical="top" wrapText="1"/>
    </xf>
    <xf numFmtId="0" fontId="39" fillId="0" borderId="13" xfId="10" applyFont="1" applyBorder="1" applyAlignment="1">
      <alignment vertical="top" wrapText="1"/>
    </xf>
    <xf numFmtId="0" fontId="39" fillId="0" borderId="21" xfId="10" applyFont="1" applyBorder="1" applyAlignment="1">
      <alignment horizontal="center" vertical="top" wrapText="1"/>
    </xf>
    <xf numFmtId="0" fontId="39" fillId="0" borderId="21" xfId="10" applyFont="1" applyBorder="1" applyAlignment="1">
      <alignment vertical="top" wrapText="1"/>
    </xf>
    <xf numFmtId="0" fontId="39" fillId="0" borderId="24" xfId="10" applyFont="1" applyBorder="1" applyAlignment="1">
      <alignment horizontal="center" vertical="top" wrapText="1"/>
    </xf>
    <xf numFmtId="0" fontId="39" fillId="0" borderId="24" xfId="10" applyFont="1" applyBorder="1" applyAlignment="1">
      <alignment vertical="top" wrapText="1"/>
    </xf>
    <xf numFmtId="0" fontId="39" fillId="0" borderId="0" xfId="10" applyFont="1" applyAlignment="1">
      <alignment horizontal="left" vertical="top"/>
    </xf>
    <xf numFmtId="0" fontId="40" fillId="0" borderId="0" xfId="10" applyFont="1" applyFill="1" applyBorder="1" applyAlignment="1">
      <alignment vertical="top" wrapText="1"/>
    </xf>
    <xf numFmtId="0" fontId="39" fillId="0" borderId="0" xfId="10" applyFont="1" applyFill="1" applyBorder="1" applyAlignment="1">
      <alignment vertical="top"/>
    </xf>
    <xf numFmtId="0" fontId="39" fillId="0" borderId="0" xfId="10" applyFont="1" applyFill="1" applyAlignment="1">
      <alignment vertical="top" wrapText="1"/>
    </xf>
    <xf numFmtId="0" fontId="43" fillId="0" borderId="12" xfId="0" applyFont="1" applyBorder="1" applyAlignment="1">
      <alignment vertical="center" wrapText="1"/>
    </xf>
    <xf numFmtId="0" fontId="43" fillId="0" borderId="12" xfId="0" applyFont="1" applyBorder="1" applyAlignment="1">
      <alignment vertical="center"/>
    </xf>
    <xf numFmtId="0" fontId="78" fillId="0" borderId="12" xfId="0" applyFont="1" applyBorder="1" applyAlignment="1">
      <alignment vertical="center"/>
    </xf>
    <xf numFmtId="0" fontId="39" fillId="0" borderId="0" xfId="0" applyFont="1" applyAlignment="1">
      <alignment vertical="center"/>
    </xf>
    <xf numFmtId="0" fontId="43" fillId="0" borderId="12" xfId="0" applyFont="1" applyBorder="1" applyAlignment="1">
      <alignment horizontal="center" vertical="center"/>
    </xf>
    <xf numFmtId="0" fontId="79" fillId="0" borderId="12" xfId="0" applyFont="1" applyBorder="1" applyAlignment="1">
      <alignment horizontal="center" vertical="center"/>
    </xf>
    <xf numFmtId="0" fontId="70" fillId="0" borderId="12" xfId="0" applyFont="1" applyBorder="1"/>
    <xf numFmtId="0" fontId="43" fillId="0" borderId="0" xfId="0" applyFont="1" applyAlignment="1">
      <alignment horizontal="left" wrapText="1"/>
    </xf>
    <xf numFmtId="0" fontId="43" fillId="0" borderId="16" xfId="0" applyFont="1" applyBorder="1"/>
    <xf numFmtId="0" fontId="45" fillId="0" borderId="22" xfId="0" applyFont="1" applyFill="1" applyBorder="1" applyAlignment="1">
      <alignment vertical="top" wrapText="1"/>
    </xf>
    <xf numFmtId="0" fontId="39" fillId="0" borderId="17" xfId="0" applyFont="1" applyBorder="1"/>
    <xf numFmtId="0" fontId="39" fillId="0" borderId="18" xfId="0" applyFont="1" applyBorder="1" applyAlignment="1">
      <alignment horizontal="center" wrapText="1"/>
    </xf>
    <xf numFmtId="0" fontId="39" fillId="0" borderId="0" xfId="0" applyFont="1" applyBorder="1" applyAlignment="1">
      <alignment horizontal="center" wrapText="1"/>
    </xf>
    <xf numFmtId="0" fontId="39" fillId="0" borderId="3" xfId="0" applyFont="1" applyBorder="1" applyAlignment="1">
      <alignment horizontal="center" wrapText="1"/>
    </xf>
    <xf numFmtId="0" fontId="43" fillId="0" borderId="18" xfId="0" applyFont="1" applyBorder="1"/>
    <xf numFmtId="0" fontId="39" fillId="0" borderId="18" xfId="0" applyFont="1" applyBorder="1"/>
    <xf numFmtId="0" fontId="39" fillId="0" borderId="0" xfId="0" applyFont="1" applyBorder="1"/>
    <xf numFmtId="0" fontId="47" fillId="0" borderId="0" xfId="0" applyFont="1" applyBorder="1"/>
    <xf numFmtId="0" fontId="39" fillId="0" borderId="19" xfId="0" applyFont="1" applyBorder="1"/>
    <xf numFmtId="0" fontId="43" fillId="0" borderId="19" xfId="0" applyFont="1" applyBorder="1"/>
    <xf numFmtId="0" fontId="43" fillId="0" borderId="21" xfId="0" applyFont="1" applyBorder="1"/>
    <xf numFmtId="0" fontId="43" fillId="0" borderId="20" xfId="0" applyFont="1" applyBorder="1"/>
    <xf numFmtId="0" fontId="39" fillId="0" borderId="14" xfId="0" applyFont="1" applyBorder="1"/>
    <xf numFmtId="0" fontId="39" fillId="0" borderId="1" xfId="0" applyFont="1" applyBorder="1"/>
    <xf numFmtId="0" fontId="39" fillId="0" borderId="15" xfId="0" applyFont="1" applyBorder="1"/>
    <xf numFmtId="14" fontId="39" fillId="0" borderId="12" xfId="6" applyNumberFormat="1" applyFont="1" applyFill="1" applyBorder="1" applyAlignment="1" applyProtection="1">
      <alignment horizontal="left" wrapText="1"/>
      <protection locked="0"/>
    </xf>
    <xf numFmtId="0" fontId="21" fillId="0" borderId="3" xfId="0" applyFont="1" applyBorder="1" applyAlignment="1">
      <alignment horizontal="left" wrapText="1"/>
    </xf>
    <xf numFmtId="0" fontId="84" fillId="0" borderId="3" xfId="0" applyFont="1" applyBorder="1" applyAlignment="1">
      <alignment horizontal="left" vertical="top" wrapText="1"/>
    </xf>
    <xf numFmtId="0" fontId="21" fillId="0" borderId="18" xfId="0" applyFont="1" applyBorder="1"/>
    <xf numFmtId="0" fontId="85" fillId="0" borderId="0" xfId="0" applyFont="1"/>
    <xf numFmtId="14" fontId="39" fillId="0" borderId="12" xfId="6" applyNumberFormat="1" applyFont="1" applyFill="1" applyBorder="1" applyAlignment="1" applyProtection="1">
      <alignment horizontal="center" wrapText="1"/>
      <protection locked="0"/>
    </xf>
    <xf numFmtId="0" fontId="39" fillId="0" borderId="12" xfId="6" applyFont="1" applyFill="1" applyBorder="1" applyAlignment="1" applyProtection="1">
      <alignment horizontal="center" wrapText="1"/>
      <protection locked="0"/>
    </xf>
    <xf numFmtId="15" fontId="39" fillId="0" borderId="12" xfId="6" applyNumberFormat="1" applyFont="1" applyFill="1" applyBorder="1" applyAlignment="1" applyProtection="1">
      <alignment horizontal="center" wrapText="1"/>
      <protection locked="0"/>
    </xf>
    <xf numFmtId="0" fontId="39" fillId="0" borderId="12" xfId="10" applyFont="1" applyFill="1" applyBorder="1" applyAlignment="1">
      <alignment vertical="top" wrapText="1"/>
    </xf>
    <xf numFmtId="0" fontId="50" fillId="14" borderId="0" xfId="7" applyFont="1" applyFill="1"/>
    <xf numFmtId="0" fontId="84" fillId="0" borderId="12" xfId="0" applyFont="1" applyFill="1" applyBorder="1" applyAlignment="1">
      <alignment wrapText="1"/>
    </xf>
    <xf numFmtId="0" fontId="0" fillId="0" borderId="12" xfId="0" applyFill="1" applyBorder="1" applyAlignment="1">
      <alignment wrapText="1"/>
    </xf>
    <xf numFmtId="0" fontId="43" fillId="0" borderId="12" xfId="10" applyFont="1" applyFill="1" applyBorder="1" applyAlignment="1">
      <alignment horizontal="left" vertical="top"/>
    </xf>
    <xf numFmtId="0" fontId="43" fillId="0" borderId="12" xfId="10" applyFont="1" applyFill="1" applyBorder="1" applyAlignment="1">
      <alignment vertical="top" wrapText="1"/>
    </xf>
    <xf numFmtId="0" fontId="21" fillId="0" borderId="12" xfId="10" applyFont="1" applyFill="1" applyBorder="1" applyAlignment="1">
      <alignment vertical="top" wrapText="1"/>
    </xf>
    <xf numFmtId="0" fontId="39" fillId="0" borderId="12" xfId="10" applyFont="1" applyFill="1" applyBorder="1" applyAlignment="1">
      <alignment horizontal="center" vertical="top" wrapText="1"/>
    </xf>
    <xf numFmtId="0" fontId="39" fillId="0" borderId="0" xfId="10" applyFont="1" applyFill="1" applyAlignment="1">
      <alignment vertical="top"/>
    </xf>
    <xf numFmtId="0" fontId="21" fillId="0" borderId="3" xfId="0" applyFont="1" applyBorder="1" applyAlignment="1">
      <alignment vertical="top" wrapText="1"/>
    </xf>
    <xf numFmtId="0" fontId="84" fillId="0" borderId="3" xfId="0" applyFont="1" applyBorder="1" applyAlignment="1">
      <alignment vertical="top" wrapText="1"/>
    </xf>
    <xf numFmtId="0" fontId="89" fillId="0" borderId="3" xfId="0" applyFont="1" applyBorder="1" applyAlignment="1">
      <alignment vertical="top" wrapText="1"/>
    </xf>
    <xf numFmtId="0" fontId="39" fillId="0" borderId="23" xfId="10" applyFont="1" applyFill="1" applyBorder="1" applyAlignment="1">
      <alignment vertical="top" wrapText="1"/>
    </xf>
    <xf numFmtId="0" fontId="77" fillId="0" borderId="23" xfId="10" quotePrefix="1" applyFont="1" applyFill="1" applyBorder="1" applyAlignment="1">
      <alignment vertical="top" wrapText="1"/>
    </xf>
    <xf numFmtId="0" fontId="39" fillId="0" borderId="23" xfId="10" applyFont="1" applyFill="1" applyBorder="1" applyAlignment="1">
      <alignment horizontal="center" vertical="top" wrapText="1"/>
    </xf>
    <xf numFmtId="0" fontId="63" fillId="0" borderId="12" xfId="0" applyFont="1" applyFill="1" applyBorder="1" applyAlignment="1" applyProtection="1">
      <alignment horizontal="center" vertical="top" wrapText="1"/>
      <protection locked="0"/>
    </xf>
    <xf numFmtId="0" fontId="90" fillId="0" borderId="0" xfId="0" applyFont="1"/>
    <xf numFmtId="0" fontId="91" fillId="0" borderId="0" xfId="0" applyFont="1"/>
    <xf numFmtId="0" fontId="86" fillId="0" borderId="0" xfId="0" applyFont="1" applyAlignment="1">
      <alignment wrapText="1"/>
    </xf>
    <xf numFmtId="0" fontId="90" fillId="0" borderId="0" xfId="0" applyFont="1" applyAlignment="1">
      <alignment wrapText="1"/>
    </xf>
    <xf numFmtId="0" fontId="84" fillId="0" borderId="0" xfId="0" applyFont="1" applyFill="1" applyAlignment="1">
      <alignment vertical="top" wrapText="1"/>
    </xf>
    <xf numFmtId="0" fontId="63" fillId="17" borderId="12" xfId="0" applyFont="1" applyFill="1" applyBorder="1" applyAlignment="1">
      <alignment vertical="top" wrapText="1"/>
    </xf>
    <xf numFmtId="0" fontId="63" fillId="17" borderId="12" xfId="0" applyFont="1" applyFill="1" applyBorder="1" applyAlignment="1">
      <alignment horizontal="left" vertical="top" wrapText="1"/>
    </xf>
    <xf numFmtId="0" fontId="63" fillId="0" borderId="12" xfId="0" applyFont="1" applyBorder="1" applyAlignment="1">
      <alignment vertical="top" wrapText="1"/>
    </xf>
    <xf numFmtId="0" fontId="92" fillId="0" borderId="0" xfId="0" applyFont="1"/>
    <xf numFmtId="0" fontId="43" fillId="0" borderId="0" xfId="11" applyFont="1" applyAlignment="1">
      <alignment vertical="top" wrapText="1"/>
    </xf>
    <xf numFmtId="0" fontId="39" fillId="0" borderId="0" xfId="11" applyFont="1" applyAlignment="1">
      <alignment vertical="top" wrapText="1"/>
    </xf>
    <xf numFmtId="0" fontId="40" fillId="0" borderId="0" xfId="12" applyFont="1" applyAlignment="1">
      <alignment vertical="top" wrapText="1"/>
    </xf>
    <xf numFmtId="49" fontId="39" fillId="0" borderId="0" xfId="11" applyNumberFormat="1" applyFont="1" applyAlignment="1">
      <alignment vertical="top" wrapText="1"/>
    </xf>
    <xf numFmtId="0" fontId="39" fillId="0" borderId="0" xfId="11" applyFont="1" applyAlignment="1">
      <alignment horizontal="center" vertical="top" wrapText="1"/>
    </xf>
    <xf numFmtId="0" fontId="0" fillId="0" borderId="0" xfId="0" applyFont="1" applyFill="1" applyAlignment="1">
      <alignment vertical="top" wrapText="1"/>
    </xf>
    <xf numFmtId="0" fontId="39" fillId="0" borderId="20" xfId="0" applyFont="1" applyBorder="1" applyAlignment="1">
      <alignment horizontal="left" vertical="top"/>
    </xf>
    <xf numFmtId="0" fontId="80" fillId="0" borderId="0" xfId="13" applyFont="1"/>
    <xf numFmtId="0" fontId="95" fillId="0" borderId="0" xfId="13"/>
    <xf numFmtId="0" fontId="2" fillId="0" borderId="12" xfId="13" applyFont="1" applyBorder="1"/>
    <xf numFmtId="0" fontId="2" fillId="0" borderId="12" xfId="13" applyFont="1" applyBorder="1" applyAlignment="1">
      <alignment wrapText="1"/>
    </xf>
    <xf numFmtId="15" fontId="2" fillId="0" borderId="12" xfId="13" applyNumberFormat="1" applyFont="1" applyBorder="1" applyAlignment="1">
      <alignment horizontal="left"/>
    </xf>
    <xf numFmtId="0" fontId="81" fillId="0" borderId="0" xfId="13" applyFont="1"/>
    <xf numFmtId="0" fontId="9" fillId="0" borderId="0" xfId="13" applyFont="1"/>
    <xf numFmtId="0" fontId="82" fillId="0" borderId="0" xfId="13" applyFont="1"/>
    <xf numFmtId="0" fontId="83" fillId="0" borderId="0" xfId="13" applyFont="1"/>
    <xf numFmtId="0" fontId="2" fillId="10" borderId="12" xfId="13" applyFont="1" applyFill="1" applyBorder="1"/>
    <xf numFmtId="0" fontId="9" fillId="9" borderId="12" xfId="13" applyFont="1" applyFill="1" applyBorder="1"/>
    <xf numFmtId="0" fontId="95" fillId="7" borderId="12" xfId="13" applyFill="1" applyBorder="1"/>
    <xf numFmtId="0" fontId="95" fillId="9" borderId="12" xfId="13" applyFill="1" applyBorder="1"/>
    <xf numFmtId="0" fontId="86" fillId="0" borderId="0" xfId="0" applyFont="1" applyFill="1"/>
    <xf numFmtId="0" fontId="39" fillId="0" borderId="18" xfId="0" applyFont="1" applyFill="1" applyBorder="1" applyAlignment="1">
      <alignment vertical="top"/>
    </xf>
    <xf numFmtId="165" fontId="41" fillId="0" borderId="0" xfId="0" applyNumberFormat="1" applyFont="1" applyFill="1" applyAlignment="1" applyProtection="1">
      <alignment vertical="top"/>
      <protection locked="0"/>
    </xf>
    <xf numFmtId="0" fontId="39" fillId="0" borderId="0" xfId="0" applyFont="1" applyFill="1" applyBorder="1" applyAlignment="1">
      <alignment vertical="top"/>
    </xf>
    <xf numFmtId="0" fontId="39" fillId="0" borderId="17" xfId="0" applyFont="1" applyFill="1" applyBorder="1" applyAlignment="1">
      <alignment vertical="top"/>
    </xf>
    <xf numFmtId="0" fontId="39" fillId="0" borderId="3" xfId="0" applyFont="1" applyFill="1" applyBorder="1" applyAlignment="1">
      <alignment vertical="top"/>
    </xf>
    <xf numFmtId="0" fontId="39" fillId="0" borderId="19" xfId="0" applyFont="1" applyFill="1" applyBorder="1" applyAlignment="1">
      <alignment vertical="top" wrapText="1"/>
    </xf>
    <xf numFmtId="15" fontId="39" fillId="0" borderId="0" xfId="8" applyNumberFormat="1" applyFont="1" applyFill="1" applyBorder="1" applyAlignment="1">
      <alignment horizontal="left" vertical="top"/>
    </xf>
    <xf numFmtId="14" fontId="39" fillId="0" borderId="21" xfId="8" applyNumberFormat="1" applyFont="1" applyFill="1" applyBorder="1" applyAlignment="1">
      <alignment horizontal="left" vertical="top"/>
    </xf>
    <xf numFmtId="0" fontId="39" fillId="11" borderId="12" xfId="0" applyFont="1" applyFill="1" applyBorder="1" applyAlignment="1">
      <alignment horizontal="center" vertical="top" wrapText="1"/>
    </xf>
    <xf numFmtId="0" fontId="40" fillId="21" borderId="12" xfId="0" applyFont="1" applyFill="1" applyBorder="1" applyAlignment="1">
      <alignment vertical="top" wrapText="1"/>
    </xf>
    <xf numFmtId="0" fontId="62" fillId="21" borderId="0" xfId="0" applyFont="1" applyFill="1" applyAlignment="1">
      <alignment vertical="top" wrapText="1"/>
    </xf>
    <xf numFmtId="0" fontId="62" fillId="21" borderId="12" xfId="0" applyFont="1" applyFill="1" applyBorder="1" applyAlignment="1">
      <alignment vertical="top" wrapText="1"/>
    </xf>
    <xf numFmtId="0" fontId="40" fillId="21" borderId="0" xfId="0" applyFont="1" applyFill="1" applyAlignment="1">
      <alignment vertical="top" wrapText="1"/>
    </xf>
    <xf numFmtId="0" fontId="46" fillId="0" borderId="12" xfId="0" applyFont="1" applyFill="1" applyBorder="1" applyAlignment="1">
      <alignment vertical="top" wrapText="1"/>
    </xf>
    <xf numFmtId="0" fontId="40" fillId="0" borderId="15" xfId="0" applyFont="1" applyFill="1" applyBorder="1" applyAlignment="1">
      <alignment vertical="top" wrapText="1"/>
    </xf>
    <xf numFmtId="0" fontId="40" fillId="0" borderId="12" xfId="0" applyFont="1" applyFill="1" applyBorder="1" applyAlignment="1">
      <alignment vertical="top" wrapText="1"/>
    </xf>
    <xf numFmtId="0" fontId="40" fillId="0" borderId="15" xfId="0" applyFont="1" applyFill="1" applyBorder="1" applyAlignment="1">
      <alignment vertical="top"/>
    </xf>
    <xf numFmtId="0" fontId="40" fillId="0" borderId="23" xfId="0" applyFont="1" applyFill="1" applyBorder="1" applyAlignment="1">
      <alignment vertical="top" wrapText="1"/>
    </xf>
    <xf numFmtId="0" fontId="39" fillId="0" borderId="12" xfId="0" applyFont="1" applyFill="1" applyBorder="1" applyAlignment="1">
      <alignment vertical="center"/>
    </xf>
    <xf numFmtId="0" fontId="40" fillId="0" borderId="12" xfId="0" applyFont="1" applyFill="1" applyBorder="1" applyAlignment="1">
      <alignment vertical="top"/>
    </xf>
    <xf numFmtId="0" fontId="40" fillId="0" borderId="0" xfId="10" applyFont="1" applyBorder="1" applyAlignment="1">
      <alignment vertical="top" wrapText="1"/>
    </xf>
    <xf numFmtId="0" fontId="39" fillId="0" borderId="23" xfId="0" applyFont="1" applyBorder="1" applyAlignment="1">
      <alignment vertical="top" wrapText="1"/>
    </xf>
    <xf numFmtId="0" fontId="21" fillId="0" borderId="0" xfId="0" applyFont="1" applyBorder="1" applyAlignment="1">
      <alignment vertical="top" wrapText="1"/>
    </xf>
    <xf numFmtId="0" fontId="97" fillId="0" borderId="0" xfId="0" applyFont="1"/>
    <xf numFmtId="0" fontId="40" fillId="20" borderId="30" xfId="0" applyFont="1" applyFill="1" applyBorder="1" applyAlignment="1">
      <alignment vertical="top" wrapText="1"/>
    </xf>
    <xf numFmtId="0" fontId="43" fillId="0" borderId="0" xfId="0" applyFont="1"/>
    <xf numFmtId="0" fontId="0" fillId="0" borderId="0" xfId="0"/>
    <xf numFmtId="0" fontId="39" fillId="0" borderId="0" xfId="0" applyFont="1"/>
    <xf numFmtId="0" fontId="39" fillId="7" borderId="0" xfId="0" applyFont="1" applyFill="1" applyAlignment="1">
      <alignment vertical="top" wrapText="1"/>
    </xf>
    <xf numFmtId="0" fontId="0" fillId="0" borderId="0" xfId="0"/>
    <xf numFmtId="0" fontId="39" fillId="0" borderId="0" xfId="0" applyFont="1"/>
    <xf numFmtId="0" fontId="39" fillId="7" borderId="0" xfId="0" applyFont="1" applyFill="1" applyAlignment="1">
      <alignment vertical="top" wrapText="1"/>
    </xf>
    <xf numFmtId="0" fontId="0" fillId="0" borderId="0" xfId="0"/>
    <xf numFmtId="0" fontId="39" fillId="0" borderId="0" xfId="0" applyFont="1" applyAlignment="1">
      <alignment vertical="top" wrapText="1"/>
    </xf>
    <xf numFmtId="0" fontId="39" fillId="0" borderId="0" xfId="0" applyFont="1"/>
    <xf numFmtId="0" fontId="39" fillId="7" borderId="0" xfId="0" applyFont="1" applyFill="1" applyAlignment="1">
      <alignment vertical="top" wrapText="1"/>
    </xf>
    <xf numFmtId="0" fontId="44" fillId="7" borderId="0" xfId="0" applyFont="1" applyFill="1" applyAlignment="1">
      <alignment vertical="top" wrapText="1"/>
    </xf>
    <xf numFmtId="0" fontId="39" fillId="0" borderId="12" xfId="0" applyFont="1" applyBorder="1" applyAlignment="1">
      <alignment vertical="top" wrapText="1"/>
    </xf>
    <xf numFmtId="0" fontId="43" fillId="0" borderId="12" xfId="0" applyFont="1" applyBorder="1" applyAlignment="1">
      <alignment vertical="top" wrapText="1"/>
    </xf>
    <xf numFmtId="0" fontId="39" fillId="0" borderId="12" xfId="0" applyFont="1" applyBorder="1" applyAlignment="1">
      <alignment horizontal="left" vertical="top" wrapText="1"/>
    </xf>
    <xf numFmtId="14" fontId="39" fillId="0" borderId="12" xfId="0" applyNumberFormat="1" applyFont="1" applyBorder="1" applyAlignment="1">
      <alignment vertical="top" wrapText="1"/>
    </xf>
    <xf numFmtId="0" fontId="63" fillId="0" borderId="12" xfId="0" applyFont="1" applyBorder="1" applyAlignment="1">
      <alignment vertical="top" wrapText="1"/>
    </xf>
    <xf numFmtId="0" fontId="89" fillId="0" borderId="0" xfId="0" applyFont="1" applyBorder="1" applyAlignment="1">
      <alignment vertical="top" wrapText="1"/>
    </xf>
    <xf numFmtId="0" fontId="43" fillId="0" borderId="0" xfId="0" applyFont="1" applyAlignment="1">
      <alignment wrapText="1"/>
    </xf>
    <xf numFmtId="0" fontId="35" fillId="0" borderId="0" xfId="0" applyFont="1" applyBorder="1" applyAlignment="1">
      <alignment vertical="top" wrapText="1"/>
    </xf>
    <xf numFmtId="0" fontId="98" fillId="14" borderId="0" xfId="0" applyFont="1" applyFill="1" applyAlignment="1">
      <alignment vertical="top" wrapText="1"/>
    </xf>
    <xf numFmtId="0" fontId="98" fillId="7" borderId="0" xfId="0" applyFont="1" applyFill="1" applyAlignment="1">
      <alignment vertical="top" wrapText="1"/>
    </xf>
    <xf numFmtId="0" fontId="84" fillId="0" borderId="0" xfId="0" applyFont="1" applyAlignment="1">
      <alignment wrapText="1"/>
    </xf>
    <xf numFmtId="0" fontId="84" fillId="0" borderId="0" xfId="0" applyFont="1" applyAlignment="1">
      <alignment horizontal="left" wrapText="1"/>
    </xf>
    <xf numFmtId="0" fontId="84" fillId="0" borderId="0" xfId="0" applyFont="1"/>
    <xf numFmtId="0" fontId="39" fillId="12" borderId="12" xfId="10" applyFont="1" applyFill="1" applyBorder="1" applyAlignment="1">
      <alignment vertical="top" wrapText="1"/>
    </xf>
    <xf numFmtId="0" fontId="39" fillId="14" borderId="24" xfId="10" applyFont="1" applyFill="1" applyBorder="1" applyAlignment="1">
      <alignment horizontal="center" vertical="top" wrapText="1"/>
    </xf>
    <xf numFmtId="0" fontId="43" fillId="12" borderId="12" xfId="10" applyFont="1" applyFill="1" applyBorder="1" applyAlignment="1">
      <alignment horizontal="left" vertical="top"/>
    </xf>
    <xf numFmtId="0" fontId="39" fillId="12" borderId="12" xfId="10" applyFont="1" applyFill="1" applyBorder="1" applyAlignment="1">
      <alignment horizontal="center" vertical="top" wrapText="1"/>
    </xf>
    <xf numFmtId="0" fontId="39" fillId="12" borderId="23" xfId="10" applyFont="1" applyFill="1" applyBorder="1" applyAlignment="1">
      <alignment vertical="top" wrapText="1"/>
    </xf>
    <xf numFmtId="0" fontId="39" fillId="12" borderId="0" xfId="10" applyFont="1" applyFill="1" applyAlignment="1">
      <alignment vertical="top"/>
    </xf>
    <xf numFmtId="0" fontId="39" fillId="12" borderId="23" xfId="10" applyFont="1" applyFill="1" applyBorder="1" applyAlignment="1">
      <alignment horizontal="center" vertical="top" wrapText="1"/>
    </xf>
    <xf numFmtId="0" fontId="43" fillId="12" borderId="0" xfId="10" applyFont="1" applyFill="1" applyAlignment="1">
      <alignment horizontal="left" vertical="top"/>
    </xf>
    <xf numFmtId="0" fontId="39" fillId="12" borderId="0" xfId="10" applyFont="1" applyFill="1" applyAlignment="1">
      <alignment vertical="top" wrapText="1"/>
    </xf>
    <xf numFmtId="0" fontId="39" fillId="12" borderId="0" xfId="10" applyFont="1" applyFill="1" applyAlignment="1">
      <alignment horizontal="center" vertical="top" wrapText="1"/>
    </xf>
    <xf numFmtId="0" fontId="43" fillId="12" borderId="12" xfId="10" applyFont="1" applyFill="1" applyBorder="1" applyAlignment="1">
      <alignment vertical="top" wrapText="1"/>
    </xf>
    <xf numFmtId="0" fontId="21" fillId="12" borderId="12" xfId="10" applyFont="1" applyFill="1" applyBorder="1" applyAlignment="1">
      <alignment vertical="top" wrapText="1"/>
    </xf>
    <xf numFmtId="0" fontId="84" fillId="12" borderId="12" xfId="0" applyFont="1" applyFill="1" applyBorder="1" applyAlignment="1">
      <alignment wrapText="1"/>
    </xf>
    <xf numFmtId="0" fontId="39" fillId="12" borderId="12" xfId="0" applyFont="1" applyFill="1" applyBorder="1" applyAlignment="1">
      <alignment horizontal="left" vertical="top" wrapText="1"/>
    </xf>
    <xf numFmtId="0" fontId="39" fillId="12" borderId="24" xfId="10" applyFont="1" applyFill="1" applyBorder="1" applyAlignment="1">
      <alignment horizontal="center" vertical="top" wrapText="1"/>
    </xf>
    <xf numFmtId="0" fontId="39" fillId="12" borderId="24" xfId="10" applyFont="1" applyFill="1" applyBorder="1" applyAlignment="1">
      <alignment vertical="top" wrapText="1"/>
    </xf>
    <xf numFmtId="0" fontId="39" fillId="0" borderId="0" xfId="0" applyFont="1" applyFill="1" applyAlignment="1" applyProtection="1">
      <alignment vertical="top" wrapText="1"/>
      <protection locked="0"/>
    </xf>
    <xf numFmtId="0" fontId="91" fillId="21" borderId="13" xfId="0" applyFont="1" applyFill="1" applyBorder="1" applyAlignment="1">
      <alignment vertical="top" wrapText="1"/>
    </xf>
    <xf numFmtId="0" fontId="0" fillId="21" borderId="12" xfId="0" applyFill="1" applyBorder="1" applyAlignment="1">
      <alignment horizontal="left" vertical="top" wrapText="1"/>
    </xf>
    <xf numFmtId="14" fontId="39" fillId="17" borderId="12" xfId="0" applyNumberFormat="1" applyFont="1" applyFill="1" applyBorder="1" applyAlignment="1">
      <alignment vertical="top" wrapText="1"/>
    </xf>
    <xf numFmtId="0" fontId="91" fillId="21" borderId="12" xfId="0" applyFont="1" applyFill="1" applyBorder="1" applyAlignment="1">
      <alignment vertical="top" wrapText="1"/>
    </xf>
    <xf numFmtId="0" fontId="39" fillId="21" borderId="12" xfId="0" applyFont="1" applyFill="1" applyBorder="1" applyAlignment="1">
      <alignment vertical="top" wrapText="1"/>
    </xf>
    <xf numFmtId="0" fontId="0" fillId="21" borderId="12" xfId="0" applyFill="1" applyBorder="1" applyAlignment="1">
      <alignment vertical="top" wrapText="1"/>
    </xf>
    <xf numFmtId="0" fontId="39" fillId="21" borderId="12" xfId="0" applyFont="1" applyFill="1" applyBorder="1" applyAlignment="1">
      <alignment horizontal="left" vertical="top" wrapText="1"/>
    </xf>
    <xf numFmtId="0" fontId="21" fillId="21" borderId="12" xfId="0" applyFont="1" applyFill="1" applyBorder="1" applyAlignment="1">
      <alignment vertical="top" wrapText="1"/>
    </xf>
    <xf numFmtId="14" fontId="39" fillId="21" borderId="12" xfId="0" applyNumberFormat="1" applyFont="1" applyFill="1" applyBorder="1" applyAlignment="1">
      <alignment vertical="top" wrapText="1"/>
    </xf>
    <xf numFmtId="0" fontId="39" fillId="21" borderId="0" xfId="0" applyFont="1" applyFill="1" applyAlignment="1">
      <alignment vertical="top" wrapText="1"/>
    </xf>
    <xf numFmtId="0" fontId="43" fillId="21" borderId="12" xfId="0" applyFont="1" applyFill="1" applyBorder="1" applyAlignment="1">
      <alignment vertical="top" wrapText="1"/>
    </xf>
    <xf numFmtId="0" fontId="39" fillId="21" borderId="12" xfId="17" applyFont="1" applyFill="1" applyBorder="1" applyAlignment="1">
      <alignment vertical="top" wrapText="1"/>
    </xf>
    <xf numFmtId="0" fontId="51" fillId="15" borderId="12" xfId="0" applyNumberFormat="1" applyFont="1" applyFill="1" applyBorder="1" applyAlignment="1">
      <alignment horizontal="left" vertical="center"/>
    </xf>
    <xf numFmtId="0" fontId="43" fillId="15" borderId="12" xfId="0" applyNumberFormat="1" applyFont="1" applyFill="1" applyBorder="1" applyAlignment="1">
      <alignment vertical="top" wrapText="1"/>
    </xf>
    <xf numFmtId="0" fontId="39" fillId="21" borderId="12" xfId="0" applyNumberFormat="1" applyFont="1" applyFill="1" applyBorder="1" applyAlignment="1">
      <alignment vertical="top" wrapText="1"/>
    </xf>
    <xf numFmtId="0" fontId="63" fillId="0" borderId="12" xfId="0" applyNumberFormat="1" applyFont="1" applyFill="1" applyBorder="1" applyAlignment="1">
      <alignment vertical="top" wrapText="1"/>
    </xf>
    <xf numFmtId="0" fontId="39" fillId="17" borderId="12" xfId="0" applyNumberFormat="1" applyFont="1" applyFill="1" applyBorder="1" applyAlignment="1">
      <alignment vertical="top" wrapText="1"/>
    </xf>
    <xf numFmtId="0" fontId="39" fillId="0" borderId="0" xfId="0" applyNumberFormat="1" applyFont="1" applyAlignment="1">
      <alignment vertical="top" wrapText="1"/>
    </xf>
    <xf numFmtId="0" fontId="0" fillId="0" borderId="0" xfId="0" applyAlignment="1">
      <alignment vertical="top"/>
    </xf>
    <xf numFmtId="0" fontId="39" fillId="0" borderId="20" xfId="0" applyFont="1" applyFill="1" applyBorder="1" applyAlignment="1">
      <alignment vertical="top"/>
    </xf>
    <xf numFmtId="14" fontId="39" fillId="0" borderId="20" xfId="8" applyNumberFormat="1" applyFont="1" applyFill="1" applyBorder="1" applyAlignment="1">
      <alignment vertical="top" wrapText="1"/>
    </xf>
    <xf numFmtId="14" fontId="39" fillId="0" borderId="20" xfId="0" applyNumberFormat="1" applyFont="1" applyFill="1" applyBorder="1" applyAlignment="1">
      <alignment horizontal="left" vertical="top" wrapText="1"/>
    </xf>
    <xf numFmtId="0" fontId="43" fillId="0" borderId="12" xfId="6" applyFont="1" applyFill="1" applyBorder="1" applyAlignment="1" applyProtection="1">
      <alignment horizontal="left" vertical="top" wrapText="1"/>
      <protection locked="0"/>
    </xf>
    <xf numFmtId="14" fontId="39" fillId="0" borderId="12" xfId="6" applyNumberFormat="1" applyFont="1" applyFill="1" applyBorder="1" applyAlignment="1" applyProtection="1">
      <alignment horizontal="left" vertical="top" wrapText="1"/>
      <protection locked="0"/>
    </xf>
    <xf numFmtId="15" fontId="39" fillId="0" borderId="12" xfId="6" applyNumberFormat="1" applyFont="1" applyFill="1" applyBorder="1" applyAlignment="1" applyProtection="1">
      <alignment horizontal="left" vertical="top" wrapText="1"/>
      <protection locked="0"/>
    </xf>
    <xf numFmtId="0" fontId="39" fillId="0" borderId="12" xfId="6" applyFont="1" applyFill="1" applyBorder="1" applyAlignment="1" applyProtection="1">
      <alignment horizontal="left" vertical="top" wrapText="1"/>
      <protection locked="0"/>
    </xf>
    <xf numFmtId="49" fontId="39" fillId="0" borderId="0" xfId="0" applyNumberFormat="1" applyFont="1" applyFill="1"/>
    <xf numFmtId="166" fontId="39" fillId="0" borderId="0" xfId="0" applyNumberFormat="1" applyFont="1" applyFill="1"/>
    <xf numFmtId="0" fontId="40" fillId="0" borderId="0" xfId="0" applyFont="1" applyFill="1" applyAlignment="1">
      <alignment vertical="top" wrapText="1"/>
    </xf>
    <xf numFmtId="0" fontId="40" fillId="0" borderId="12" xfId="0" applyFont="1" applyFill="1" applyBorder="1" applyAlignment="1">
      <alignment horizontal="right" vertical="top" wrapText="1"/>
    </xf>
    <xf numFmtId="49" fontId="43" fillId="0" borderId="0" xfId="0" applyNumberFormat="1" applyFont="1" applyFill="1"/>
    <xf numFmtId="166" fontId="43" fillId="0" borderId="0" xfId="0" applyNumberFormat="1" applyFont="1" applyFill="1"/>
    <xf numFmtId="0" fontId="46" fillId="0" borderId="0" xfId="0" applyFont="1" applyFill="1" applyAlignment="1">
      <alignment vertical="top" wrapText="1"/>
    </xf>
    <xf numFmtId="0" fontId="46" fillId="21" borderId="12" xfId="0" applyFont="1" applyFill="1" applyBorder="1" applyAlignment="1">
      <alignment vertical="top" wrapText="1"/>
    </xf>
    <xf numFmtId="0" fontId="39" fillId="0" borderId="12" xfId="0" applyFont="1" applyFill="1" applyBorder="1" applyAlignment="1">
      <alignment vertical="top" wrapText="1"/>
    </xf>
    <xf numFmtId="0" fontId="39" fillId="14" borderId="3" xfId="0" applyFont="1" applyFill="1" applyBorder="1" applyAlignment="1">
      <alignment vertical="top"/>
    </xf>
    <xf numFmtId="0" fontId="42" fillId="14" borderId="0" xfId="0" applyFont="1" applyFill="1" applyAlignment="1" applyProtection="1">
      <alignment horizontal="left" vertical="top" wrapText="1"/>
      <protection locked="0"/>
    </xf>
    <xf numFmtId="0" fontId="43" fillId="11" borderId="12" xfId="10" applyFont="1" applyFill="1" applyBorder="1" applyAlignment="1">
      <alignment horizontal="left" vertical="top" wrapText="1"/>
    </xf>
    <xf numFmtId="0" fontId="96" fillId="0" borderId="12" xfId="0" applyFont="1" applyBorder="1" applyAlignment="1">
      <alignment horizontal="left" vertical="top" wrapText="1"/>
    </xf>
    <xf numFmtId="0" fontId="46" fillId="13" borderId="23" xfId="5" applyFont="1" applyFill="1" applyBorder="1" applyAlignment="1">
      <alignment horizontal="left" vertical="center" wrapText="1"/>
    </xf>
    <xf numFmtId="0" fontId="51" fillId="13" borderId="24" xfId="0" applyFont="1" applyFill="1" applyBorder="1" applyAlignment="1">
      <alignment wrapText="1"/>
    </xf>
    <xf numFmtId="0" fontId="39" fillId="14" borderId="0" xfId="0" applyFont="1" applyFill="1" applyAlignment="1">
      <alignment wrapText="1"/>
    </xf>
    <xf numFmtId="0" fontId="96" fillId="0" borderId="12" xfId="0" applyFont="1" applyBorder="1" applyAlignment="1">
      <alignment wrapText="1"/>
    </xf>
    <xf numFmtId="0" fontId="96" fillId="0" borderId="0" xfId="0" applyFont="1" applyAlignment="1">
      <alignment wrapText="1"/>
    </xf>
    <xf numFmtId="0" fontId="39" fillId="0" borderId="15" xfId="10" applyFont="1" applyFill="1" applyBorder="1" applyAlignment="1">
      <alignment vertical="top" wrapText="1"/>
    </xf>
    <xf numFmtId="0" fontId="21" fillId="0" borderId="0" xfId="0" applyFont="1" applyAlignment="1">
      <alignment wrapText="1"/>
    </xf>
    <xf numFmtId="3" fontId="39" fillId="14" borderId="0" xfId="0" applyNumberFormat="1" applyFont="1" applyFill="1" applyAlignment="1">
      <alignment vertical="top" wrapText="1"/>
    </xf>
    <xf numFmtId="0" fontId="39" fillId="0" borderId="14" xfId="0" applyFont="1" applyBorder="1" applyAlignment="1">
      <alignment vertical="top" wrapText="1"/>
    </xf>
    <xf numFmtId="0" fontId="39" fillId="0" borderId="1" xfId="0" applyFont="1" applyBorder="1" applyAlignment="1">
      <alignment vertical="top" wrapText="1"/>
    </xf>
    <xf numFmtId="0" fontId="43" fillId="0" borderId="1" xfId="0" applyFont="1" applyBorder="1" applyAlignment="1">
      <alignment vertical="top" wrapText="1"/>
    </xf>
    <xf numFmtId="0" fontId="52" fillId="0" borderId="1" xfId="0" applyFont="1" applyBorder="1" applyAlignment="1">
      <alignment vertical="top" wrapText="1"/>
    </xf>
    <xf numFmtId="0" fontId="52" fillId="0" borderId="3" xfId="0" applyFont="1" applyBorder="1" applyAlignment="1">
      <alignment vertical="top" wrapText="1"/>
    </xf>
    <xf numFmtId="0" fontId="39" fillId="0" borderId="15" xfId="0" applyFont="1" applyBorder="1" applyAlignment="1">
      <alignment vertical="top" wrapText="1"/>
    </xf>
    <xf numFmtId="0" fontId="43" fillId="0" borderId="14" xfId="0" applyFont="1" applyBorder="1" applyAlignment="1">
      <alignment vertical="top" wrapText="1"/>
    </xf>
    <xf numFmtId="0" fontId="43" fillId="0" borderId="3" xfId="0" applyFont="1" applyBorder="1" applyAlignment="1">
      <alignment vertical="top" wrapText="1"/>
    </xf>
    <xf numFmtId="0" fontId="43" fillId="0" borderId="17" xfId="0" applyFont="1" applyBorder="1" applyAlignment="1">
      <alignment vertical="top" wrapText="1"/>
    </xf>
    <xf numFmtId="0" fontId="44" fillId="0" borderId="14" xfId="0" applyFont="1" applyBorder="1" applyAlignment="1">
      <alignment horizontal="left" vertical="top" wrapText="1"/>
    </xf>
    <xf numFmtId="0" fontId="44" fillId="0" borderId="1" xfId="0" applyFont="1" applyBorder="1" applyAlignment="1">
      <alignment horizontal="left" vertical="top" wrapText="1"/>
    </xf>
    <xf numFmtId="0" fontId="43" fillId="0" borderId="1" xfId="0" applyFont="1" applyBorder="1" applyAlignment="1">
      <alignment horizontal="left" vertical="top" wrapText="1"/>
    </xf>
    <xf numFmtId="0" fontId="44" fillId="0" borderId="1" xfId="0" applyFont="1" applyBorder="1" applyAlignment="1">
      <alignment vertical="top" wrapText="1"/>
    </xf>
    <xf numFmtId="0" fontId="44" fillId="0" borderId="14" xfId="0" applyFont="1" applyBorder="1" applyAlignment="1">
      <alignment vertical="top" wrapText="1"/>
    </xf>
    <xf numFmtId="0" fontId="43" fillId="11" borderId="0" xfId="0" applyFont="1" applyFill="1" applyAlignment="1">
      <alignment horizontal="left" vertical="top"/>
    </xf>
    <xf numFmtId="0" fontId="63" fillId="14" borderId="0" xfId="0" applyFont="1" applyFill="1" applyAlignment="1" applyProtection="1">
      <alignment vertical="top" wrapText="1"/>
      <protection locked="0"/>
    </xf>
    <xf numFmtId="0" fontId="39" fillId="0" borderId="0" xfId="10" applyFont="1" applyFill="1" applyAlignment="1">
      <alignment horizontal="center" vertical="top"/>
    </xf>
    <xf numFmtId="0" fontId="39" fillId="0" borderId="12" xfId="10" quotePrefix="1" applyFont="1" applyFill="1" applyBorder="1" applyAlignment="1">
      <alignment vertical="top" wrapText="1"/>
    </xf>
    <xf numFmtId="0" fontId="39" fillId="0" borderId="3" xfId="0" applyFont="1" applyBorder="1" applyAlignment="1">
      <alignment vertical="top" wrapText="1"/>
    </xf>
    <xf numFmtId="0" fontId="39" fillId="0" borderId="1" xfId="0" applyFont="1" applyBorder="1" applyAlignment="1">
      <alignment horizontal="left" vertical="top" wrapText="1"/>
    </xf>
    <xf numFmtId="0" fontId="43" fillId="17" borderId="12" xfId="10" applyFont="1" applyFill="1" applyBorder="1" applyAlignment="1">
      <alignment horizontal="left" vertical="top"/>
    </xf>
    <xf numFmtId="0" fontId="39" fillId="17" borderId="12" xfId="10" applyFont="1" applyFill="1" applyBorder="1" applyAlignment="1">
      <alignment vertical="top" wrapText="1"/>
    </xf>
    <xf numFmtId="0" fontId="39" fillId="17" borderId="23" xfId="10" applyFont="1" applyFill="1" applyBorder="1" applyAlignment="1">
      <alignment horizontal="center" vertical="top" wrapText="1"/>
    </xf>
    <xf numFmtId="0" fontId="39" fillId="17" borderId="23" xfId="10" applyFont="1" applyFill="1" applyBorder="1" applyAlignment="1">
      <alignment vertical="top" wrapText="1"/>
    </xf>
    <xf numFmtId="0" fontId="39" fillId="17" borderId="12" xfId="10" applyFont="1" applyFill="1" applyBorder="1" applyAlignment="1">
      <alignment horizontal="center" vertical="top" wrapText="1"/>
    </xf>
    <xf numFmtId="0" fontId="42" fillId="0" borderId="0" xfId="0" applyFont="1" applyFill="1" applyAlignment="1">
      <alignment vertical="top"/>
    </xf>
    <xf numFmtId="0" fontId="39" fillId="0" borderId="0" xfId="0" applyFont="1" applyFill="1" applyAlignment="1">
      <alignment vertical="top"/>
    </xf>
    <xf numFmtId="0" fontId="39" fillId="0" borderId="0" xfId="0" applyFont="1" applyFill="1" applyAlignment="1">
      <alignment horizontal="center" vertical="top"/>
    </xf>
    <xf numFmtId="0" fontId="39" fillId="0" borderId="0" xfId="0" applyFont="1" applyFill="1" applyAlignment="1"/>
    <xf numFmtId="0" fontId="48" fillId="0" borderId="0" xfId="0" applyFont="1" applyAlignment="1">
      <alignment horizontal="center" vertical="top"/>
    </xf>
    <xf numFmtId="0" fontId="39" fillId="0" borderId="0" xfId="0" applyFont="1" applyAlignment="1"/>
    <xf numFmtId="0" fontId="40" fillId="0" borderId="0" xfId="0" applyFont="1" applyFill="1" applyAlignment="1">
      <alignment horizontal="center" vertical="top"/>
    </xf>
    <xf numFmtId="0" fontId="40" fillId="0" borderId="0" xfId="0" applyFont="1" applyFill="1" applyBorder="1" applyAlignment="1">
      <alignment horizontal="center" vertical="center"/>
    </xf>
    <xf numFmtId="0" fontId="39" fillId="0" borderId="0" xfId="0" applyFont="1" applyAlignment="1">
      <alignment horizontal="center" vertical="center"/>
    </xf>
    <xf numFmtId="0" fontId="67" fillId="0" borderId="0" xfId="0" applyFont="1" applyFill="1" applyAlignment="1" applyProtection="1">
      <alignment horizontal="left" vertical="top" wrapText="1"/>
      <protection locked="0"/>
    </xf>
    <xf numFmtId="0" fontId="39" fillId="0" borderId="0" xfId="0" applyFont="1" applyAlignment="1">
      <alignment horizontal="center"/>
    </xf>
    <xf numFmtId="0" fontId="42" fillId="11" borderId="0" xfId="0" applyFont="1" applyFill="1" applyBorder="1" applyAlignment="1">
      <alignment wrapText="1"/>
    </xf>
    <xf numFmtId="0" fontId="39" fillId="11" borderId="0" xfId="0" applyFont="1" applyFill="1" applyAlignment="1">
      <alignment wrapText="1"/>
    </xf>
    <xf numFmtId="0" fontId="42" fillId="11" borderId="0" xfId="0" applyFont="1" applyFill="1" applyBorder="1" applyAlignment="1">
      <alignment vertical="top"/>
    </xf>
    <xf numFmtId="0" fontId="39" fillId="11" borderId="0" xfId="0" applyFont="1" applyFill="1" applyAlignment="1">
      <alignment vertical="top"/>
    </xf>
    <xf numFmtId="0" fontId="68" fillId="0" borderId="0" xfId="0" applyFont="1" applyFill="1" applyAlignment="1" applyProtection="1">
      <alignment vertical="top" wrapText="1"/>
      <protection locked="0"/>
    </xf>
    <xf numFmtId="0" fontId="69" fillId="0" borderId="0" xfId="0" applyFont="1" applyFill="1" applyAlignment="1" applyProtection="1">
      <alignment vertical="top" wrapText="1"/>
      <protection locked="0"/>
    </xf>
    <xf numFmtId="0" fontId="43" fillId="15" borderId="12" xfId="0" applyFont="1" applyFill="1" applyBorder="1" applyAlignment="1">
      <alignment horizontal="left" vertical="top" wrapText="1"/>
    </xf>
    <xf numFmtId="0" fontId="43" fillId="15" borderId="12" xfId="0" applyFont="1" applyFill="1" applyBorder="1" applyAlignment="1">
      <alignment vertical="top" wrapText="1"/>
    </xf>
    <xf numFmtId="0" fontId="0" fillId="15" borderId="12" xfId="0" applyFill="1" applyBorder="1" applyAlignment="1">
      <alignment vertical="top" wrapText="1"/>
    </xf>
    <xf numFmtId="0" fontId="39" fillId="14" borderId="0" xfId="0" applyFont="1" applyFill="1" applyAlignment="1">
      <alignment horizontal="left" vertical="top" wrapText="1"/>
    </xf>
    <xf numFmtId="0" fontId="51" fillId="15" borderId="12" xfId="0" applyFont="1" applyFill="1" applyBorder="1" applyAlignment="1">
      <alignment horizontal="left" vertical="center" wrapText="1"/>
    </xf>
    <xf numFmtId="0" fontId="39" fillId="0" borderId="18" xfId="0" applyFont="1" applyBorder="1" applyAlignment="1">
      <alignment horizontal="center" wrapText="1"/>
    </xf>
    <xf numFmtId="0" fontId="39" fillId="0" borderId="0" xfId="0" applyFont="1" applyBorder="1" applyAlignment="1">
      <alignment horizontal="center" wrapText="1"/>
    </xf>
    <xf numFmtId="0" fontId="39" fillId="0" borderId="3" xfId="0" applyFont="1" applyBorder="1" applyAlignment="1">
      <alignment horizontal="center" wrapText="1"/>
    </xf>
    <xf numFmtId="0" fontId="71" fillId="16" borderId="21" xfId="0" applyFont="1" applyFill="1" applyBorder="1" applyAlignment="1">
      <alignment horizontal="center" vertical="top" wrapText="1"/>
    </xf>
    <xf numFmtId="0" fontId="39" fillId="16" borderId="21" xfId="0" applyFont="1" applyFill="1" applyBorder="1" applyAlignment="1">
      <alignment horizontal="center" vertical="top" wrapText="1"/>
    </xf>
    <xf numFmtId="0" fontId="46" fillId="20" borderId="25" xfId="0" applyFont="1" applyFill="1" applyBorder="1" applyAlignment="1">
      <alignment horizontal="left" vertical="top" wrapText="1"/>
    </xf>
    <xf numFmtId="0" fontId="46" fillId="20" borderId="32" xfId="0" applyFont="1" applyFill="1" applyBorder="1" applyAlignment="1">
      <alignment horizontal="left" vertical="top" wrapText="1"/>
    </xf>
    <xf numFmtId="0" fontId="46" fillId="20" borderId="28" xfId="0" applyFont="1" applyFill="1" applyBorder="1" applyAlignment="1">
      <alignment horizontal="left" vertical="top" wrapText="1"/>
    </xf>
    <xf numFmtId="0" fontId="9" fillId="10" borderId="23" xfId="13" applyFont="1" applyFill="1" applyBorder="1"/>
    <xf numFmtId="0" fontId="95" fillId="10" borderId="13" xfId="13" applyFill="1" applyBorder="1"/>
    <xf numFmtId="0" fontId="2" fillId="0" borderId="0" xfId="13" applyFont="1" applyAlignment="1">
      <alignment horizontal="left" vertical="top" wrapText="1"/>
    </xf>
    <xf numFmtId="0" fontId="39" fillId="0" borderId="0" xfId="11" applyFont="1" applyAlignment="1">
      <alignment horizontal="center" vertical="top" wrapText="1"/>
    </xf>
    <xf numFmtId="0" fontId="39" fillId="0" borderId="18" xfId="0" applyFont="1" applyFill="1" applyBorder="1" applyAlignment="1">
      <alignment vertical="top" wrapText="1"/>
    </xf>
    <xf numFmtId="0" fontId="39" fillId="0" borderId="18" xfId="0" applyFont="1" applyFill="1" applyBorder="1" applyAlignment="1">
      <alignment vertical="top"/>
    </xf>
    <xf numFmtId="0" fontId="48" fillId="0" borderId="0" xfId="0" applyFont="1" applyAlignment="1">
      <alignment horizontal="center" vertical="top" wrapText="1"/>
    </xf>
    <xf numFmtId="0" fontId="48" fillId="0" borderId="0" xfId="8" applyFont="1" applyAlignment="1">
      <alignment horizontal="center" vertical="top"/>
    </xf>
    <xf numFmtId="0" fontId="39" fillId="0" borderId="19" xfId="8" applyFont="1" applyBorder="1" applyAlignment="1">
      <alignment horizontal="left" vertical="top"/>
    </xf>
    <xf numFmtId="0" fontId="39" fillId="0" borderId="21" xfId="8" applyFont="1" applyBorder="1" applyAlignment="1">
      <alignment horizontal="left" vertical="top"/>
    </xf>
    <xf numFmtId="0" fontId="48" fillId="0" borderId="0" xfId="8" applyFont="1" applyAlignment="1">
      <alignment horizontal="center" vertical="top" wrapText="1"/>
    </xf>
    <xf numFmtId="0" fontId="38" fillId="0" borderId="24" xfId="8" applyFont="1" applyBorder="1" applyAlignment="1" applyProtection="1">
      <alignment horizontal="center" vertical="center" wrapText="1"/>
      <protection locked="0"/>
    </xf>
    <xf numFmtId="0" fontId="40" fillId="0" borderId="0" xfId="7" applyFont="1" applyFill="1" applyAlignment="1">
      <alignment horizontal="left" vertical="top" wrapText="1"/>
    </xf>
    <xf numFmtId="0" fontId="43" fillId="0" borderId="0" xfId="8" applyFont="1" applyBorder="1" applyAlignment="1">
      <alignment horizontal="left" vertical="top"/>
    </xf>
    <xf numFmtId="0" fontId="39" fillId="0" borderId="0" xfId="8" applyFont="1" applyBorder="1" applyAlignment="1">
      <alignment horizontal="left" vertical="top"/>
    </xf>
    <xf numFmtId="0" fontId="39" fillId="0" borderId="0" xfId="8" applyFont="1" applyFill="1" applyBorder="1" applyAlignment="1">
      <alignment horizontal="left" vertical="top"/>
    </xf>
    <xf numFmtId="0" fontId="39" fillId="0" borderId="18" xfId="8" applyFont="1" applyBorder="1" applyAlignment="1">
      <alignment horizontal="left" vertical="top"/>
    </xf>
    <xf numFmtId="0" fontId="39" fillId="0" borderId="0" xfId="8" applyFont="1" applyBorder="1" applyAlignment="1">
      <alignment horizontal="left" vertical="top" wrapText="1"/>
    </xf>
    <xf numFmtId="0" fontId="39" fillId="0" borderId="3" xfId="8" applyFont="1" applyBorder="1" applyAlignment="1">
      <alignment horizontal="left" vertical="top" wrapText="1"/>
    </xf>
    <xf numFmtId="0" fontId="40" fillId="0" borderId="0" xfId="8" applyFont="1" applyFill="1" applyBorder="1" applyAlignment="1">
      <alignment horizontal="center" vertical="top"/>
    </xf>
    <xf numFmtId="0" fontId="40" fillId="0" borderId="3" xfId="8" applyFont="1" applyFill="1" applyBorder="1" applyAlignment="1">
      <alignment horizontal="center" vertical="top"/>
    </xf>
    <xf numFmtId="0" fontId="20" fillId="4" borderId="33" xfId="0" applyFont="1" applyFill="1" applyBorder="1" applyAlignment="1">
      <alignment vertical="top" wrapText="1"/>
    </xf>
    <xf numFmtId="0" fontId="20" fillId="4" borderId="5" xfId="0" applyFont="1" applyFill="1" applyBorder="1" applyAlignment="1">
      <alignment vertical="top" wrapText="1"/>
    </xf>
    <xf numFmtId="49" fontId="14" fillId="3" borderId="34" xfId="0" applyNumberFormat="1" applyFont="1" applyFill="1" applyBorder="1" applyAlignment="1">
      <alignment wrapText="1"/>
    </xf>
    <xf numFmtId="49" fontId="14" fillId="3" borderId="2" xfId="0" applyNumberFormat="1" applyFont="1" applyFill="1" applyBorder="1" applyAlignment="1">
      <alignment wrapText="1"/>
    </xf>
    <xf numFmtId="0" fontId="14" fillId="3" borderId="0" xfId="0" applyFont="1" applyFill="1" applyBorder="1" applyAlignment="1">
      <alignment horizontal="left" vertical="top" wrapText="1"/>
    </xf>
    <xf numFmtId="0" fontId="14" fillId="3" borderId="4" xfId="0" applyFont="1" applyFill="1" applyBorder="1" applyAlignment="1">
      <alignment horizontal="left" vertical="top" wrapText="1"/>
    </xf>
    <xf numFmtId="0" fontId="17" fillId="4" borderId="33" xfId="0" applyFont="1" applyFill="1" applyBorder="1" applyAlignment="1">
      <alignment vertical="top" wrapText="1"/>
    </xf>
    <xf numFmtId="0" fontId="17" fillId="4" borderId="35" xfId="0" applyFont="1" applyFill="1" applyBorder="1" applyAlignment="1">
      <alignment vertical="top" wrapText="1"/>
    </xf>
    <xf numFmtId="0" fontId="17" fillId="4" borderId="36" xfId="0" applyFont="1" applyFill="1" applyBorder="1" applyAlignment="1">
      <alignment vertical="top" wrapText="1"/>
    </xf>
    <xf numFmtId="0" fontId="19" fillId="0" borderId="25" xfId="0" applyFont="1" applyBorder="1" applyAlignment="1">
      <alignment horizontal="center" vertical="top" wrapText="1"/>
    </xf>
    <xf numFmtId="0" fontId="19" fillId="0" borderId="32" xfId="0" applyFont="1" applyBorder="1" applyAlignment="1">
      <alignment horizontal="center" vertical="top" wrapText="1"/>
    </xf>
    <xf numFmtId="0" fontId="19" fillId="0" borderId="28" xfId="0" applyFont="1" applyBorder="1" applyAlignment="1">
      <alignment horizontal="center" vertical="top" wrapText="1"/>
    </xf>
    <xf numFmtId="0" fontId="19" fillId="0" borderId="37" xfId="0" applyFont="1" applyBorder="1" applyAlignment="1">
      <alignment horizontal="center" vertical="top" wrapText="1"/>
    </xf>
    <xf numFmtId="0" fontId="19" fillId="0" borderId="0" xfId="0" applyFont="1" applyBorder="1" applyAlignment="1">
      <alignment horizontal="center" vertical="top" wrapText="1"/>
    </xf>
    <xf numFmtId="0" fontId="18" fillId="0" borderId="25" xfId="0" applyFont="1" applyBorder="1" applyAlignment="1">
      <alignment horizontal="left" vertical="top" wrapText="1"/>
    </xf>
    <xf numFmtId="0" fontId="18" fillId="0" borderId="32" xfId="0" applyFont="1" applyBorder="1" applyAlignment="1">
      <alignment horizontal="left" vertical="top" wrapText="1"/>
    </xf>
    <xf numFmtId="0" fontId="18" fillId="0" borderId="28" xfId="0" applyFont="1" applyBorder="1" applyAlignment="1">
      <alignment horizontal="left" vertical="top" wrapText="1"/>
    </xf>
    <xf numFmtId="0" fontId="0" fillId="21" borderId="0" xfId="0" applyFill="1" applyAlignment="1">
      <alignment vertical="top"/>
    </xf>
    <xf numFmtId="0" fontId="39" fillId="21" borderId="0" xfId="0" applyFont="1" applyFill="1" applyAlignment="1">
      <alignment horizontal="left" vertical="top" wrapText="1"/>
    </xf>
    <xf numFmtId="0" fontId="103" fillId="22" borderId="12" xfId="0" applyFont="1" applyFill="1" applyBorder="1" applyAlignment="1">
      <alignment horizontal="left" vertical="top" wrapText="1"/>
    </xf>
    <xf numFmtId="0" fontId="39" fillId="0" borderId="0" xfId="0" applyFont="1" applyFill="1" applyBorder="1" applyAlignment="1">
      <alignment vertical="top" wrapText="1"/>
    </xf>
    <xf numFmtId="0" fontId="63" fillId="0" borderId="0" xfId="0" applyFont="1" applyFill="1" applyBorder="1" applyAlignment="1" applyProtection="1">
      <alignment vertical="top" wrapText="1"/>
    </xf>
  </cellXfs>
  <cellStyles count="20">
    <cellStyle name="Normal" xfId="0" builtinId="0"/>
    <cellStyle name="Normal 2" xfId="1" xr:uid="{00000000-0005-0000-0000-000001000000}"/>
    <cellStyle name="Normal 2 2" xfId="2" xr:uid="{00000000-0005-0000-0000-000002000000}"/>
    <cellStyle name="Normal 2 2 2" xfId="14" xr:uid="{00000000-0005-0000-0000-000003000000}"/>
    <cellStyle name="Normal 2 3" xfId="10" xr:uid="{00000000-0005-0000-0000-000004000000}"/>
    <cellStyle name="Normal 2 3 2" xfId="17" xr:uid="{00000000-0005-0000-0000-000005000000}"/>
    <cellStyle name="Normal 3" xfId="11" xr:uid="{00000000-0005-0000-0000-000006000000}"/>
    <cellStyle name="Normal 3 2" xfId="18" xr:uid="{00000000-0005-0000-0000-000007000000}"/>
    <cellStyle name="Normal 4" xfId="13" xr:uid="{00000000-0005-0000-0000-000008000000}"/>
    <cellStyle name="Normal 4 2" xfId="19" xr:uid="{00000000-0005-0000-0000-000009000000}"/>
    <cellStyle name="Normal 5" xfId="3" xr:uid="{00000000-0005-0000-0000-00000A000000}"/>
    <cellStyle name="Normal 5 2" xfId="4" xr:uid="{00000000-0005-0000-0000-00000B000000}"/>
    <cellStyle name="Normal 5 2 2" xfId="16" xr:uid="{00000000-0005-0000-0000-00000C000000}"/>
    <cellStyle name="Normal 5 3" xfId="15" xr:uid="{00000000-0005-0000-0000-00000D000000}"/>
    <cellStyle name="Normal_2011 RA Coilte SHC Summary v10 - no names" xfId="5" xr:uid="{00000000-0005-0000-0000-00000E000000}"/>
    <cellStyle name="Normal_glossary" xfId="12" xr:uid="{00000000-0005-0000-0000-00000F000000}"/>
    <cellStyle name="Normal_RT-COC-001-13 Report spreadsheet" xfId="6" xr:uid="{00000000-0005-0000-0000-000010000000}"/>
    <cellStyle name="Normal_RT-COC-001-18 Report spreadsheet" xfId="7" xr:uid="{00000000-0005-0000-0000-000011000000}"/>
    <cellStyle name="Normal_RT-FM-001-03 Forest cert report template" xfId="8" xr:uid="{00000000-0005-0000-0000-000012000000}"/>
    <cellStyle name="Normal_T&amp;M RA report 2005 draft 2" xfId="9" xr:uid="{00000000-0005-0000-0000-000013000000}"/>
  </cellStyles>
  <dxfs count="54">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8743" name="Picture 1">
          <a:extLst>
            <a:ext uri="{FF2B5EF4-FFF2-40B4-BE49-F238E27FC236}">
              <a16:creationId xmlns:a16="http://schemas.microsoft.com/office/drawing/2014/main" id="{73979130-B5F5-4C1F-A86F-4C974B3CE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0</xdr:row>
      <xdr:rowOff>428625</xdr:rowOff>
    </xdr:from>
    <xdr:to>
      <xdr:col>5</xdr:col>
      <xdr:colOff>619125</xdr:colOff>
      <xdr:row>0</xdr:row>
      <xdr:rowOff>1952625</xdr:rowOff>
    </xdr:to>
    <xdr:pic>
      <xdr:nvPicPr>
        <xdr:cNvPr id="8744" name="Picture 3">
          <a:extLst>
            <a:ext uri="{FF2B5EF4-FFF2-40B4-BE49-F238E27FC236}">
              <a16:creationId xmlns:a16="http://schemas.microsoft.com/office/drawing/2014/main" id="{7DA763E9-8733-4E9E-9E33-6836FF5429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7275" y="428625"/>
          <a:ext cx="11811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2</xdr:col>
      <xdr:colOff>419100</xdr:colOff>
      <xdr:row>0</xdr:row>
      <xdr:rowOff>1695450</xdr:rowOff>
    </xdr:to>
    <xdr:pic>
      <xdr:nvPicPr>
        <xdr:cNvPr id="8745" name="Picture 2">
          <a:extLst>
            <a:ext uri="{FF2B5EF4-FFF2-40B4-BE49-F238E27FC236}">
              <a16:creationId xmlns:a16="http://schemas.microsoft.com/office/drawing/2014/main" id="{71446EAA-2111-4700-88D1-954124ED903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5334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523875</xdr:rowOff>
    </xdr:from>
    <xdr:to>
      <xdr:col>0</xdr:col>
      <xdr:colOff>2133600</xdr:colOff>
      <xdr:row>0</xdr:row>
      <xdr:rowOff>1533525</xdr:rowOff>
    </xdr:to>
    <xdr:pic>
      <xdr:nvPicPr>
        <xdr:cNvPr id="21759" name="Picture 4">
          <a:extLst>
            <a:ext uri="{FF2B5EF4-FFF2-40B4-BE49-F238E27FC236}">
              <a16:creationId xmlns:a16="http://schemas.microsoft.com/office/drawing/2014/main" id="{10BDEBEB-3F80-4D72-AA28-324ECC61BA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23875"/>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447675</xdr:colOff>
      <xdr:row>34</xdr:row>
      <xdr:rowOff>190500</xdr:rowOff>
    </xdr:from>
    <xdr:to>
      <xdr:col>1</xdr:col>
      <xdr:colOff>2266950</xdr:colOff>
      <xdr:row>34</xdr:row>
      <xdr:rowOff>704850</xdr:rowOff>
    </xdr:to>
    <xdr:pic>
      <xdr:nvPicPr>
        <xdr:cNvPr id="21760" name="Picture 1">
          <a:extLst>
            <a:ext uri="{FF2B5EF4-FFF2-40B4-BE49-F238E27FC236}">
              <a16:creationId xmlns:a16="http://schemas.microsoft.com/office/drawing/2014/main" id="{FAABE914-351D-4F67-9A96-E0ADC0FA43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0" y="9725025"/>
          <a:ext cx="1819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495300</xdr:colOff>
      <xdr:row>0</xdr:row>
      <xdr:rowOff>190500</xdr:rowOff>
    </xdr:from>
    <xdr:to>
      <xdr:col>3</xdr:col>
      <xdr:colOff>1571625</xdr:colOff>
      <xdr:row>0</xdr:row>
      <xdr:rowOff>1581150</xdr:rowOff>
    </xdr:to>
    <xdr:pic>
      <xdr:nvPicPr>
        <xdr:cNvPr id="31084" name="Picture 3">
          <a:extLst>
            <a:ext uri="{FF2B5EF4-FFF2-40B4-BE49-F238E27FC236}">
              <a16:creationId xmlns:a16="http://schemas.microsoft.com/office/drawing/2014/main" id="{FFB3B562-0B32-46AE-8A61-1F49E82315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33900" y="190500"/>
          <a:ext cx="10763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1085" name="Picture 4">
          <a:extLst>
            <a:ext uri="{FF2B5EF4-FFF2-40B4-BE49-F238E27FC236}">
              <a16:creationId xmlns:a16="http://schemas.microsoft.com/office/drawing/2014/main" id="{45D2E96A-44CA-451A-969D-722DD49DA7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estry/Masters/Certification%20Records/POTENTIAL%20CLIENTS/UK%20&amp;%20IRELAND/FM/_Ireland/Veon%20-%20Joe%20Codd/PA%202020/RT-FM-001a-05%20PEFC%20Forest%20cert%20report%20Veon%20PA%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3 MA Cert process"/>
      <sheetName val="5 MA Org Structure+Management"/>
      <sheetName val="6 S1"/>
      <sheetName val="7 S2"/>
      <sheetName val="8 S3"/>
      <sheetName val="9 S4"/>
      <sheetName val="A1 Checklist"/>
      <sheetName val="A2 Stakeholder Summary"/>
      <sheetName val="A3 Species list"/>
      <sheetName val="A6 Group checklist"/>
      <sheetName val="A6a Multisite checklist"/>
      <sheetName val="A7 Members &amp; FMUs"/>
      <sheetName val="A8a sampling"/>
      <sheetName val="A11a Cert Decsn"/>
      <sheetName val="A12a Product schedule"/>
      <sheetName val="A14a Product Codes"/>
      <sheetName val="A15 Opening and Closing Meeting"/>
    </sheetNames>
    <sheetDataSet>
      <sheetData sheetId="0">
        <row r="8">
          <cell r="D8" t="str">
            <v>SA-PEFC-FM/COC-00XXXX</v>
          </cell>
        </row>
      </sheetData>
      <sheetData sheetId="1">
        <row r="8">
          <cell r="C8" t="str">
            <v>Veon Ltd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persons/person.xml><?xml version="1.0" encoding="utf-8"?>
<personList xmlns="http://schemas.microsoft.com/office/spreadsheetml/2018/threadedcomments" xmlns:x="http://schemas.openxmlformats.org/spreadsheetml/2006/main">
  <person displayName="Robin Walter" id="{85B8BD21-E33A-48D3-B2D3-E2713F9C09CB}" userId="41a7ceaee70ad497" providerId="Windows Live"/>
  <person displayName="Nicola Brennan" id="{5B84ABB2-F957-47CB-AE38-880EBB30F177}" userId="S::NBrennan@soilassociation.org::b46b8faa-9148-486a-b2bc-7448cf62f15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47" dT="2021-08-11T16:52:41.35" personId="{5B84ABB2-F957-47CB-AE38-880EBB30F177}" id="{B32FEDE2-6C6C-4782-B042-FF6D3753349F}">
    <text>to be reviewed</text>
  </threadedComment>
  <threadedComment ref="C47" dT="2022-03-24T09:00:05.97" personId="{85B8BD21-E33A-48D3-B2D3-E2713F9C09CB}" id="{A022CD58-EEC9-4791-B0C5-1753FF3D5070}" parentId="{B32FEDE2-6C6C-4782-B042-FF6D3753349F}">
    <text>Veon calculated this from productive area x yield class x species proportion.</text>
  </threadedComment>
  <threadedComment ref="D60" dT="2021-08-11T16:52:29.36" personId="{5B84ABB2-F957-47CB-AE38-880EBB30F177}" id="{4761C0DB-33BE-4741-B530-DDCEAF177D27}">
    <text>Updated from new scope</text>
  </threadedComment>
</ThreadedComments>
</file>

<file path=xl/threadedComments/threadedComment2.xml><?xml version="1.0" encoding="utf-8"?>
<ThreadedComments xmlns="http://schemas.microsoft.com/office/spreadsheetml/2018/threadedcomments" xmlns:x="http://schemas.openxmlformats.org/spreadsheetml/2006/main">
  <threadedComment ref="G20" dT="2021-08-11T16:56:29.29" personId="{5B84ABB2-F957-47CB-AE38-880EBB30F177}" id="{475942C5-A45F-483A-A30A-9302356F22B5}">
    <text>For audit planning all highlighted in yello added to the scope.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 Id="rId4" Type="http://schemas.microsoft.com/office/2017/10/relationships/threadedComment" Target="../threadedComments/threadedComment2.x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xml"/><Relationship Id="rId1" Type="http://schemas.openxmlformats.org/officeDocument/2006/relationships/printerSettings" Target="../printerSettings/printerSettings18.bin"/><Relationship Id="rId4" Type="http://schemas.openxmlformats.org/officeDocument/2006/relationships/comments" Target="../comments1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xml"/><Relationship Id="rId1" Type="http://schemas.openxmlformats.org/officeDocument/2006/relationships/printerSettings" Target="../printerSettings/printerSettings19.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33"/>
  <sheetViews>
    <sheetView tabSelected="1" zoomScaleNormal="100" zoomScaleSheetLayoutView="100" workbookViewId="0">
      <selection activeCell="B18" sqref="B18"/>
    </sheetView>
  </sheetViews>
  <sheetFormatPr defaultColWidth="9" defaultRowHeight="12.5"/>
  <cols>
    <col min="1" max="1" width="7.6328125" style="36" customWidth="1"/>
    <col min="2" max="2" width="15.453125" style="36" customWidth="1"/>
    <col min="3" max="3" width="19.36328125" style="36" customWidth="1"/>
    <col min="4" max="4" width="29" style="36" customWidth="1"/>
    <col min="5" max="5" width="14.6328125" style="36" customWidth="1"/>
    <col min="6" max="6" width="16.36328125" style="36" customWidth="1"/>
    <col min="7" max="7" width="15.453125" style="38" customWidth="1"/>
    <col min="8" max="16384" width="9" style="36"/>
  </cols>
  <sheetData>
    <row r="1" spans="1:8" ht="163.5" customHeight="1">
      <c r="A1" s="615"/>
      <c r="B1" s="616"/>
      <c r="C1" s="616"/>
      <c r="D1" s="34" t="s">
        <v>498</v>
      </c>
      <c r="E1" s="618"/>
      <c r="F1" s="618"/>
      <c r="G1" s="35"/>
    </row>
    <row r="2" spans="1:8">
      <c r="A2" s="37"/>
      <c r="B2" s="37"/>
      <c r="H2" s="39"/>
    </row>
    <row r="3" spans="1:8" ht="39.75" customHeight="1">
      <c r="A3" s="619" t="s">
        <v>456</v>
      </c>
      <c r="B3" s="620"/>
      <c r="C3" s="620"/>
      <c r="D3" s="291" t="s">
        <v>612</v>
      </c>
      <c r="E3" s="286"/>
      <c r="F3" s="286"/>
      <c r="H3" s="41"/>
    </row>
    <row r="4" spans="1:8" ht="17.5">
      <c r="A4" s="42"/>
      <c r="B4" s="43"/>
      <c r="C4" s="38"/>
      <c r="D4" s="40"/>
      <c r="E4" s="38"/>
      <c r="F4" s="38"/>
      <c r="H4" s="41"/>
    </row>
    <row r="5" spans="1:8" s="46" customFormat="1" ht="17.5">
      <c r="A5" s="621" t="s">
        <v>457</v>
      </c>
      <c r="B5" s="622"/>
      <c r="C5" s="622"/>
      <c r="D5" s="291" t="s">
        <v>612</v>
      </c>
      <c r="E5" s="284"/>
      <c r="F5" s="284"/>
      <c r="G5" s="44"/>
      <c r="H5" s="45"/>
    </row>
    <row r="6" spans="1:8" s="46" customFormat="1" ht="17.5">
      <c r="A6" s="47" t="s">
        <v>245</v>
      </c>
      <c r="B6" s="48"/>
      <c r="C6" s="44"/>
      <c r="D6" s="283" t="s">
        <v>613</v>
      </c>
      <c r="E6" s="284"/>
      <c r="F6" s="284"/>
      <c r="G6" s="44"/>
      <c r="H6" s="45"/>
    </row>
    <row r="7" spans="1:8" s="46" customFormat="1" ht="84.75" customHeight="1">
      <c r="A7" s="608" t="s">
        <v>199</v>
      </c>
      <c r="B7" s="609"/>
      <c r="C7" s="609"/>
      <c r="D7" s="623" t="s">
        <v>614</v>
      </c>
      <c r="E7" s="624"/>
      <c r="F7" s="624"/>
      <c r="G7" s="44"/>
      <c r="H7" s="45"/>
    </row>
    <row r="8" spans="1:8" s="46" customFormat="1" ht="37.5" customHeight="1">
      <c r="A8" s="47" t="s">
        <v>64</v>
      </c>
      <c r="B8" s="44"/>
      <c r="C8" s="44"/>
      <c r="D8" s="617" t="s">
        <v>1315</v>
      </c>
      <c r="E8" s="617"/>
      <c r="F8" s="284"/>
      <c r="G8" s="44"/>
      <c r="H8" s="45"/>
    </row>
    <row r="9" spans="1:8" s="46" customFormat="1" ht="37.5" customHeight="1">
      <c r="A9" s="233" t="s">
        <v>458</v>
      </c>
      <c r="B9" s="204"/>
      <c r="C9" s="204"/>
      <c r="D9" s="572" t="s">
        <v>1314</v>
      </c>
      <c r="E9" s="285"/>
      <c r="F9" s="284"/>
      <c r="G9" s="44"/>
      <c r="H9" s="45"/>
    </row>
    <row r="10" spans="1:8" s="46" customFormat="1" ht="17.5">
      <c r="A10" s="47" t="s">
        <v>56</v>
      </c>
      <c r="B10" s="48"/>
      <c r="C10" s="44"/>
      <c r="D10" s="470">
        <v>44349</v>
      </c>
      <c r="E10" s="284"/>
      <c r="F10" s="284"/>
      <c r="G10" s="44"/>
      <c r="H10" s="45"/>
    </row>
    <row r="11" spans="1:8" s="46" customFormat="1" ht="17.5">
      <c r="A11" s="608" t="s">
        <v>57</v>
      </c>
      <c r="B11" s="609"/>
      <c r="C11" s="609"/>
      <c r="D11" s="470">
        <v>46174</v>
      </c>
      <c r="E11" s="284"/>
      <c r="F11" s="284"/>
      <c r="G11" s="44"/>
      <c r="H11" s="45"/>
    </row>
    <row r="12" spans="1:8" s="46" customFormat="1" ht="17.5">
      <c r="A12" s="47"/>
      <c r="B12" s="48"/>
      <c r="C12" s="44"/>
      <c r="D12" s="44"/>
      <c r="E12" s="44"/>
      <c r="F12" s="44"/>
      <c r="G12" s="44"/>
    </row>
    <row r="13" spans="1:8" s="46" customFormat="1" ht="17.5">
      <c r="A13" s="44"/>
      <c r="B13" s="48"/>
      <c r="C13" s="44"/>
      <c r="D13" s="44"/>
      <c r="E13" s="44"/>
      <c r="F13" s="44"/>
      <c r="G13" s="44"/>
    </row>
    <row r="14" spans="1:8" s="46" customFormat="1" ht="28">
      <c r="A14" s="49"/>
      <c r="B14" s="50" t="s">
        <v>244</v>
      </c>
      <c r="C14" s="50" t="s">
        <v>21</v>
      </c>
      <c r="D14" s="50" t="s">
        <v>509</v>
      </c>
      <c r="E14" s="50" t="s">
        <v>242</v>
      </c>
      <c r="F14" s="51" t="s">
        <v>243</v>
      </c>
      <c r="G14" s="52"/>
    </row>
    <row r="15" spans="1:8" s="46" customFormat="1" ht="14">
      <c r="A15" s="289" t="s">
        <v>459</v>
      </c>
      <c r="B15" s="420">
        <v>43901</v>
      </c>
      <c r="C15" s="421" t="s">
        <v>380</v>
      </c>
      <c r="D15" s="421" t="s">
        <v>615</v>
      </c>
      <c r="E15" s="421" t="s">
        <v>616</v>
      </c>
      <c r="F15" s="422" t="s">
        <v>616</v>
      </c>
      <c r="G15" s="52"/>
    </row>
    <row r="16" spans="1:8" s="46" customFormat="1" ht="48.75" customHeight="1">
      <c r="A16" s="558" t="s">
        <v>132</v>
      </c>
      <c r="B16" s="559" t="s">
        <v>1038</v>
      </c>
      <c r="C16" s="560">
        <v>44349</v>
      </c>
      <c r="D16" s="561" t="s">
        <v>615</v>
      </c>
      <c r="E16" s="560" t="s">
        <v>1287</v>
      </c>
      <c r="F16" s="560" t="s">
        <v>1288</v>
      </c>
      <c r="G16" s="53"/>
    </row>
    <row r="17" spans="1:7" s="46" customFormat="1" ht="45" customHeight="1">
      <c r="A17" s="558" t="s">
        <v>1317</v>
      </c>
      <c r="B17" s="559" t="s">
        <v>2212</v>
      </c>
      <c r="C17" s="560" t="s">
        <v>2230</v>
      </c>
      <c r="D17" s="561" t="s">
        <v>1318</v>
      </c>
      <c r="E17" s="560" t="s">
        <v>1287</v>
      </c>
      <c r="F17" s="560" t="s">
        <v>1288</v>
      </c>
      <c r="G17" s="53"/>
    </row>
    <row r="18" spans="1:7" s="46" customFormat="1" ht="14">
      <c r="A18" s="290" t="s">
        <v>201</v>
      </c>
      <c r="B18" s="292" t="s">
        <v>2232</v>
      </c>
      <c r="C18" s="282">
        <v>44687</v>
      </c>
      <c r="D18" s="561" t="s">
        <v>615</v>
      </c>
      <c r="E18" s="282" t="s">
        <v>616</v>
      </c>
      <c r="F18" s="282" t="s">
        <v>616</v>
      </c>
      <c r="G18" s="53"/>
    </row>
    <row r="19" spans="1:7" s="46" customFormat="1" ht="14">
      <c r="A19" s="290" t="s">
        <v>10</v>
      </c>
      <c r="B19" s="292"/>
      <c r="C19" s="282"/>
      <c r="D19" s="282"/>
      <c r="E19" s="282"/>
      <c r="F19" s="282"/>
      <c r="G19" s="53"/>
    </row>
    <row r="20" spans="1:7" s="46" customFormat="1" ht="14">
      <c r="A20" s="290" t="s">
        <v>11</v>
      </c>
      <c r="B20" s="292"/>
      <c r="C20" s="282"/>
      <c r="D20" s="282"/>
      <c r="E20" s="282"/>
      <c r="F20" s="282"/>
      <c r="G20" s="53"/>
    </row>
    <row r="21" spans="1:7" s="46" customFormat="1" ht="14">
      <c r="A21" s="290" t="s">
        <v>12</v>
      </c>
      <c r="B21" s="292"/>
      <c r="C21" s="282"/>
      <c r="D21" s="282"/>
      <c r="E21" s="282"/>
      <c r="F21" s="282"/>
      <c r="G21" s="53"/>
    </row>
    <row r="22" spans="1:7" s="46" customFormat="1" ht="17.5">
      <c r="A22" s="44"/>
      <c r="B22" s="48"/>
      <c r="C22" s="44"/>
      <c r="D22" s="44"/>
      <c r="E22" s="44"/>
      <c r="F22" s="44"/>
      <c r="G22" s="44"/>
    </row>
    <row r="23" spans="1:7" s="46" customFormat="1" ht="18" customHeight="1">
      <c r="A23" s="614" t="s">
        <v>572</v>
      </c>
      <c r="B23" s="614"/>
      <c r="C23" s="614"/>
      <c r="D23" s="614"/>
      <c r="E23" s="614"/>
      <c r="F23" s="614"/>
      <c r="G23" s="44"/>
    </row>
    <row r="24" spans="1:7" ht="14">
      <c r="A24" s="610" t="s">
        <v>59</v>
      </c>
      <c r="B24" s="611"/>
      <c r="C24" s="611"/>
      <c r="D24" s="611"/>
      <c r="E24" s="611"/>
      <c r="F24" s="611"/>
      <c r="G24" s="35"/>
    </row>
    <row r="25" spans="1:7" ht="14">
      <c r="A25" s="281"/>
      <c r="B25" s="281"/>
      <c r="C25" s="38"/>
      <c r="D25" s="38"/>
      <c r="E25" s="38"/>
      <c r="F25" s="38"/>
    </row>
    <row r="26" spans="1:7" ht="14">
      <c r="A26" s="610" t="s">
        <v>530</v>
      </c>
      <c r="B26" s="611"/>
      <c r="C26" s="611"/>
      <c r="D26" s="611"/>
      <c r="E26" s="611"/>
      <c r="F26" s="611"/>
      <c r="G26" s="35"/>
    </row>
    <row r="27" spans="1:7" ht="14">
      <c r="A27" s="610" t="s">
        <v>532</v>
      </c>
      <c r="B27" s="611"/>
      <c r="C27" s="611"/>
      <c r="D27" s="611"/>
      <c r="E27" s="611"/>
      <c r="F27" s="611"/>
      <c r="G27" s="35"/>
    </row>
    <row r="28" spans="1:7" ht="14">
      <c r="A28" s="610" t="s">
        <v>520</v>
      </c>
      <c r="B28" s="611"/>
      <c r="C28" s="611"/>
      <c r="D28" s="611"/>
      <c r="E28" s="611"/>
      <c r="F28" s="611"/>
      <c r="G28" s="35"/>
    </row>
    <row r="29" spans="1:7" ht="14">
      <c r="A29" s="55"/>
      <c r="B29" s="55"/>
    </row>
    <row r="30" spans="1:7" ht="14">
      <c r="A30" s="612" t="s">
        <v>60</v>
      </c>
      <c r="B30" s="613"/>
      <c r="C30" s="613"/>
      <c r="D30" s="613"/>
      <c r="E30" s="613"/>
      <c r="F30" s="613"/>
      <c r="G30" s="35"/>
    </row>
    <row r="31" spans="1:7" ht="14">
      <c r="A31" s="612" t="s">
        <v>61</v>
      </c>
      <c r="B31" s="613"/>
      <c r="C31" s="613"/>
      <c r="D31" s="613"/>
      <c r="E31" s="613"/>
      <c r="F31" s="613"/>
      <c r="G31" s="35"/>
    </row>
    <row r="33" spans="1:1">
      <c r="A33" s="36" t="s">
        <v>601</v>
      </c>
    </row>
  </sheetData>
  <sheetProtection algorithmName="SHA-512" hashValue="VMbdPPhHjmFcdXC/hlpVE4mQDzYp3/A8EixryzmoEoFoAIYkhzA7K3QSLF5DFV9M1CTYIs1JiAzJVRe31zr7EA==" saltValue="r/vjhsP6RLZvTzHyXzt1JA==" spinCount="100000" sheet="1" objects="1" scenarios="1" formatCells="0" formatColumns="0" formatRows="0" insertColumns="0" insertRows="0" insertHyperlinks="0" deleteColumns="0" deleteRows="0" selectLockedCells="1"/>
  <mergeCells count="15">
    <mergeCell ref="A1:C1"/>
    <mergeCell ref="D8:E8"/>
    <mergeCell ref="E1:F1"/>
    <mergeCell ref="A3:C3"/>
    <mergeCell ref="A5:C5"/>
    <mergeCell ref="A7:C7"/>
    <mergeCell ref="D7:F7"/>
    <mergeCell ref="A11:C11"/>
    <mergeCell ref="A28:F28"/>
    <mergeCell ref="A30:F30"/>
    <mergeCell ref="A31:F31"/>
    <mergeCell ref="A24:F24"/>
    <mergeCell ref="A26:F26"/>
    <mergeCell ref="A27:F27"/>
    <mergeCell ref="A23:F23"/>
  </mergeCells>
  <phoneticPr fontId="7" type="noConversion"/>
  <pageMargins left="0.75" right="0.75" top="1" bottom="1" header="0.5" footer="0.5"/>
  <pageSetup paperSize="9" scale="83"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L107"/>
  <sheetViews>
    <sheetView zoomScaleNormal="100" zoomScaleSheetLayoutView="100" workbookViewId="0">
      <selection activeCell="J58" sqref="J58"/>
    </sheetView>
  </sheetViews>
  <sheetFormatPr defaultColWidth="9" defaultRowHeight="14"/>
  <cols>
    <col min="1" max="1" width="7.453125" style="320" customWidth="1"/>
    <col min="2" max="2" width="29.36328125" style="56" customWidth="1"/>
    <col min="3" max="3" width="32.453125" style="56" customWidth="1"/>
    <col min="4" max="4" width="36.54296875" style="56" customWidth="1"/>
    <col min="5" max="5" width="2.6328125" style="146" customWidth="1"/>
    <col min="6" max="6" width="9" style="244"/>
    <col min="7" max="7" width="0" style="244" hidden="1" customWidth="1"/>
    <col min="8" max="11" width="9" style="244"/>
    <col min="12" max="12" width="31.453125" style="244" hidden="1" customWidth="1"/>
    <col min="13" max="16384" width="9" style="244"/>
  </cols>
  <sheetData>
    <row r="1" spans="1:5">
      <c r="A1" s="293">
        <v>1</v>
      </c>
      <c r="B1" s="294" t="s">
        <v>617</v>
      </c>
      <c r="C1" s="295"/>
      <c r="D1" s="296"/>
    </row>
    <row r="2" spans="1:5">
      <c r="A2" s="132">
        <v>1.1000000000000001</v>
      </c>
      <c r="B2" s="297" t="s">
        <v>65</v>
      </c>
      <c r="C2" s="297" t="s">
        <v>618</v>
      </c>
      <c r="D2" s="298" t="s">
        <v>391</v>
      </c>
    </row>
    <row r="3" spans="1:5" ht="14.25" customHeight="1">
      <c r="A3" s="132" t="s">
        <v>66</v>
      </c>
      <c r="B3" s="56" t="s">
        <v>67</v>
      </c>
      <c r="C3" s="299" t="str">
        <f>Cover!D8</f>
        <v>SA-PEFC-FM-COC-008568</v>
      </c>
    </row>
    <row r="4" spans="1:5" ht="14.25" customHeight="1">
      <c r="A4" s="133"/>
      <c r="C4" s="299"/>
    </row>
    <row r="5" spans="1:5" ht="100.5" customHeight="1">
      <c r="A5" s="222" t="s">
        <v>463</v>
      </c>
      <c r="B5" s="59" t="s">
        <v>464</v>
      </c>
      <c r="C5" s="56" t="s">
        <v>619</v>
      </c>
      <c r="D5" s="234" t="s">
        <v>620</v>
      </c>
    </row>
    <row r="6" spans="1:5" ht="30.75" customHeight="1">
      <c r="A6" s="132">
        <v>1.2</v>
      </c>
      <c r="B6" s="625" t="s">
        <v>621</v>
      </c>
      <c r="C6" s="625"/>
      <c r="D6" s="625"/>
    </row>
    <row r="7" spans="1:5">
      <c r="A7" s="132" t="s">
        <v>68</v>
      </c>
      <c r="B7" s="56" t="s">
        <v>172</v>
      </c>
      <c r="C7" s="321" t="s">
        <v>612</v>
      </c>
    </row>
    <row r="8" spans="1:5" s="62" customFormat="1" ht="28">
      <c r="A8" s="132" t="s">
        <v>69</v>
      </c>
      <c r="B8" s="56" t="s">
        <v>521</v>
      </c>
      <c r="C8" s="277" t="s">
        <v>612</v>
      </c>
      <c r="D8" s="221"/>
      <c r="E8" s="146"/>
    </row>
    <row r="9" spans="1:5" s="62" customFormat="1" ht="28">
      <c r="A9" s="132" t="s">
        <v>71</v>
      </c>
      <c r="B9" s="56" t="s">
        <v>522</v>
      </c>
      <c r="C9" s="277" t="s">
        <v>622</v>
      </c>
      <c r="D9" s="221"/>
      <c r="E9" s="146"/>
    </row>
    <row r="10" spans="1:5" ht="28">
      <c r="A10" s="132" t="s">
        <v>73</v>
      </c>
      <c r="B10" s="56" t="s">
        <v>70</v>
      </c>
      <c r="C10" s="277" t="s">
        <v>623</v>
      </c>
    </row>
    <row r="11" spans="1:5" ht="42">
      <c r="A11" s="132" t="s">
        <v>75</v>
      </c>
      <c r="B11" s="56" t="s">
        <v>72</v>
      </c>
      <c r="C11" s="277" t="s">
        <v>624</v>
      </c>
    </row>
    <row r="12" spans="1:5">
      <c r="A12" s="132" t="s">
        <v>125</v>
      </c>
      <c r="B12" s="56" t="s">
        <v>83</v>
      </c>
      <c r="C12" s="277" t="s">
        <v>613</v>
      </c>
    </row>
    <row r="13" spans="1:5" ht="42">
      <c r="A13" s="132" t="s">
        <v>16</v>
      </c>
      <c r="B13" s="56" t="s">
        <v>74</v>
      </c>
      <c r="C13" s="277" t="s">
        <v>625</v>
      </c>
    </row>
    <row r="14" spans="1:5">
      <c r="A14" s="132" t="s">
        <v>179</v>
      </c>
      <c r="B14" s="56" t="s">
        <v>76</v>
      </c>
      <c r="C14" s="277"/>
    </row>
    <row r="15" spans="1:5">
      <c r="A15" s="132" t="s">
        <v>180</v>
      </c>
      <c r="B15" s="56" t="s">
        <v>77</v>
      </c>
      <c r="C15" s="277" t="s">
        <v>2229</v>
      </c>
    </row>
    <row r="16" spans="1:5">
      <c r="A16" s="132" t="s">
        <v>392</v>
      </c>
      <c r="B16" s="56" t="s">
        <v>15</v>
      </c>
      <c r="C16" s="277"/>
    </row>
    <row r="17" spans="1:10" ht="43.5" customHeight="1">
      <c r="A17" s="132" t="s">
        <v>523</v>
      </c>
      <c r="B17" s="56" t="s">
        <v>126</v>
      </c>
      <c r="C17" s="277" t="s">
        <v>626</v>
      </c>
      <c r="D17" s="300" t="s">
        <v>127</v>
      </c>
    </row>
    <row r="18" spans="1:10" s="62" customFormat="1" ht="48" customHeight="1">
      <c r="A18" s="132" t="s">
        <v>524</v>
      </c>
      <c r="B18" s="56" t="s">
        <v>547</v>
      </c>
      <c r="C18" s="56"/>
      <c r="D18" s="278"/>
      <c r="E18" s="146"/>
    </row>
    <row r="19" spans="1:10">
      <c r="A19" s="132"/>
      <c r="C19" s="244"/>
      <c r="D19" s="301"/>
    </row>
    <row r="20" spans="1:10">
      <c r="A20" s="302">
        <v>1.3</v>
      </c>
      <c r="B20" s="625" t="s">
        <v>78</v>
      </c>
      <c r="C20" s="625"/>
      <c r="D20" s="625"/>
    </row>
    <row r="21" spans="1:10" s="62" customFormat="1" ht="26.25" customHeight="1">
      <c r="A21" s="132" t="s">
        <v>79</v>
      </c>
      <c r="B21" s="56" t="s">
        <v>80</v>
      </c>
      <c r="C21" s="277" t="s">
        <v>460</v>
      </c>
      <c r="D21" s="303" t="s">
        <v>627</v>
      </c>
      <c r="E21" s="146"/>
      <c r="G21" s="62" t="s">
        <v>460</v>
      </c>
    </row>
    <row r="22" spans="1:10" s="62" customFormat="1" ht="101.25" customHeight="1">
      <c r="A22" s="132" t="s">
        <v>461</v>
      </c>
      <c r="B22" s="56" t="s">
        <v>462</v>
      </c>
      <c r="C22" s="277" t="s">
        <v>610</v>
      </c>
      <c r="D22" s="221" t="s">
        <v>628</v>
      </c>
      <c r="E22" s="146"/>
    </row>
    <row r="23" spans="1:10" s="62" customFormat="1" ht="42">
      <c r="A23" s="132" t="s">
        <v>528</v>
      </c>
      <c r="B23" s="56" t="s">
        <v>545</v>
      </c>
      <c r="C23" s="277" t="s">
        <v>612</v>
      </c>
      <c r="D23" s="278" t="s">
        <v>181</v>
      </c>
      <c r="E23" s="146"/>
      <c r="G23" s="62" t="s">
        <v>8</v>
      </c>
    </row>
    <row r="24" spans="1:10" s="62" customFormat="1" ht="34.5" customHeight="1">
      <c r="A24" s="132" t="s">
        <v>525</v>
      </c>
      <c r="B24" s="56" t="s">
        <v>526</v>
      </c>
      <c r="C24" s="277" t="s">
        <v>380</v>
      </c>
      <c r="D24" s="278" t="s">
        <v>527</v>
      </c>
      <c r="E24" s="146"/>
    </row>
    <row r="25" spans="1:10" ht="28">
      <c r="A25" s="132" t="s">
        <v>81</v>
      </c>
      <c r="B25" s="59" t="s">
        <v>393</v>
      </c>
      <c r="C25" s="277">
        <v>1</v>
      </c>
      <c r="D25" s="278" t="s">
        <v>394</v>
      </c>
    </row>
    <row r="26" spans="1:10">
      <c r="A26" s="132" t="s">
        <v>82</v>
      </c>
      <c r="B26" s="56" t="s">
        <v>83</v>
      </c>
      <c r="C26" s="277" t="s">
        <v>613</v>
      </c>
      <c r="D26" s="278"/>
    </row>
    <row r="27" spans="1:10">
      <c r="A27" s="132" t="s">
        <v>84</v>
      </c>
      <c r="B27" s="56" t="s">
        <v>85</v>
      </c>
      <c r="C27" s="277" t="s">
        <v>629</v>
      </c>
      <c r="D27" s="221"/>
    </row>
    <row r="28" spans="1:10" ht="56">
      <c r="A28" s="132" t="s">
        <v>86</v>
      </c>
      <c r="B28" s="56" t="s">
        <v>87</v>
      </c>
      <c r="C28" s="443" t="s">
        <v>1039</v>
      </c>
      <c r="D28" s="278" t="s">
        <v>630</v>
      </c>
    </row>
    <row r="29" spans="1:10" ht="56">
      <c r="A29" s="132" t="s">
        <v>88</v>
      </c>
      <c r="B29" s="56" t="s">
        <v>89</v>
      </c>
      <c r="C29" s="321"/>
      <c r="D29" s="278" t="s">
        <v>631</v>
      </c>
      <c r="G29" s="244" t="s">
        <v>632</v>
      </c>
    </row>
    <row r="30" spans="1:10">
      <c r="A30" s="132" t="s">
        <v>91</v>
      </c>
      <c r="B30" s="56" t="s">
        <v>90</v>
      </c>
      <c r="C30" s="277" t="s">
        <v>611</v>
      </c>
      <c r="D30" s="278"/>
      <c r="G30" s="244" t="s">
        <v>432</v>
      </c>
    </row>
    <row r="31" spans="1:10">
      <c r="A31" s="132" t="s">
        <v>93</v>
      </c>
      <c r="B31" s="56" t="s">
        <v>92</v>
      </c>
      <c r="C31" s="277" t="s">
        <v>433</v>
      </c>
      <c r="D31" s="278"/>
      <c r="G31" s="244" t="s">
        <v>633</v>
      </c>
      <c r="J31" s="299"/>
    </row>
    <row r="32" spans="1:10">
      <c r="A32" s="132"/>
      <c r="D32" s="278"/>
      <c r="J32" s="299"/>
    </row>
    <row r="33" spans="1:7">
      <c r="A33" s="132" t="s">
        <v>54</v>
      </c>
      <c r="B33" s="232" t="s">
        <v>272</v>
      </c>
      <c r="C33" s="83">
        <v>500</v>
      </c>
      <c r="D33" s="221"/>
      <c r="G33" s="244" t="s">
        <v>433</v>
      </c>
    </row>
    <row r="34" spans="1:7">
      <c r="A34" s="133"/>
      <c r="B34" s="304"/>
      <c r="C34" s="244"/>
      <c r="D34" s="305"/>
      <c r="G34" s="244" t="s">
        <v>434</v>
      </c>
    </row>
    <row r="35" spans="1:7">
      <c r="A35" s="302">
        <v>1.4</v>
      </c>
      <c r="B35" s="306" t="s">
        <v>55</v>
      </c>
      <c r="C35" s="307"/>
      <c r="D35" s="308" t="s">
        <v>395</v>
      </c>
      <c r="G35" s="244" t="s">
        <v>435</v>
      </c>
    </row>
    <row r="36" spans="1:7" ht="42">
      <c r="A36" s="132" t="s">
        <v>94</v>
      </c>
      <c r="B36" s="56" t="s">
        <v>95</v>
      </c>
      <c r="C36" s="276" t="s">
        <v>569</v>
      </c>
      <c r="D36" s="278" t="s">
        <v>396</v>
      </c>
    </row>
    <row r="37" spans="1:7" ht="28">
      <c r="A37" s="132"/>
      <c r="B37" s="56" t="s">
        <v>191</v>
      </c>
      <c r="C37" s="276" t="s">
        <v>569</v>
      </c>
      <c r="D37" s="278" t="s">
        <v>634</v>
      </c>
    </row>
    <row r="38" spans="1:7" ht="28">
      <c r="A38" s="132"/>
      <c r="B38" s="56" t="s">
        <v>192</v>
      </c>
      <c r="C38" s="276" t="s">
        <v>569</v>
      </c>
      <c r="D38" s="278" t="s">
        <v>635</v>
      </c>
    </row>
    <row r="39" spans="1:7" ht="56">
      <c r="A39" s="132"/>
      <c r="B39" s="279" t="s">
        <v>475</v>
      </c>
      <c r="C39" s="56" t="s">
        <v>636</v>
      </c>
      <c r="D39" s="278" t="s">
        <v>476</v>
      </c>
    </row>
    <row r="40" spans="1:7">
      <c r="A40" s="132" t="s">
        <v>96</v>
      </c>
      <c r="B40" s="56" t="s">
        <v>101</v>
      </c>
      <c r="C40" s="279">
        <f>D60</f>
        <v>4063.1529999999998</v>
      </c>
      <c r="D40" s="309"/>
    </row>
    <row r="41" spans="1:7">
      <c r="A41" s="132" t="s">
        <v>98</v>
      </c>
      <c r="B41" s="56" t="s">
        <v>20</v>
      </c>
      <c r="C41" s="56" t="s">
        <v>437</v>
      </c>
      <c r="D41" s="278"/>
      <c r="G41" s="244" t="s">
        <v>436</v>
      </c>
    </row>
    <row r="42" spans="1:7" ht="28">
      <c r="A42" s="132" t="s">
        <v>100</v>
      </c>
      <c r="B42" s="56" t="s">
        <v>103</v>
      </c>
      <c r="C42" s="56" t="s">
        <v>283</v>
      </c>
      <c r="D42" s="278" t="s">
        <v>397</v>
      </c>
      <c r="G42" s="244" t="s">
        <v>437</v>
      </c>
    </row>
    <row r="43" spans="1:7" ht="101.25" customHeight="1">
      <c r="A43" s="132" t="s">
        <v>637</v>
      </c>
      <c r="B43" s="279" t="s">
        <v>638</v>
      </c>
      <c r="C43" s="535" t="s">
        <v>1075</v>
      </c>
      <c r="D43" s="235" t="s">
        <v>450</v>
      </c>
      <c r="F43" s="244" t="s">
        <v>639</v>
      </c>
      <c r="G43" s="244" t="s">
        <v>438</v>
      </c>
    </row>
    <row r="44" spans="1:7" ht="28">
      <c r="A44" s="132"/>
      <c r="C44" s="56" t="s">
        <v>640</v>
      </c>
      <c r="D44" s="221"/>
    </row>
    <row r="45" spans="1:7" ht="28">
      <c r="A45" s="132" t="s">
        <v>102</v>
      </c>
      <c r="B45" s="56" t="s">
        <v>105</v>
      </c>
      <c r="C45" s="56" t="s">
        <v>641</v>
      </c>
      <c r="D45" s="278" t="s">
        <v>398</v>
      </c>
    </row>
    <row r="46" spans="1:7">
      <c r="A46" s="132" t="s">
        <v>104</v>
      </c>
      <c r="B46" s="56" t="s">
        <v>107</v>
      </c>
      <c r="C46" s="56" t="s">
        <v>642</v>
      </c>
      <c r="D46" s="278" t="s">
        <v>14</v>
      </c>
    </row>
    <row r="47" spans="1:7">
      <c r="A47" s="132" t="s">
        <v>106</v>
      </c>
      <c r="B47" s="56" t="s">
        <v>141</v>
      </c>
      <c r="C47" s="582">
        <v>64304</v>
      </c>
      <c r="D47" s="310"/>
    </row>
    <row r="48" spans="1:7">
      <c r="A48" s="132"/>
      <c r="B48" s="56" t="s">
        <v>121</v>
      </c>
      <c r="C48" s="582">
        <v>9674</v>
      </c>
      <c r="D48" s="309"/>
    </row>
    <row r="49" spans="1:6" ht="56">
      <c r="A49" s="132" t="s">
        <v>108</v>
      </c>
      <c r="B49" s="56" t="s">
        <v>142</v>
      </c>
      <c r="C49" s="56" t="s">
        <v>285</v>
      </c>
      <c r="D49" s="278" t="s">
        <v>36</v>
      </c>
    </row>
    <row r="50" spans="1:6">
      <c r="A50" s="132" t="s">
        <v>109</v>
      </c>
      <c r="B50" s="56" t="s">
        <v>143</v>
      </c>
      <c r="C50" s="56" t="s">
        <v>643</v>
      </c>
      <c r="D50" s="278" t="s">
        <v>144</v>
      </c>
    </row>
    <row r="51" spans="1:6" ht="28">
      <c r="A51" s="132" t="s">
        <v>190</v>
      </c>
      <c r="B51" s="56" t="s">
        <v>97</v>
      </c>
      <c r="C51" s="598" t="s">
        <v>2284</v>
      </c>
      <c r="D51" s="278" t="s">
        <v>118</v>
      </c>
    </row>
    <row r="52" spans="1:6" ht="28">
      <c r="A52" s="132" t="s">
        <v>18</v>
      </c>
      <c r="B52" s="56" t="s">
        <v>99</v>
      </c>
      <c r="C52" s="321" t="s">
        <v>1076</v>
      </c>
      <c r="D52" s="278" t="s">
        <v>118</v>
      </c>
    </row>
    <row r="53" spans="1:6">
      <c r="A53" s="132" t="s">
        <v>19</v>
      </c>
      <c r="B53" s="56" t="s">
        <v>145</v>
      </c>
      <c r="C53" s="56" t="s">
        <v>570</v>
      </c>
      <c r="D53" s="278" t="s">
        <v>644</v>
      </c>
    </row>
    <row r="54" spans="1:6">
      <c r="A54" s="132"/>
      <c r="D54" s="278"/>
    </row>
    <row r="55" spans="1:6">
      <c r="A55" s="311" t="s">
        <v>399</v>
      </c>
      <c r="B55" s="312" t="s">
        <v>146</v>
      </c>
      <c r="C55" s="313" t="s">
        <v>147</v>
      </c>
      <c r="D55" s="313" t="s">
        <v>148</v>
      </c>
    </row>
    <row r="56" spans="1:6">
      <c r="A56" s="132"/>
      <c r="B56" s="314" t="s">
        <v>149</v>
      </c>
      <c r="C56" s="315"/>
      <c r="D56" s="315"/>
      <c r="F56" s="65"/>
    </row>
    <row r="57" spans="1:6">
      <c r="A57" s="132"/>
      <c r="B57" s="314" t="s">
        <v>150</v>
      </c>
      <c r="C57" s="315"/>
      <c r="D57" s="315"/>
    </row>
    <row r="58" spans="1:6">
      <c r="A58" s="132"/>
      <c r="B58" s="314" t="s">
        <v>151</v>
      </c>
      <c r="C58" s="280">
        <v>1</v>
      </c>
      <c r="D58" s="438">
        <v>4063.1529999999998</v>
      </c>
      <c r="F58" s="65"/>
    </row>
    <row r="59" spans="1:6">
      <c r="A59" s="132"/>
      <c r="B59" s="314" t="s">
        <v>152</v>
      </c>
      <c r="C59" s="315"/>
      <c r="D59" s="315"/>
    </row>
    <row r="60" spans="1:6">
      <c r="A60" s="132"/>
      <c r="B60" s="314" t="s">
        <v>153</v>
      </c>
      <c r="C60" s="315">
        <f>SUM(C57:C59)</f>
        <v>1</v>
      </c>
      <c r="D60" s="477">
        <f>SUM(D57:D59)</f>
        <v>4063.1529999999998</v>
      </c>
    </row>
    <row r="61" spans="1:6">
      <c r="A61" s="132"/>
    </row>
    <row r="62" spans="1:6">
      <c r="A62" s="132"/>
    </row>
    <row r="63" spans="1:6">
      <c r="A63" s="132"/>
    </row>
    <row r="64" spans="1:6">
      <c r="A64" s="132"/>
    </row>
    <row r="65" spans="1:5">
      <c r="A65" s="311"/>
      <c r="E65" s="141"/>
    </row>
    <row r="66" spans="1:5">
      <c r="A66" s="132"/>
    </row>
    <row r="67" spans="1:5">
      <c r="A67" s="132"/>
    </row>
    <row r="68" spans="1:5">
      <c r="A68" s="132"/>
    </row>
    <row r="69" spans="1:5">
      <c r="A69" s="132"/>
    </row>
    <row r="70" spans="1:5">
      <c r="A70" s="132"/>
    </row>
    <row r="71" spans="1:5">
      <c r="A71" s="316"/>
    </row>
    <row r="72" spans="1:5">
      <c r="A72" s="311"/>
      <c r="E72" s="141"/>
    </row>
    <row r="73" spans="1:5">
      <c r="A73" s="317"/>
      <c r="E73" s="141"/>
    </row>
    <row r="74" spans="1:5">
      <c r="A74" s="132"/>
    </row>
    <row r="75" spans="1:5">
      <c r="A75" s="132"/>
    </row>
    <row r="76" spans="1:5">
      <c r="A76" s="132"/>
    </row>
    <row r="77" spans="1:5">
      <c r="A77" s="132"/>
    </row>
    <row r="78" spans="1:5">
      <c r="A78" s="132"/>
    </row>
    <row r="79" spans="1:5">
      <c r="A79" s="132"/>
    </row>
    <row r="80" spans="1:5">
      <c r="A80" s="132"/>
    </row>
    <row r="81" spans="1:1">
      <c r="A81" s="318"/>
    </row>
    <row r="82" spans="1:1">
      <c r="A82" s="319"/>
    </row>
    <row r="98" spans="12:12">
      <c r="L98" s="244" t="s">
        <v>619</v>
      </c>
    </row>
    <row r="99" spans="12:12">
      <c r="L99" s="244" t="s">
        <v>645</v>
      </c>
    </row>
    <row r="100" spans="12:12">
      <c r="L100" s="244" t="s">
        <v>646</v>
      </c>
    </row>
    <row r="101" spans="12:12">
      <c r="L101" s="244" t="s">
        <v>647</v>
      </c>
    </row>
    <row r="102" spans="12:12">
      <c r="L102" s="244" t="s">
        <v>648</v>
      </c>
    </row>
    <row r="103" spans="12:12">
      <c r="L103" s="244" t="s">
        <v>649</v>
      </c>
    </row>
    <row r="104" spans="12:12">
      <c r="L104" s="244" t="s">
        <v>650</v>
      </c>
    </row>
    <row r="105" spans="12:12">
      <c r="L105" s="244" t="s">
        <v>651</v>
      </c>
    </row>
    <row r="106" spans="12:12">
      <c r="L106" s="244" t="s">
        <v>652</v>
      </c>
    </row>
    <row r="107" spans="12:12">
      <c r="L107" s="244" t="s">
        <v>653</v>
      </c>
    </row>
  </sheetData>
  <mergeCells count="2">
    <mergeCell ref="B6:D6"/>
    <mergeCell ref="B20:D20"/>
  </mergeCells>
  <dataValidations count="7">
    <dataValidation type="list" allowBlank="1" showInputMessage="1" showErrorMessage="1" sqref="C21" xr:uid="{00000000-0002-0000-0100-000000000000}">
      <formula1>$G$20:$G$24</formula1>
    </dataValidation>
    <dataValidation type="list" allowBlank="1" showInputMessage="1" showErrorMessage="1" sqref="C31" xr:uid="{00000000-0002-0000-0100-000001000000}">
      <formula1>$G$30:$G$33</formula1>
    </dataValidation>
    <dataValidation type="list" allowBlank="1" showInputMessage="1" showErrorMessage="1" sqref="C22" xr:uid="{00000000-0002-0000-0100-000002000000}">
      <formula1>$G$10:$G$15</formula1>
    </dataValidation>
    <dataValidation type="list" allowBlank="1" showInputMessage="1" showErrorMessage="1" sqref="C30" xr:uid="{00000000-0002-0000-0100-000003000000}">
      <formula1>$G$28:$G$29</formula1>
    </dataValidation>
    <dataValidation type="list" allowBlank="1" showInputMessage="1" showErrorMessage="1" sqref="C5" xr:uid="{00000000-0002-0000-0100-000004000000}">
      <formula1>$L$97:$L$102</formula1>
    </dataValidation>
    <dataValidation type="list" allowBlank="1" showInputMessage="1" showErrorMessage="1" sqref="C41" xr:uid="{00000000-0002-0000-0100-000005000000}">
      <formula1>$G$41:$G$43</formula1>
    </dataValidation>
    <dataValidation type="list" allowBlank="1" showInputMessage="1" showErrorMessage="1" sqref="C32" xr:uid="{00000000-0002-0000-0100-000006000000}">
      <formula1>$G$31:$G$35</formula1>
    </dataValidation>
  </dataValidations>
  <pageMargins left="0.75" right="0.75" top="1" bottom="1" header="0.5" footer="0.5"/>
  <pageSetup paperSize="9" scale="81" orientation="portrait" horizontalDpi="4294967294" r:id="rId1"/>
  <headerFooter alignWithMargins="0"/>
  <rowBreaks count="1" manualBreakCount="1">
    <brk id="34" max="16383" man="1"/>
  </rowBreaks>
  <colBreaks count="1" manualBreakCount="1">
    <brk id="4"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N354"/>
  <sheetViews>
    <sheetView zoomScale="75" zoomScaleNormal="75" zoomScaleSheetLayoutView="87" workbookViewId="0">
      <pane ySplit="5" topLeftCell="A6" activePane="bottomLeft" state="frozen"/>
      <selection pane="bottomLeft" activeCell="H17" sqref="H17"/>
    </sheetView>
  </sheetViews>
  <sheetFormatPr defaultColWidth="9" defaultRowHeight="14"/>
  <cols>
    <col min="1" max="1" width="9.6328125" style="553" customWidth="1"/>
    <col min="2" max="2" width="7.36328125" style="56" customWidth="1"/>
    <col min="3" max="3" width="64.6328125" style="56" customWidth="1"/>
    <col min="4" max="4" width="11.36328125" style="61" customWidth="1"/>
    <col min="5" max="5" width="51.453125" style="56" customWidth="1"/>
    <col min="6" max="7" width="50" style="56" customWidth="1"/>
    <col min="8" max="8" width="26.36328125" style="56" customWidth="1"/>
    <col min="9" max="9" width="58.36328125" style="56" customWidth="1"/>
    <col min="10" max="10" width="10.7265625" style="56" customWidth="1"/>
    <col min="11" max="11" width="13.453125" style="56" bestFit="1" customWidth="1"/>
    <col min="12" max="12" width="3" style="56" customWidth="1"/>
    <col min="13" max="13" width="9" style="244"/>
    <col min="14" max="14" width="9" style="244" customWidth="1"/>
    <col min="15" max="16384" width="9" style="244"/>
  </cols>
  <sheetData>
    <row r="1" spans="1:14" s="84" customFormat="1" hidden="1">
      <c r="A1" s="628" t="s">
        <v>444</v>
      </c>
      <c r="B1" s="628"/>
      <c r="C1" s="628"/>
      <c r="D1" s="287"/>
      <c r="E1" s="146"/>
      <c r="F1" s="146"/>
      <c r="G1" s="146"/>
      <c r="H1" s="146"/>
      <c r="I1" s="146"/>
      <c r="J1" s="146"/>
      <c r="K1" s="146"/>
      <c r="L1" s="146"/>
      <c r="N1" s="84" t="s">
        <v>445</v>
      </c>
    </row>
    <row r="2" spans="1:14" s="84" customFormat="1" hidden="1">
      <c r="A2" s="152"/>
      <c r="B2" s="146"/>
      <c r="C2" s="146"/>
      <c r="D2" s="287"/>
      <c r="E2" s="146"/>
      <c r="F2" s="146"/>
      <c r="G2" s="146"/>
      <c r="H2" s="146"/>
      <c r="I2" s="146"/>
      <c r="J2" s="146"/>
      <c r="K2" s="146"/>
      <c r="L2" s="146"/>
      <c r="N2" s="84" t="s">
        <v>195</v>
      </c>
    </row>
    <row r="3" spans="1:14" s="84" customFormat="1" hidden="1">
      <c r="A3" s="152"/>
      <c r="B3" s="146"/>
      <c r="C3" s="146"/>
      <c r="D3" s="287"/>
      <c r="E3" s="146"/>
      <c r="F3" s="146"/>
      <c r="G3" s="146"/>
      <c r="H3" s="146"/>
      <c r="I3" s="146"/>
      <c r="J3" s="146"/>
      <c r="K3" s="146"/>
      <c r="L3" s="146"/>
      <c r="N3" s="84" t="s">
        <v>441</v>
      </c>
    </row>
    <row r="4" spans="1:14" s="138" customFormat="1" ht="15">
      <c r="A4" s="548">
        <v>2</v>
      </c>
      <c r="B4" s="135" t="s">
        <v>400</v>
      </c>
      <c r="C4" s="136"/>
      <c r="D4" s="629" t="str">
        <f>'[1]1 Basic Info'!C8</f>
        <v>Veon Ltd</v>
      </c>
      <c r="E4" s="629"/>
      <c r="F4" s="629"/>
      <c r="G4" s="629"/>
      <c r="H4" s="629"/>
      <c r="I4" s="136" t="str">
        <f>[1]Cover!D8</f>
        <v>SA-PEFC-FM/COC-00XXXX</v>
      </c>
      <c r="J4" s="136"/>
      <c r="K4" s="210"/>
      <c r="L4" s="137"/>
    </row>
    <row r="5" spans="1:14" ht="28">
      <c r="A5" s="549" t="s">
        <v>32</v>
      </c>
      <c r="B5" s="288" t="s">
        <v>62</v>
      </c>
      <c r="C5" s="288" t="s">
        <v>442</v>
      </c>
      <c r="D5" s="209" t="s">
        <v>194</v>
      </c>
      <c r="E5" s="288" t="s">
        <v>443</v>
      </c>
      <c r="F5" s="237" t="s">
        <v>479</v>
      </c>
      <c r="G5" s="237" t="s">
        <v>478</v>
      </c>
      <c r="H5" s="288" t="s">
        <v>48</v>
      </c>
      <c r="I5" s="288" t="s">
        <v>477</v>
      </c>
      <c r="J5" s="288" t="s">
        <v>33</v>
      </c>
      <c r="K5" s="210" t="s">
        <v>446</v>
      </c>
      <c r="L5" s="63"/>
    </row>
    <row r="6" spans="1:14">
      <c r="A6" s="626" t="s">
        <v>654</v>
      </c>
      <c r="B6" s="627"/>
      <c r="C6" s="627"/>
      <c r="D6" s="627"/>
      <c r="E6" s="627"/>
      <c r="F6" s="627"/>
      <c r="G6" s="627"/>
      <c r="H6" s="627"/>
      <c r="I6" s="627"/>
      <c r="J6" s="627"/>
      <c r="K6" s="627"/>
      <c r="L6" s="63"/>
    </row>
    <row r="7" spans="1:14" ht="57.75" customHeight="1">
      <c r="A7" s="550">
        <v>2020.01</v>
      </c>
      <c r="B7" s="540" t="s">
        <v>445</v>
      </c>
      <c r="C7" s="541" t="s">
        <v>2089</v>
      </c>
      <c r="D7" s="542" t="s">
        <v>2090</v>
      </c>
      <c r="E7" s="540" t="s">
        <v>2091</v>
      </c>
      <c r="F7" s="543" t="s">
        <v>2092</v>
      </c>
      <c r="G7" s="543" t="s">
        <v>2093</v>
      </c>
      <c r="H7" s="540" t="s">
        <v>2094</v>
      </c>
      <c r="I7" s="540" t="s">
        <v>2095</v>
      </c>
      <c r="J7" s="540" t="s">
        <v>2096</v>
      </c>
      <c r="K7" s="544">
        <v>44274</v>
      </c>
      <c r="L7" s="497"/>
      <c r="M7" s="495"/>
      <c r="N7" s="495"/>
    </row>
    <row r="8" spans="1:14" ht="45" customHeight="1">
      <c r="A8" s="550">
        <v>2020.02</v>
      </c>
      <c r="B8" s="540" t="s">
        <v>445</v>
      </c>
      <c r="C8" s="542" t="s">
        <v>2097</v>
      </c>
      <c r="D8" s="542" t="s">
        <v>2098</v>
      </c>
      <c r="E8" s="540" t="s">
        <v>2099</v>
      </c>
      <c r="F8" s="543"/>
      <c r="G8" s="543" t="s">
        <v>2100</v>
      </c>
      <c r="H8" s="540" t="s">
        <v>2094</v>
      </c>
      <c r="I8" s="540" t="s">
        <v>2101</v>
      </c>
      <c r="J8" s="540" t="s">
        <v>2096</v>
      </c>
      <c r="K8" s="544">
        <v>44274</v>
      </c>
      <c r="L8" s="500"/>
      <c r="M8" s="498"/>
      <c r="N8" s="498"/>
    </row>
    <row r="9" spans="1:14" s="496" customFormat="1" ht="34.5" customHeight="1">
      <c r="A9" s="550">
        <v>2020.03</v>
      </c>
      <c r="B9" s="540" t="s">
        <v>445</v>
      </c>
      <c r="C9" s="542" t="s">
        <v>2097</v>
      </c>
      <c r="D9" s="542" t="s">
        <v>2102</v>
      </c>
      <c r="E9" s="540" t="s">
        <v>2103</v>
      </c>
      <c r="F9" s="543"/>
      <c r="G9" s="543" t="s">
        <v>2104</v>
      </c>
      <c r="H9" s="540" t="s">
        <v>2094</v>
      </c>
      <c r="I9" s="540" t="s">
        <v>2105</v>
      </c>
      <c r="J9" s="540" t="s">
        <v>2096</v>
      </c>
      <c r="K9" s="544">
        <v>44274</v>
      </c>
      <c r="L9" s="500"/>
      <c r="M9" s="498"/>
      <c r="N9" s="498"/>
    </row>
    <row r="10" spans="1:14" s="496" customFormat="1" ht="98">
      <c r="A10" s="550">
        <v>2020.04</v>
      </c>
      <c r="B10" s="540" t="s">
        <v>445</v>
      </c>
      <c r="C10" s="542" t="s">
        <v>2097</v>
      </c>
      <c r="D10" s="542" t="s">
        <v>2106</v>
      </c>
      <c r="E10" s="540" t="s">
        <v>2107</v>
      </c>
      <c r="F10" s="543" t="s">
        <v>2108</v>
      </c>
      <c r="G10" s="543" t="s">
        <v>2109</v>
      </c>
      <c r="H10" s="540" t="s">
        <v>2094</v>
      </c>
      <c r="I10" s="540" t="s">
        <v>2110</v>
      </c>
      <c r="J10" s="540" t="s">
        <v>2096</v>
      </c>
      <c r="K10" s="544">
        <v>44274</v>
      </c>
      <c r="L10" s="500"/>
      <c r="M10" s="498"/>
      <c r="N10" s="498"/>
    </row>
    <row r="11" spans="1:14" s="499" customFormat="1" ht="70">
      <c r="A11" s="550">
        <v>2020.05</v>
      </c>
      <c r="B11" s="540" t="s">
        <v>445</v>
      </c>
      <c r="C11" s="542" t="s">
        <v>2097</v>
      </c>
      <c r="D11" s="542" t="s">
        <v>2111</v>
      </c>
      <c r="E11" s="540" t="s">
        <v>2112</v>
      </c>
      <c r="F11" s="543"/>
      <c r="G11" s="543" t="s">
        <v>2113</v>
      </c>
      <c r="H11" s="540" t="s">
        <v>2094</v>
      </c>
      <c r="I11" s="540" t="s">
        <v>2114</v>
      </c>
      <c r="J11" s="540" t="s">
        <v>2096</v>
      </c>
      <c r="K11" s="544">
        <v>44274</v>
      </c>
      <c r="L11" s="504"/>
      <c r="M11" s="501"/>
      <c r="N11" s="501"/>
    </row>
    <row r="12" spans="1:14" s="499" customFormat="1" ht="84">
      <c r="A12" s="550">
        <v>2020.06</v>
      </c>
      <c r="B12" s="540" t="s">
        <v>445</v>
      </c>
      <c r="C12" s="545" t="s">
        <v>2115</v>
      </c>
      <c r="D12" s="542" t="s">
        <v>2116</v>
      </c>
      <c r="E12" s="540" t="s">
        <v>2117</v>
      </c>
      <c r="F12" s="543" t="s">
        <v>2118</v>
      </c>
      <c r="G12" s="543" t="s">
        <v>2119</v>
      </c>
      <c r="H12" s="540" t="s">
        <v>2094</v>
      </c>
      <c r="I12" s="546" t="s">
        <v>2120</v>
      </c>
      <c r="J12" s="540" t="s">
        <v>2096</v>
      </c>
      <c r="K12" s="544">
        <v>44274</v>
      </c>
      <c r="L12" s="504"/>
      <c r="M12" s="501"/>
      <c r="N12" s="501"/>
    </row>
    <row r="13" spans="1:14" s="499" customFormat="1" ht="42">
      <c r="A13" s="550">
        <v>2020.07</v>
      </c>
      <c r="B13" s="540" t="s">
        <v>445</v>
      </c>
      <c r="C13" s="542" t="s">
        <v>2097</v>
      </c>
      <c r="D13" s="542" t="s">
        <v>2121</v>
      </c>
      <c r="E13" s="540" t="s">
        <v>2122</v>
      </c>
      <c r="F13" s="543" t="s">
        <v>2123</v>
      </c>
      <c r="G13" s="543" t="s">
        <v>2124</v>
      </c>
      <c r="H13" s="540" t="s">
        <v>2094</v>
      </c>
      <c r="I13" s="540" t="s">
        <v>2125</v>
      </c>
      <c r="J13" s="540" t="s">
        <v>2096</v>
      </c>
      <c r="K13" s="544">
        <v>44274</v>
      </c>
      <c r="L13" s="504"/>
      <c r="M13" s="501"/>
      <c r="N13" s="501"/>
    </row>
    <row r="14" spans="1:14" s="499" customFormat="1" ht="119.25" customHeight="1">
      <c r="A14" s="550">
        <v>2020.08</v>
      </c>
      <c r="B14" s="540" t="s">
        <v>445</v>
      </c>
      <c r="C14" s="547" t="s">
        <v>2089</v>
      </c>
      <c r="D14" s="542" t="s">
        <v>2126</v>
      </c>
      <c r="E14" s="540" t="s">
        <v>2127</v>
      </c>
      <c r="F14" s="543"/>
      <c r="G14" s="543" t="s">
        <v>2128</v>
      </c>
      <c r="H14" s="540" t="s">
        <v>2094</v>
      </c>
      <c r="I14" s="540" t="s">
        <v>2129</v>
      </c>
      <c r="J14" s="540" t="s">
        <v>2096</v>
      </c>
      <c r="K14" s="544">
        <v>44274</v>
      </c>
      <c r="L14" s="504"/>
      <c r="M14" s="501"/>
      <c r="N14" s="501"/>
    </row>
    <row r="15" spans="1:14">
      <c r="A15" s="626" t="s">
        <v>197</v>
      </c>
      <c r="B15" s="627"/>
      <c r="C15" s="627"/>
      <c r="D15" s="627"/>
      <c r="E15" s="627"/>
      <c r="F15" s="627"/>
      <c r="G15" s="627"/>
      <c r="H15" s="627"/>
      <c r="I15" s="627"/>
      <c r="J15" s="627"/>
      <c r="K15" s="627"/>
      <c r="L15" s="68"/>
    </row>
    <row r="16" spans="1:14" ht="139.5" customHeight="1">
      <c r="A16" s="551">
        <v>2021.01</v>
      </c>
      <c r="B16" s="444" t="s">
        <v>195</v>
      </c>
      <c r="C16" s="444" t="s">
        <v>1096</v>
      </c>
      <c r="D16" s="445" t="s">
        <v>1098</v>
      </c>
      <c r="E16" s="444" t="s">
        <v>1099</v>
      </c>
      <c r="F16" s="444" t="s">
        <v>1306</v>
      </c>
      <c r="G16" s="444" t="s">
        <v>1307</v>
      </c>
      <c r="H16" s="537" t="s">
        <v>1100</v>
      </c>
      <c r="I16" s="536" t="s">
        <v>2201</v>
      </c>
      <c r="J16" s="444" t="s">
        <v>2096</v>
      </c>
      <c r="K16" s="538">
        <v>44490</v>
      </c>
      <c r="L16" s="68"/>
    </row>
    <row r="17" spans="1:14" ht="259.5" customHeight="1">
      <c r="A17" s="551">
        <v>2021.02</v>
      </c>
      <c r="B17" s="446" t="s">
        <v>195</v>
      </c>
      <c r="C17" s="70" t="s">
        <v>1116</v>
      </c>
      <c r="D17" s="322" t="s">
        <v>1101</v>
      </c>
      <c r="E17" s="70" t="s">
        <v>1102</v>
      </c>
      <c r="F17" s="70" t="s">
        <v>1311</v>
      </c>
      <c r="G17" s="70" t="s">
        <v>1308</v>
      </c>
      <c r="H17" s="506" t="s">
        <v>1100</v>
      </c>
      <c r="I17" s="678" t="s">
        <v>2320</v>
      </c>
      <c r="J17" s="70" t="s">
        <v>2096</v>
      </c>
      <c r="K17" s="509">
        <v>44644</v>
      </c>
    </row>
    <row r="18" spans="1:14" ht="135" customHeight="1">
      <c r="A18" s="551">
        <v>2021.03</v>
      </c>
      <c r="B18" s="446" t="s">
        <v>445</v>
      </c>
      <c r="C18" s="70" t="s">
        <v>1113</v>
      </c>
      <c r="D18" s="322" t="s">
        <v>1112</v>
      </c>
      <c r="E18" s="70" t="s">
        <v>380</v>
      </c>
      <c r="F18" s="70" t="s">
        <v>780</v>
      </c>
      <c r="G18" s="70" t="s">
        <v>780</v>
      </c>
      <c r="H18" s="507"/>
      <c r="I18" s="539" t="s">
        <v>2233</v>
      </c>
      <c r="J18" s="70" t="s">
        <v>2096</v>
      </c>
      <c r="K18" s="509">
        <v>44490</v>
      </c>
    </row>
    <row r="19" spans="1:14" s="502" customFormat="1" ht="272.25" customHeight="1">
      <c r="A19" s="552">
        <v>2021.04</v>
      </c>
      <c r="B19" s="506" t="s">
        <v>195</v>
      </c>
      <c r="C19" s="506" t="s">
        <v>1147</v>
      </c>
      <c r="D19" s="508" t="s">
        <v>1114</v>
      </c>
      <c r="E19" s="506" t="s">
        <v>1115</v>
      </c>
      <c r="F19" s="506" t="s">
        <v>1309</v>
      </c>
      <c r="G19" s="506" t="s">
        <v>1310</v>
      </c>
      <c r="H19" s="506" t="s">
        <v>1100</v>
      </c>
      <c r="I19" s="539" t="s">
        <v>2298</v>
      </c>
      <c r="J19" s="506" t="s">
        <v>2096</v>
      </c>
      <c r="K19" s="509">
        <v>44644</v>
      </c>
      <c r="M19" s="503"/>
      <c r="N19" s="503"/>
    </row>
    <row r="20" spans="1:14" s="503" customFormat="1">
      <c r="A20" s="626" t="s">
        <v>2130</v>
      </c>
      <c r="B20" s="627"/>
      <c r="C20" s="627"/>
      <c r="D20" s="627"/>
      <c r="E20" s="627"/>
      <c r="F20" s="627"/>
      <c r="G20" s="627"/>
      <c r="H20" s="627"/>
      <c r="I20" s="627"/>
      <c r="J20" s="627"/>
      <c r="K20" s="627"/>
      <c r="L20" s="505"/>
    </row>
    <row r="21" spans="1:14" s="503" customFormat="1" ht="208.5" customHeight="1">
      <c r="A21" s="676">
        <v>2021.5</v>
      </c>
      <c r="B21" s="510" t="s">
        <v>195</v>
      </c>
      <c r="C21" s="506" t="s">
        <v>2204</v>
      </c>
      <c r="D21" s="508" t="s">
        <v>687</v>
      </c>
      <c r="E21" s="677" t="s">
        <v>2216</v>
      </c>
      <c r="F21" s="506" t="s">
        <v>2227</v>
      </c>
      <c r="G21" s="506" t="s">
        <v>2228</v>
      </c>
      <c r="H21" s="506" t="s">
        <v>1100</v>
      </c>
      <c r="I21" s="506" t="s">
        <v>2295</v>
      </c>
      <c r="J21" s="506" t="s">
        <v>2096</v>
      </c>
      <c r="K21" s="509">
        <v>44644</v>
      </c>
      <c r="L21" s="502"/>
    </row>
    <row r="22" spans="1:14" s="503" customFormat="1" ht="202.25" customHeight="1">
      <c r="A22" s="554">
        <v>2021.6</v>
      </c>
      <c r="B22" s="510" t="s">
        <v>445</v>
      </c>
      <c r="C22" s="523" t="s">
        <v>2167</v>
      </c>
      <c r="D22" s="532" t="s">
        <v>905</v>
      </c>
      <c r="E22" s="570" t="s">
        <v>380</v>
      </c>
      <c r="F22" s="506" t="s">
        <v>780</v>
      </c>
      <c r="G22" s="506" t="s">
        <v>780</v>
      </c>
      <c r="H22" s="506" t="s">
        <v>380</v>
      </c>
      <c r="I22" s="506" t="s">
        <v>2296</v>
      </c>
      <c r="J22" s="506"/>
      <c r="K22" s="506"/>
      <c r="L22" s="502"/>
    </row>
    <row r="23" spans="1:14" s="56" customFormat="1" ht="161.25" customHeight="1">
      <c r="A23" s="552">
        <v>2021.7</v>
      </c>
      <c r="B23" s="506" t="s">
        <v>195</v>
      </c>
      <c r="C23" s="70" t="s">
        <v>2199</v>
      </c>
      <c r="D23" s="322" t="s">
        <v>830</v>
      </c>
      <c r="E23" s="70" t="s">
        <v>2197</v>
      </c>
      <c r="F23" s="70" t="s">
        <v>2198</v>
      </c>
      <c r="G23" s="70" t="s">
        <v>2202</v>
      </c>
      <c r="H23" s="540" t="s">
        <v>1100</v>
      </c>
      <c r="I23" s="506" t="s">
        <v>2297</v>
      </c>
      <c r="J23" s="70" t="s">
        <v>2096</v>
      </c>
      <c r="K23" s="509">
        <v>44644</v>
      </c>
      <c r="M23" s="244"/>
      <c r="N23" s="244"/>
    </row>
    <row r="24" spans="1:14" s="503" customFormat="1">
      <c r="A24" s="626" t="s">
        <v>2285</v>
      </c>
      <c r="B24" s="627"/>
      <c r="C24" s="627"/>
      <c r="D24" s="627"/>
      <c r="E24" s="627"/>
      <c r="F24" s="627"/>
      <c r="G24" s="627"/>
      <c r="H24" s="627"/>
      <c r="I24" s="627"/>
      <c r="J24" s="627"/>
      <c r="K24" s="627"/>
      <c r="L24" s="505"/>
    </row>
    <row r="25" spans="1:14" s="503" customFormat="1" ht="135" customHeight="1">
      <c r="A25" s="551">
        <v>2022.01</v>
      </c>
      <c r="B25" s="510" t="s">
        <v>195</v>
      </c>
      <c r="C25" s="506" t="s">
        <v>2286</v>
      </c>
      <c r="D25" s="508" t="s">
        <v>68</v>
      </c>
      <c r="E25" s="506" t="s">
        <v>683</v>
      </c>
      <c r="F25" s="506" t="s">
        <v>2287</v>
      </c>
      <c r="G25" s="506" t="s">
        <v>2288</v>
      </c>
      <c r="H25" s="506" t="s">
        <v>1100</v>
      </c>
      <c r="I25" s="506"/>
      <c r="J25" s="506" t="s">
        <v>196</v>
      </c>
      <c r="K25" s="509"/>
      <c r="L25" s="502"/>
    </row>
    <row r="26" spans="1:14" s="503" customFormat="1" ht="177" customHeight="1">
      <c r="A26" s="551">
        <v>2022.02</v>
      </c>
      <c r="B26" s="510" t="s">
        <v>195</v>
      </c>
      <c r="C26" s="506" t="s">
        <v>2307</v>
      </c>
      <c r="D26" s="508" t="s">
        <v>687</v>
      </c>
      <c r="E26" s="506" t="s">
        <v>2289</v>
      </c>
      <c r="F26" s="506" t="s">
        <v>2290</v>
      </c>
      <c r="G26" s="506" t="s">
        <v>2291</v>
      </c>
      <c r="H26" s="506" t="s">
        <v>1100</v>
      </c>
      <c r="I26" s="506"/>
      <c r="J26" s="506" t="s">
        <v>196</v>
      </c>
      <c r="K26" s="509"/>
      <c r="L26" s="502"/>
    </row>
    <row r="27" spans="1:14" s="503" customFormat="1" ht="135" customHeight="1">
      <c r="A27" s="551">
        <v>2022.03</v>
      </c>
      <c r="B27" s="510" t="s">
        <v>195</v>
      </c>
      <c r="C27" s="506" t="s">
        <v>2292</v>
      </c>
      <c r="D27" s="508" t="s">
        <v>956</v>
      </c>
      <c r="E27" s="506" t="s">
        <v>957</v>
      </c>
      <c r="F27" s="506" t="s">
        <v>2293</v>
      </c>
      <c r="G27" s="506" t="s">
        <v>2294</v>
      </c>
      <c r="H27" s="506" t="s">
        <v>1100</v>
      </c>
      <c r="I27" s="506"/>
      <c r="J27" s="506" t="s">
        <v>196</v>
      </c>
      <c r="K27" s="509"/>
      <c r="L27" s="502"/>
    </row>
    <row r="28" spans="1:14" s="56" customFormat="1">
      <c r="A28" s="553"/>
      <c r="B28" s="299"/>
      <c r="D28" s="61"/>
      <c r="M28" s="244"/>
      <c r="N28" s="244"/>
    </row>
    <row r="29" spans="1:14" s="56" customFormat="1">
      <c r="A29" s="553"/>
      <c r="B29" s="299"/>
      <c r="D29" s="61"/>
      <c r="M29" s="244"/>
      <c r="N29" s="244"/>
    </row>
    <row r="30" spans="1:14" s="56" customFormat="1">
      <c r="A30" s="553"/>
      <c r="B30" s="299"/>
      <c r="D30" s="61"/>
      <c r="M30" s="244"/>
      <c r="N30" s="244"/>
    </row>
    <row r="31" spans="1:14" s="56" customFormat="1">
      <c r="A31" s="553" t="s">
        <v>34</v>
      </c>
      <c r="B31" s="299"/>
      <c r="D31" s="61"/>
      <c r="M31" s="244"/>
      <c r="N31" s="244"/>
    </row>
    <row r="32" spans="1:14" s="56" customFormat="1">
      <c r="A32" s="553"/>
      <c r="B32" s="299"/>
      <c r="D32" s="61"/>
      <c r="M32" s="244"/>
      <c r="N32" s="244"/>
    </row>
    <row r="33" spans="1:14" s="56" customFormat="1">
      <c r="A33" s="553"/>
      <c r="B33" s="299"/>
      <c r="D33" s="61"/>
      <c r="M33" s="244"/>
      <c r="N33" s="244"/>
    </row>
    <row r="34" spans="1:14" s="56" customFormat="1">
      <c r="A34" s="553"/>
      <c r="B34" s="299"/>
      <c r="D34" s="61"/>
      <c r="M34" s="244"/>
      <c r="N34" s="244"/>
    </row>
    <row r="35" spans="1:14" s="56" customFormat="1">
      <c r="A35" s="553"/>
      <c r="B35" s="299"/>
      <c r="D35" s="61"/>
      <c r="M35" s="244"/>
      <c r="N35" s="244"/>
    </row>
    <row r="36" spans="1:14" s="56" customFormat="1">
      <c r="A36" s="553"/>
      <c r="B36" s="299"/>
      <c r="D36" s="61"/>
      <c r="M36" s="244"/>
      <c r="N36" s="244"/>
    </row>
    <row r="37" spans="1:14" s="56" customFormat="1">
      <c r="A37" s="553"/>
      <c r="B37" s="299"/>
      <c r="D37" s="61"/>
      <c r="M37" s="244"/>
      <c r="N37" s="244"/>
    </row>
    <row r="38" spans="1:14" s="56" customFormat="1">
      <c r="A38" s="553"/>
      <c r="B38" s="299"/>
      <c r="D38" s="61"/>
      <c r="M38" s="244"/>
      <c r="N38" s="244"/>
    </row>
    <row r="39" spans="1:14" s="56" customFormat="1">
      <c r="A39" s="553"/>
      <c r="B39" s="299"/>
      <c r="D39" s="61"/>
      <c r="M39" s="244"/>
      <c r="N39" s="244"/>
    </row>
    <row r="40" spans="1:14" s="56" customFormat="1">
      <c r="A40" s="553"/>
      <c r="B40" s="299"/>
      <c r="D40" s="61"/>
      <c r="M40" s="244"/>
      <c r="N40" s="244"/>
    </row>
    <row r="41" spans="1:14" s="56" customFormat="1">
      <c r="A41" s="553"/>
      <c r="B41" s="299"/>
      <c r="D41" s="61"/>
      <c r="M41" s="244"/>
      <c r="N41" s="244"/>
    </row>
    <row r="42" spans="1:14" s="56" customFormat="1">
      <c r="A42" s="553"/>
      <c r="B42" s="299"/>
      <c r="D42" s="61"/>
      <c r="M42" s="244"/>
      <c r="N42" s="244"/>
    </row>
    <row r="43" spans="1:14" s="56" customFormat="1">
      <c r="A43" s="553"/>
      <c r="B43" s="299"/>
      <c r="D43" s="61"/>
      <c r="M43" s="244"/>
      <c r="N43" s="244"/>
    </row>
    <row r="44" spans="1:14" s="56" customFormat="1">
      <c r="A44" s="553"/>
      <c r="B44" s="299"/>
      <c r="D44" s="61"/>
      <c r="M44" s="244"/>
      <c r="N44" s="244"/>
    </row>
    <row r="45" spans="1:14" s="56" customFormat="1">
      <c r="A45" s="553"/>
      <c r="B45" s="299"/>
      <c r="D45" s="61"/>
      <c r="M45" s="244"/>
      <c r="N45" s="244"/>
    </row>
    <row r="46" spans="1:14" s="56" customFormat="1">
      <c r="A46" s="553"/>
      <c r="B46" s="299"/>
      <c r="D46" s="61"/>
      <c r="M46" s="244"/>
      <c r="N46" s="244"/>
    </row>
    <row r="47" spans="1:14" s="56" customFormat="1">
      <c r="A47" s="553"/>
      <c r="B47" s="299"/>
      <c r="D47" s="61"/>
      <c r="M47" s="244"/>
      <c r="N47" s="244"/>
    </row>
    <row r="48" spans="1:14" s="56" customFormat="1">
      <c r="A48" s="553"/>
      <c r="B48" s="299"/>
      <c r="D48" s="61"/>
      <c r="M48" s="244"/>
      <c r="N48" s="244"/>
    </row>
    <row r="49" spans="1:14" s="56" customFormat="1">
      <c r="A49" s="553"/>
      <c r="B49" s="299"/>
      <c r="D49" s="61"/>
      <c r="M49" s="244"/>
      <c r="N49" s="244"/>
    </row>
    <row r="50" spans="1:14" s="56" customFormat="1">
      <c r="A50" s="553"/>
      <c r="B50" s="299"/>
      <c r="D50" s="61"/>
      <c r="M50" s="244"/>
      <c r="N50" s="244"/>
    </row>
    <row r="51" spans="1:14" s="56" customFormat="1">
      <c r="A51" s="553"/>
      <c r="B51" s="299"/>
      <c r="D51" s="61"/>
      <c r="M51" s="244"/>
      <c r="N51" s="244"/>
    </row>
    <row r="52" spans="1:14">
      <c r="B52" s="299"/>
    </row>
    <row r="53" spans="1:14">
      <c r="B53" s="299"/>
    </row>
    <row r="54" spans="1:14">
      <c r="B54" s="299"/>
    </row>
    <row r="55" spans="1:14">
      <c r="B55" s="299"/>
    </row>
    <row r="56" spans="1:14">
      <c r="B56" s="299"/>
    </row>
    <row r="57" spans="1:14">
      <c r="B57" s="299"/>
    </row>
    <row r="58" spans="1:14">
      <c r="B58" s="299"/>
    </row>
    <row r="59" spans="1:14">
      <c r="B59" s="299"/>
    </row>
    <row r="60" spans="1:14">
      <c r="B60" s="299"/>
    </row>
    <row r="61" spans="1:14">
      <c r="B61" s="299"/>
    </row>
    <row r="62" spans="1:14">
      <c r="B62" s="299"/>
    </row>
    <row r="63" spans="1:14">
      <c r="B63" s="299"/>
    </row>
    <row r="64" spans="1:14">
      <c r="B64" s="299"/>
    </row>
    <row r="65" spans="2:2">
      <c r="B65" s="299"/>
    </row>
    <row r="66" spans="2:2">
      <c r="B66" s="299"/>
    </row>
    <row r="67" spans="2:2">
      <c r="B67" s="299"/>
    </row>
    <row r="68" spans="2:2">
      <c r="B68" s="299"/>
    </row>
    <row r="69" spans="2:2">
      <c r="B69" s="299"/>
    </row>
    <row r="70" spans="2:2">
      <c r="B70" s="299"/>
    </row>
    <row r="71" spans="2:2">
      <c r="B71" s="299"/>
    </row>
    <row r="72" spans="2:2">
      <c r="B72" s="299"/>
    </row>
    <row r="73" spans="2:2">
      <c r="B73" s="299"/>
    </row>
    <row r="74" spans="2:2">
      <c r="B74" s="299"/>
    </row>
    <row r="75" spans="2:2">
      <c r="B75" s="299"/>
    </row>
    <row r="76" spans="2:2">
      <c r="B76" s="299"/>
    </row>
    <row r="77" spans="2:2">
      <c r="B77" s="299"/>
    </row>
    <row r="78" spans="2:2">
      <c r="B78" s="299"/>
    </row>
    <row r="79" spans="2:2">
      <c r="B79" s="299"/>
    </row>
    <row r="80" spans="2:2">
      <c r="B80" s="299"/>
    </row>
    <row r="81" spans="2:2">
      <c r="B81" s="299"/>
    </row>
    <row r="82" spans="2:2">
      <c r="B82" s="299"/>
    </row>
    <row r="83" spans="2:2">
      <c r="B83" s="299"/>
    </row>
    <row r="84" spans="2:2">
      <c r="B84" s="299"/>
    </row>
    <row r="85" spans="2:2">
      <c r="B85" s="299"/>
    </row>
    <row r="86" spans="2:2">
      <c r="B86" s="299"/>
    </row>
    <row r="87" spans="2:2">
      <c r="B87" s="299"/>
    </row>
    <row r="88" spans="2:2">
      <c r="B88" s="299"/>
    </row>
    <row r="89" spans="2:2">
      <c r="B89" s="299"/>
    </row>
    <row r="90" spans="2:2">
      <c r="B90" s="299"/>
    </row>
    <row r="91" spans="2:2">
      <c r="B91" s="299"/>
    </row>
    <row r="92" spans="2:2">
      <c r="B92" s="299"/>
    </row>
    <row r="93" spans="2:2">
      <c r="B93" s="299"/>
    </row>
    <row r="94" spans="2:2">
      <c r="B94" s="299"/>
    </row>
    <row r="95" spans="2:2">
      <c r="B95" s="299"/>
    </row>
    <row r="96" spans="2:2">
      <c r="B96" s="299"/>
    </row>
    <row r="97" spans="2:2">
      <c r="B97" s="299"/>
    </row>
    <row r="98" spans="2:2">
      <c r="B98" s="299"/>
    </row>
    <row r="99" spans="2:2">
      <c r="B99" s="299"/>
    </row>
    <row r="100" spans="2:2">
      <c r="B100" s="299"/>
    </row>
    <row r="101" spans="2:2">
      <c r="B101" s="299"/>
    </row>
    <row r="102" spans="2:2">
      <c r="B102" s="299"/>
    </row>
    <row r="103" spans="2:2">
      <c r="B103" s="299"/>
    </row>
    <row r="104" spans="2:2">
      <c r="B104" s="299"/>
    </row>
    <row r="105" spans="2:2">
      <c r="B105" s="299"/>
    </row>
    <row r="106" spans="2:2">
      <c r="B106" s="299"/>
    </row>
    <row r="107" spans="2:2">
      <c r="B107" s="299"/>
    </row>
    <row r="108" spans="2:2">
      <c r="B108" s="299"/>
    </row>
    <row r="109" spans="2:2">
      <c r="B109" s="299"/>
    </row>
    <row r="110" spans="2:2">
      <c r="B110" s="299"/>
    </row>
    <row r="111" spans="2:2">
      <c r="B111" s="299"/>
    </row>
    <row r="112" spans="2:2">
      <c r="B112" s="299"/>
    </row>
    <row r="113" spans="2:2">
      <c r="B113" s="299"/>
    </row>
    <row r="114" spans="2:2">
      <c r="B114" s="299"/>
    </row>
    <row r="115" spans="2:2">
      <c r="B115" s="299"/>
    </row>
    <row r="116" spans="2:2">
      <c r="B116" s="299"/>
    </row>
    <row r="117" spans="2:2">
      <c r="B117" s="299"/>
    </row>
    <row r="118" spans="2:2">
      <c r="B118" s="299"/>
    </row>
    <row r="119" spans="2:2">
      <c r="B119" s="299"/>
    </row>
    <row r="120" spans="2:2">
      <c r="B120" s="299"/>
    </row>
    <row r="121" spans="2:2">
      <c r="B121" s="299"/>
    </row>
    <row r="122" spans="2:2">
      <c r="B122" s="299"/>
    </row>
    <row r="123" spans="2:2">
      <c r="B123" s="299"/>
    </row>
    <row r="124" spans="2:2">
      <c r="B124" s="299"/>
    </row>
    <row r="125" spans="2:2">
      <c r="B125" s="299"/>
    </row>
    <row r="126" spans="2:2">
      <c r="B126" s="299"/>
    </row>
    <row r="127" spans="2:2">
      <c r="B127" s="299"/>
    </row>
    <row r="128" spans="2:2">
      <c r="B128" s="299"/>
    </row>
    <row r="129" spans="1:14">
      <c r="B129" s="211"/>
    </row>
    <row r="130" spans="1:14">
      <c r="B130" s="212"/>
    </row>
    <row r="131" spans="1:14">
      <c r="B131" s="212"/>
    </row>
    <row r="132" spans="1:14" s="56" customFormat="1">
      <c r="A132" s="553"/>
      <c r="B132" s="212"/>
      <c r="D132" s="61"/>
      <c r="M132" s="244"/>
      <c r="N132" s="244"/>
    </row>
    <row r="133" spans="1:14" s="56" customFormat="1">
      <c r="A133" s="553"/>
      <c r="B133" s="212"/>
      <c r="D133" s="61"/>
      <c r="M133" s="244"/>
      <c r="N133" s="244"/>
    </row>
    <row r="134" spans="1:14" s="56" customFormat="1">
      <c r="A134" s="553"/>
      <c r="B134" s="212"/>
      <c r="D134" s="61"/>
      <c r="M134" s="244"/>
      <c r="N134" s="244"/>
    </row>
    <row r="135" spans="1:14" s="56" customFormat="1">
      <c r="A135" s="553"/>
      <c r="B135" s="212"/>
      <c r="D135" s="61"/>
      <c r="M135" s="244"/>
      <c r="N135" s="244"/>
    </row>
    <row r="136" spans="1:14" s="56" customFormat="1">
      <c r="A136" s="553"/>
      <c r="B136" s="212"/>
      <c r="D136" s="61"/>
      <c r="M136" s="244"/>
      <c r="N136" s="244"/>
    </row>
    <row r="137" spans="1:14" s="56" customFormat="1">
      <c r="A137" s="553"/>
      <c r="B137" s="212"/>
      <c r="D137" s="61"/>
      <c r="M137" s="244"/>
      <c r="N137" s="244"/>
    </row>
    <row r="138" spans="1:14" s="56" customFormat="1">
      <c r="A138" s="553"/>
      <c r="B138" s="212"/>
      <c r="D138" s="61"/>
      <c r="M138" s="244"/>
      <c r="N138" s="244"/>
    </row>
    <row r="139" spans="1:14" s="56" customFormat="1">
      <c r="A139" s="553"/>
      <c r="B139" s="212"/>
      <c r="D139" s="61"/>
      <c r="M139" s="244"/>
      <c r="N139" s="244"/>
    </row>
    <row r="140" spans="1:14" s="56" customFormat="1">
      <c r="A140" s="553"/>
      <c r="B140" s="212"/>
      <c r="D140" s="61"/>
      <c r="M140" s="244"/>
      <c r="N140" s="244"/>
    </row>
    <row r="141" spans="1:14" s="56" customFormat="1">
      <c r="A141" s="553"/>
      <c r="B141" s="212"/>
      <c r="D141" s="61"/>
      <c r="M141" s="244"/>
      <c r="N141" s="244"/>
    </row>
    <row r="142" spans="1:14" s="56" customFormat="1">
      <c r="A142" s="553"/>
      <c r="B142" s="212"/>
      <c r="D142" s="61"/>
      <c r="M142" s="244"/>
      <c r="N142" s="244"/>
    </row>
    <row r="143" spans="1:14" s="56" customFormat="1">
      <c r="A143" s="553"/>
      <c r="B143" s="212"/>
      <c r="D143" s="61"/>
      <c r="M143" s="244"/>
      <c r="N143" s="244"/>
    </row>
    <row r="144" spans="1:14" s="56" customFormat="1">
      <c r="A144" s="553"/>
      <c r="B144" s="212"/>
      <c r="D144" s="61"/>
      <c r="M144" s="244"/>
      <c r="N144" s="244"/>
    </row>
    <row r="145" spans="1:14" s="56" customFormat="1">
      <c r="A145" s="553"/>
      <c r="B145" s="212"/>
      <c r="D145" s="61"/>
      <c r="M145" s="244"/>
      <c r="N145" s="244"/>
    </row>
    <row r="146" spans="1:14" s="56" customFormat="1">
      <c r="A146" s="553"/>
      <c r="B146" s="212"/>
      <c r="D146" s="61"/>
      <c r="M146" s="244"/>
      <c r="N146" s="244"/>
    </row>
    <row r="147" spans="1:14" s="56" customFormat="1">
      <c r="A147" s="553"/>
      <c r="B147" s="212"/>
      <c r="D147" s="61"/>
      <c r="M147" s="244"/>
      <c r="N147" s="244"/>
    </row>
    <row r="148" spans="1:14" s="56" customFormat="1">
      <c r="A148" s="553"/>
      <c r="B148" s="212"/>
      <c r="D148" s="61"/>
      <c r="M148" s="244"/>
      <c r="N148" s="244"/>
    </row>
    <row r="149" spans="1:14" s="56" customFormat="1">
      <c r="A149" s="553"/>
      <c r="B149" s="212"/>
      <c r="D149" s="61"/>
      <c r="M149" s="244"/>
      <c r="N149" s="244"/>
    </row>
    <row r="150" spans="1:14" s="56" customFormat="1">
      <c r="A150" s="553"/>
      <c r="B150" s="212"/>
      <c r="D150" s="61"/>
      <c r="M150" s="244"/>
      <c r="N150" s="244"/>
    </row>
    <row r="151" spans="1:14" s="56" customFormat="1">
      <c r="A151" s="553"/>
      <c r="B151" s="212"/>
      <c r="D151" s="61"/>
      <c r="M151" s="244"/>
      <c r="N151" s="244"/>
    </row>
    <row r="152" spans="1:14" s="56" customFormat="1">
      <c r="A152" s="553"/>
      <c r="B152" s="212"/>
      <c r="D152" s="61"/>
      <c r="M152" s="244"/>
      <c r="N152" s="244"/>
    </row>
    <row r="153" spans="1:14" s="56" customFormat="1">
      <c r="A153" s="553"/>
      <c r="B153" s="212"/>
      <c r="D153" s="61"/>
      <c r="M153" s="244"/>
      <c r="N153" s="244"/>
    </row>
    <row r="154" spans="1:14" s="56" customFormat="1">
      <c r="A154" s="553"/>
      <c r="B154" s="212"/>
      <c r="D154" s="61"/>
      <c r="M154" s="244"/>
      <c r="N154" s="244"/>
    </row>
    <row r="155" spans="1:14" s="56" customFormat="1">
      <c r="A155" s="553"/>
      <c r="B155" s="212"/>
      <c r="D155" s="61"/>
      <c r="M155" s="244"/>
      <c r="N155" s="244"/>
    </row>
    <row r="156" spans="1:14" s="56" customFormat="1">
      <c r="A156" s="553"/>
      <c r="B156" s="212"/>
      <c r="D156" s="61"/>
      <c r="M156" s="244"/>
      <c r="N156" s="244"/>
    </row>
    <row r="157" spans="1:14" s="56" customFormat="1">
      <c r="A157" s="553"/>
      <c r="B157" s="212"/>
      <c r="D157" s="61"/>
      <c r="M157" s="244"/>
      <c r="N157" s="244"/>
    </row>
    <row r="158" spans="1:14" s="56" customFormat="1">
      <c r="A158" s="553"/>
      <c r="B158" s="212"/>
      <c r="D158" s="61"/>
      <c r="M158" s="244"/>
      <c r="N158" s="244"/>
    </row>
    <row r="159" spans="1:14" s="56" customFormat="1">
      <c r="A159" s="553"/>
      <c r="B159" s="212"/>
      <c r="D159" s="61"/>
      <c r="M159" s="244"/>
      <c r="N159" s="244"/>
    </row>
    <row r="160" spans="1:14" s="56" customFormat="1">
      <c r="A160" s="553"/>
      <c r="B160" s="212"/>
      <c r="D160" s="61"/>
      <c r="M160" s="244"/>
      <c r="N160" s="244"/>
    </row>
    <row r="161" spans="1:14" s="56" customFormat="1">
      <c r="A161" s="553"/>
      <c r="B161" s="212"/>
      <c r="D161" s="61"/>
      <c r="M161" s="244"/>
      <c r="N161" s="244"/>
    </row>
    <row r="162" spans="1:14" s="56" customFormat="1">
      <c r="A162" s="553"/>
      <c r="B162" s="212"/>
      <c r="D162" s="61"/>
      <c r="M162" s="244"/>
      <c r="N162" s="244"/>
    </row>
    <row r="163" spans="1:14" s="56" customFormat="1">
      <c r="A163" s="553"/>
      <c r="B163" s="212"/>
      <c r="D163" s="61"/>
      <c r="M163" s="244"/>
      <c r="N163" s="244"/>
    </row>
    <row r="164" spans="1:14" s="56" customFormat="1">
      <c r="A164" s="553"/>
      <c r="B164" s="212"/>
      <c r="D164" s="61"/>
      <c r="M164" s="244"/>
      <c r="N164" s="244"/>
    </row>
    <row r="165" spans="1:14" s="56" customFormat="1">
      <c r="A165" s="553"/>
      <c r="B165" s="212"/>
      <c r="D165" s="61"/>
      <c r="M165" s="244"/>
      <c r="N165" s="244"/>
    </row>
    <row r="166" spans="1:14" s="56" customFormat="1">
      <c r="A166" s="553"/>
      <c r="B166" s="212"/>
      <c r="D166" s="61"/>
      <c r="M166" s="244"/>
      <c r="N166" s="244"/>
    </row>
    <row r="167" spans="1:14" s="56" customFormat="1">
      <c r="A167" s="553"/>
      <c r="B167" s="212"/>
      <c r="D167" s="61"/>
      <c r="M167" s="244"/>
      <c r="N167" s="244"/>
    </row>
    <row r="168" spans="1:14" s="56" customFormat="1">
      <c r="A168" s="553"/>
      <c r="B168" s="212"/>
      <c r="D168" s="61"/>
      <c r="M168" s="244"/>
      <c r="N168" s="244"/>
    </row>
    <row r="169" spans="1:14" s="56" customFormat="1">
      <c r="A169" s="553"/>
      <c r="B169" s="212"/>
      <c r="D169" s="61"/>
      <c r="M169" s="244"/>
      <c r="N169" s="244"/>
    </row>
    <row r="170" spans="1:14" s="56" customFormat="1">
      <c r="A170" s="553"/>
      <c r="B170" s="212"/>
      <c r="D170" s="61"/>
      <c r="M170" s="244"/>
      <c r="N170" s="244"/>
    </row>
    <row r="171" spans="1:14" s="56" customFormat="1">
      <c r="A171" s="553"/>
      <c r="B171" s="212"/>
      <c r="D171" s="61"/>
      <c r="M171" s="244"/>
      <c r="N171" s="244"/>
    </row>
    <row r="172" spans="1:14" s="56" customFormat="1">
      <c r="A172" s="553"/>
      <c r="B172" s="212"/>
      <c r="D172" s="61"/>
      <c r="M172" s="244"/>
      <c r="N172" s="244"/>
    </row>
    <row r="173" spans="1:14" s="56" customFormat="1">
      <c r="A173" s="553"/>
      <c r="B173" s="212"/>
      <c r="D173" s="61"/>
      <c r="M173" s="244"/>
      <c r="N173" s="244"/>
    </row>
    <row r="174" spans="1:14" s="56" customFormat="1">
      <c r="A174" s="553"/>
      <c r="B174" s="212"/>
      <c r="D174" s="61"/>
      <c r="M174" s="244"/>
      <c r="N174" s="244"/>
    </row>
    <row r="175" spans="1:14" s="56" customFormat="1">
      <c r="A175" s="553"/>
      <c r="B175" s="212"/>
      <c r="D175" s="61"/>
      <c r="M175" s="244"/>
      <c r="N175" s="244"/>
    </row>
    <row r="176" spans="1:14" s="56" customFormat="1">
      <c r="A176" s="553"/>
      <c r="B176" s="212"/>
      <c r="D176" s="61"/>
      <c r="M176" s="244"/>
      <c r="N176" s="244"/>
    </row>
    <row r="177" spans="1:14" s="56" customFormat="1">
      <c r="A177" s="553"/>
      <c r="B177" s="212"/>
      <c r="D177" s="61"/>
      <c r="M177" s="244"/>
      <c r="N177" s="244"/>
    </row>
    <row r="178" spans="1:14" s="56" customFormat="1">
      <c r="A178" s="553"/>
      <c r="B178" s="212"/>
      <c r="D178" s="61"/>
      <c r="M178" s="244"/>
      <c r="N178" s="244"/>
    </row>
    <row r="179" spans="1:14" s="56" customFormat="1">
      <c r="A179" s="553"/>
      <c r="B179" s="212"/>
      <c r="D179" s="61"/>
      <c r="M179" s="244"/>
      <c r="N179" s="244"/>
    </row>
    <row r="180" spans="1:14" s="56" customFormat="1">
      <c r="A180" s="553"/>
      <c r="B180" s="212"/>
      <c r="D180" s="61"/>
      <c r="M180" s="244"/>
      <c r="N180" s="244"/>
    </row>
    <row r="181" spans="1:14" s="56" customFormat="1">
      <c r="A181" s="553"/>
      <c r="B181" s="212"/>
      <c r="D181" s="61"/>
      <c r="M181" s="244"/>
      <c r="N181" s="244"/>
    </row>
    <row r="182" spans="1:14" s="56" customFormat="1">
      <c r="A182" s="553"/>
      <c r="B182" s="212"/>
      <c r="D182" s="61"/>
      <c r="M182" s="244"/>
      <c r="N182" s="244"/>
    </row>
    <row r="183" spans="1:14" s="56" customFormat="1">
      <c r="A183" s="553"/>
      <c r="B183" s="212"/>
      <c r="D183" s="61"/>
      <c r="M183" s="244"/>
      <c r="N183" s="244"/>
    </row>
    <row r="184" spans="1:14" s="56" customFormat="1">
      <c r="A184" s="553"/>
      <c r="B184" s="212"/>
      <c r="D184" s="61"/>
      <c r="M184" s="244"/>
      <c r="N184" s="244"/>
    </row>
    <row r="185" spans="1:14" s="56" customFormat="1">
      <c r="A185" s="553"/>
      <c r="B185" s="212"/>
      <c r="D185" s="61"/>
      <c r="M185" s="244"/>
      <c r="N185" s="244"/>
    </row>
    <row r="186" spans="1:14" s="56" customFormat="1">
      <c r="A186" s="553"/>
      <c r="B186" s="212"/>
      <c r="D186" s="61"/>
      <c r="M186" s="244"/>
      <c r="N186" s="244"/>
    </row>
    <row r="187" spans="1:14" s="56" customFormat="1">
      <c r="A187" s="553"/>
      <c r="B187" s="212"/>
      <c r="D187" s="61"/>
      <c r="M187" s="244"/>
      <c r="N187" s="244"/>
    </row>
    <row r="188" spans="1:14" s="56" customFormat="1">
      <c r="A188" s="553"/>
      <c r="B188" s="212"/>
      <c r="D188" s="61"/>
      <c r="M188" s="244"/>
      <c r="N188" s="244"/>
    </row>
    <row r="189" spans="1:14" s="56" customFormat="1">
      <c r="A189" s="553"/>
      <c r="B189" s="212"/>
      <c r="D189" s="61"/>
      <c r="M189" s="244"/>
      <c r="N189" s="244"/>
    </row>
    <row r="190" spans="1:14" s="56" customFormat="1">
      <c r="A190" s="553"/>
      <c r="B190" s="212"/>
      <c r="D190" s="61"/>
      <c r="M190" s="244"/>
      <c r="N190" s="244"/>
    </row>
    <row r="191" spans="1:14" s="56" customFormat="1">
      <c r="A191" s="553"/>
      <c r="B191" s="212"/>
      <c r="D191" s="61"/>
      <c r="M191" s="244"/>
      <c r="N191" s="244"/>
    </row>
    <row r="192" spans="1:14" s="56" customFormat="1">
      <c r="A192" s="553"/>
      <c r="B192" s="212"/>
      <c r="D192" s="61"/>
      <c r="M192" s="244"/>
      <c r="N192" s="244"/>
    </row>
    <row r="193" spans="1:14" s="56" customFormat="1">
      <c r="A193" s="553"/>
      <c r="B193" s="212"/>
      <c r="D193" s="61"/>
      <c r="M193" s="244"/>
      <c r="N193" s="244"/>
    </row>
    <row r="194" spans="1:14" s="56" customFormat="1">
      <c r="A194" s="553"/>
      <c r="B194" s="212"/>
      <c r="D194" s="61"/>
      <c r="M194" s="244"/>
      <c r="N194" s="244"/>
    </row>
    <row r="195" spans="1:14" s="56" customFormat="1">
      <c r="A195" s="553"/>
      <c r="B195" s="212"/>
      <c r="D195" s="61"/>
      <c r="M195" s="244"/>
      <c r="N195" s="244"/>
    </row>
    <row r="196" spans="1:14" s="56" customFormat="1">
      <c r="A196" s="553"/>
      <c r="B196" s="212"/>
      <c r="D196" s="61"/>
      <c r="M196" s="244"/>
      <c r="N196" s="244"/>
    </row>
    <row r="197" spans="1:14" s="56" customFormat="1">
      <c r="A197" s="553"/>
      <c r="B197" s="212"/>
      <c r="D197" s="61"/>
      <c r="M197" s="244"/>
      <c r="N197" s="244"/>
    </row>
    <row r="198" spans="1:14" s="56" customFormat="1">
      <c r="A198" s="553"/>
      <c r="B198" s="212"/>
      <c r="D198" s="61"/>
      <c r="M198" s="244"/>
      <c r="N198" s="244"/>
    </row>
    <row r="199" spans="1:14" s="56" customFormat="1">
      <c r="A199" s="553"/>
      <c r="B199" s="212"/>
      <c r="D199" s="61"/>
      <c r="M199" s="244"/>
      <c r="N199" s="244"/>
    </row>
    <row r="200" spans="1:14" s="56" customFormat="1">
      <c r="A200" s="553"/>
      <c r="B200" s="212"/>
      <c r="D200" s="61"/>
      <c r="M200" s="244"/>
      <c r="N200" s="244"/>
    </row>
    <row r="201" spans="1:14" s="56" customFormat="1">
      <c r="A201" s="553"/>
      <c r="B201" s="212"/>
      <c r="D201" s="61"/>
      <c r="M201" s="244"/>
      <c r="N201" s="244"/>
    </row>
    <row r="202" spans="1:14" s="56" customFormat="1">
      <c r="A202" s="553"/>
      <c r="B202" s="212"/>
      <c r="D202" s="61"/>
      <c r="M202" s="244"/>
      <c r="N202" s="244"/>
    </row>
    <row r="203" spans="1:14" s="56" customFormat="1">
      <c r="A203" s="553"/>
      <c r="B203" s="212"/>
      <c r="D203" s="61"/>
      <c r="M203" s="244"/>
      <c r="N203" s="244"/>
    </row>
    <row r="204" spans="1:14" s="56" customFormat="1">
      <c r="A204" s="553"/>
      <c r="B204" s="212"/>
      <c r="D204" s="61"/>
      <c r="M204" s="244"/>
      <c r="N204" s="244"/>
    </row>
    <row r="205" spans="1:14" s="56" customFormat="1">
      <c r="A205" s="553"/>
      <c r="B205" s="212"/>
      <c r="D205" s="61"/>
      <c r="M205" s="244"/>
      <c r="N205" s="244"/>
    </row>
    <row r="206" spans="1:14" s="56" customFormat="1">
      <c r="A206" s="553"/>
      <c r="B206" s="212"/>
      <c r="D206" s="61"/>
      <c r="M206" s="244"/>
      <c r="N206" s="244"/>
    </row>
    <row r="207" spans="1:14" s="56" customFormat="1">
      <c r="A207" s="553"/>
      <c r="B207" s="212"/>
      <c r="D207" s="61"/>
      <c r="M207" s="244"/>
      <c r="N207" s="244"/>
    </row>
    <row r="208" spans="1:14" s="56" customFormat="1">
      <c r="A208" s="553"/>
      <c r="B208" s="212"/>
      <c r="D208" s="61"/>
      <c r="M208" s="244"/>
      <c r="N208" s="244"/>
    </row>
    <row r="209" spans="1:14" s="56" customFormat="1">
      <c r="A209" s="553"/>
      <c r="B209" s="212"/>
      <c r="D209" s="61"/>
      <c r="M209" s="244"/>
      <c r="N209" s="244"/>
    </row>
    <row r="210" spans="1:14" s="56" customFormat="1">
      <c r="A210" s="553"/>
      <c r="B210" s="212"/>
      <c r="D210" s="61"/>
      <c r="M210" s="244"/>
      <c r="N210" s="244"/>
    </row>
    <row r="211" spans="1:14" s="56" customFormat="1">
      <c r="A211" s="553"/>
      <c r="B211" s="212"/>
      <c r="D211" s="61"/>
      <c r="M211" s="244"/>
      <c r="N211" s="244"/>
    </row>
    <row r="212" spans="1:14" s="56" customFormat="1">
      <c r="A212" s="553"/>
      <c r="B212" s="212"/>
      <c r="D212" s="61"/>
      <c r="M212" s="244"/>
      <c r="N212" s="244"/>
    </row>
    <row r="213" spans="1:14" s="56" customFormat="1">
      <c r="A213" s="553"/>
      <c r="B213" s="212"/>
      <c r="D213" s="61"/>
      <c r="M213" s="244"/>
      <c r="N213" s="244"/>
    </row>
    <row r="214" spans="1:14" s="56" customFormat="1">
      <c r="A214" s="553"/>
      <c r="B214" s="212"/>
      <c r="D214" s="61"/>
      <c r="M214" s="244"/>
      <c r="N214" s="244"/>
    </row>
    <row r="215" spans="1:14" s="56" customFormat="1">
      <c r="A215" s="553"/>
      <c r="B215" s="212"/>
      <c r="D215" s="61"/>
      <c r="M215" s="244"/>
      <c r="N215" s="244"/>
    </row>
    <row r="216" spans="1:14" s="56" customFormat="1">
      <c r="A216" s="553"/>
      <c r="B216" s="212"/>
      <c r="D216" s="61"/>
      <c r="M216" s="244"/>
      <c r="N216" s="244"/>
    </row>
    <row r="217" spans="1:14" s="56" customFormat="1">
      <c r="A217" s="553"/>
      <c r="B217" s="212"/>
      <c r="D217" s="61"/>
      <c r="M217" s="244"/>
      <c r="N217" s="244"/>
    </row>
    <row r="218" spans="1:14" s="56" customFormat="1">
      <c r="A218" s="553"/>
      <c r="B218" s="212"/>
      <c r="D218" s="61"/>
      <c r="M218" s="244"/>
      <c r="N218" s="244"/>
    </row>
    <row r="219" spans="1:14" s="56" customFormat="1">
      <c r="A219" s="553"/>
      <c r="B219" s="212"/>
      <c r="D219" s="61"/>
      <c r="M219" s="244"/>
      <c r="N219" s="244"/>
    </row>
    <row r="220" spans="1:14" s="56" customFormat="1">
      <c r="A220" s="553"/>
      <c r="B220" s="212"/>
      <c r="D220" s="61"/>
      <c r="M220" s="244"/>
      <c r="N220" s="244"/>
    </row>
    <row r="221" spans="1:14" s="56" customFormat="1">
      <c r="A221" s="553"/>
      <c r="B221" s="212"/>
      <c r="D221" s="61"/>
      <c r="M221" s="244"/>
      <c r="N221" s="244"/>
    </row>
    <row r="222" spans="1:14" s="56" customFormat="1">
      <c r="A222" s="553"/>
      <c r="B222" s="212"/>
      <c r="D222" s="61"/>
      <c r="M222" s="244"/>
      <c r="N222" s="244"/>
    </row>
    <row r="223" spans="1:14" s="56" customFormat="1">
      <c r="A223" s="553"/>
      <c r="B223" s="212"/>
      <c r="D223" s="61"/>
      <c r="M223" s="244"/>
      <c r="N223" s="244"/>
    </row>
    <row r="224" spans="1:14" s="56" customFormat="1">
      <c r="A224" s="553"/>
      <c r="B224" s="212"/>
      <c r="D224" s="61"/>
      <c r="M224" s="244"/>
      <c r="N224" s="244"/>
    </row>
    <row r="225" spans="1:14" s="56" customFormat="1">
      <c r="A225" s="553"/>
      <c r="B225" s="212"/>
      <c r="D225" s="61"/>
      <c r="M225" s="244"/>
      <c r="N225" s="244"/>
    </row>
    <row r="226" spans="1:14" s="56" customFormat="1">
      <c r="A226" s="553"/>
      <c r="B226" s="212"/>
      <c r="D226" s="61"/>
      <c r="M226" s="244"/>
      <c r="N226" s="244"/>
    </row>
    <row r="227" spans="1:14" s="56" customFormat="1">
      <c r="A227" s="553"/>
      <c r="B227" s="212"/>
      <c r="D227" s="61"/>
      <c r="M227" s="244"/>
      <c r="N227" s="244"/>
    </row>
    <row r="228" spans="1:14" s="56" customFormat="1">
      <c r="A228" s="553"/>
      <c r="B228" s="212"/>
      <c r="D228" s="61"/>
      <c r="M228" s="244"/>
      <c r="N228" s="244"/>
    </row>
    <row r="229" spans="1:14" s="56" customFormat="1">
      <c r="A229" s="553"/>
      <c r="B229" s="212"/>
      <c r="D229" s="61"/>
      <c r="M229" s="244"/>
      <c r="N229" s="244"/>
    </row>
    <row r="230" spans="1:14" s="56" customFormat="1">
      <c r="A230" s="553"/>
      <c r="B230" s="212"/>
      <c r="D230" s="61"/>
      <c r="M230" s="244"/>
      <c r="N230" s="244"/>
    </row>
    <row r="231" spans="1:14" s="56" customFormat="1">
      <c r="A231" s="553"/>
      <c r="B231" s="212"/>
      <c r="D231" s="61"/>
      <c r="M231" s="244"/>
      <c r="N231" s="244"/>
    </row>
    <row r="232" spans="1:14" s="56" customFormat="1">
      <c r="A232" s="553"/>
      <c r="B232" s="212"/>
      <c r="D232" s="61"/>
      <c r="M232" s="244"/>
      <c r="N232" s="244"/>
    </row>
    <row r="233" spans="1:14" s="56" customFormat="1">
      <c r="A233" s="553"/>
      <c r="B233" s="212"/>
      <c r="D233" s="61"/>
      <c r="M233" s="244"/>
      <c r="N233" s="244"/>
    </row>
    <row r="234" spans="1:14" s="56" customFormat="1">
      <c r="A234" s="553"/>
      <c r="B234" s="212"/>
      <c r="D234" s="61"/>
      <c r="M234" s="244"/>
      <c r="N234" s="244"/>
    </row>
    <row r="235" spans="1:14" s="56" customFormat="1">
      <c r="A235" s="553"/>
      <c r="B235" s="212"/>
      <c r="D235" s="61"/>
      <c r="M235" s="244"/>
      <c r="N235" s="244"/>
    </row>
    <row r="236" spans="1:14" s="56" customFormat="1">
      <c r="A236" s="553"/>
      <c r="B236" s="212"/>
      <c r="D236" s="61"/>
      <c r="M236" s="244"/>
      <c r="N236" s="244"/>
    </row>
    <row r="237" spans="1:14" s="56" customFormat="1">
      <c r="A237" s="553"/>
      <c r="B237" s="212"/>
      <c r="D237" s="61"/>
      <c r="M237" s="244"/>
      <c r="N237" s="244"/>
    </row>
    <row r="238" spans="1:14" s="56" customFormat="1">
      <c r="A238" s="553"/>
      <c r="B238" s="212"/>
      <c r="D238" s="61"/>
      <c r="M238" s="244"/>
      <c r="N238" s="244"/>
    </row>
    <row r="239" spans="1:14" s="56" customFormat="1">
      <c r="A239" s="553"/>
      <c r="B239" s="212"/>
      <c r="D239" s="61"/>
      <c r="M239" s="244"/>
      <c r="N239" s="244"/>
    </row>
    <row r="240" spans="1:14" s="56" customFormat="1">
      <c r="A240" s="553"/>
      <c r="B240" s="212"/>
      <c r="D240" s="61"/>
      <c r="M240" s="244"/>
      <c r="N240" s="244"/>
    </row>
    <row r="241" spans="1:14" s="56" customFormat="1">
      <c r="A241" s="553"/>
      <c r="B241" s="212"/>
      <c r="D241" s="61"/>
      <c r="M241" s="244"/>
      <c r="N241" s="244"/>
    </row>
    <row r="242" spans="1:14" s="56" customFormat="1">
      <c r="A242" s="553"/>
      <c r="B242" s="212"/>
      <c r="D242" s="61"/>
      <c r="M242" s="244"/>
      <c r="N242" s="244"/>
    </row>
    <row r="243" spans="1:14" s="56" customFormat="1">
      <c r="A243" s="553"/>
      <c r="B243" s="212"/>
      <c r="D243" s="61"/>
      <c r="M243" s="244"/>
      <c r="N243" s="244"/>
    </row>
    <row r="244" spans="1:14" s="56" customFormat="1">
      <c r="A244" s="553"/>
      <c r="B244" s="212"/>
      <c r="D244" s="61"/>
      <c r="M244" s="244"/>
      <c r="N244" s="244"/>
    </row>
    <row r="245" spans="1:14" s="56" customFormat="1">
      <c r="A245" s="553"/>
      <c r="B245" s="212"/>
      <c r="D245" s="61"/>
      <c r="M245" s="244"/>
      <c r="N245" s="244"/>
    </row>
    <row r="246" spans="1:14" s="56" customFormat="1">
      <c r="A246" s="553"/>
      <c r="B246" s="212"/>
      <c r="D246" s="61"/>
      <c r="M246" s="244"/>
      <c r="N246" s="244"/>
    </row>
    <row r="247" spans="1:14" s="56" customFormat="1">
      <c r="A247" s="553"/>
      <c r="B247" s="212"/>
      <c r="D247" s="61"/>
      <c r="M247" s="244"/>
      <c r="N247" s="244"/>
    </row>
    <row r="248" spans="1:14" s="56" customFormat="1">
      <c r="A248" s="553"/>
      <c r="B248" s="212"/>
      <c r="D248" s="61"/>
      <c r="M248" s="244"/>
      <c r="N248" s="244"/>
    </row>
    <row r="249" spans="1:14" s="56" customFormat="1">
      <c r="A249" s="553"/>
      <c r="B249" s="212"/>
      <c r="D249" s="61"/>
      <c r="M249" s="244"/>
      <c r="N249" s="244"/>
    </row>
    <row r="250" spans="1:14" s="56" customFormat="1">
      <c r="A250" s="553"/>
      <c r="B250" s="212"/>
      <c r="D250" s="61"/>
      <c r="M250" s="244"/>
      <c r="N250" s="244"/>
    </row>
    <row r="251" spans="1:14" s="56" customFormat="1">
      <c r="A251" s="553"/>
      <c r="B251" s="212"/>
      <c r="D251" s="61"/>
      <c r="M251" s="244"/>
      <c r="N251" s="244"/>
    </row>
    <row r="252" spans="1:14" s="56" customFormat="1">
      <c r="A252" s="553"/>
      <c r="B252" s="212"/>
      <c r="D252" s="61"/>
      <c r="M252" s="244"/>
      <c r="N252" s="244"/>
    </row>
    <row r="253" spans="1:14" s="56" customFormat="1">
      <c r="A253" s="553"/>
      <c r="B253" s="212"/>
      <c r="D253" s="61"/>
      <c r="M253" s="244"/>
      <c r="N253" s="244"/>
    </row>
    <row r="254" spans="1:14" s="56" customFormat="1">
      <c r="A254" s="553"/>
      <c r="B254" s="212"/>
      <c r="D254" s="61"/>
      <c r="M254" s="244"/>
      <c r="N254" s="244"/>
    </row>
    <row r="255" spans="1:14" s="56" customFormat="1">
      <c r="A255" s="553"/>
      <c r="B255" s="212"/>
      <c r="D255" s="61"/>
      <c r="M255" s="244"/>
      <c r="N255" s="244"/>
    </row>
    <row r="256" spans="1:14" s="56" customFormat="1">
      <c r="A256" s="553"/>
      <c r="B256" s="212"/>
      <c r="D256" s="61"/>
      <c r="M256" s="244"/>
      <c r="N256" s="244"/>
    </row>
    <row r="257" spans="1:14" s="56" customFormat="1">
      <c r="A257" s="553"/>
      <c r="B257" s="212"/>
      <c r="D257" s="61"/>
      <c r="M257" s="244"/>
      <c r="N257" s="244"/>
    </row>
    <row r="258" spans="1:14" s="56" customFormat="1">
      <c r="A258" s="553"/>
      <c r="B258" s="212"/>
      <c r="D258" s="61"/>
      <c r="M258" s="244"/>
      <c r="N258" s="244"/>
    </row>
    <row r="259" spans="1:14" s="56" customFormat="1">
      <c r="A259" s="553"/>
      <c r="B259" s="212"/>
      <c r="D259" s="61"/>
      <c r="M259" s="244"/>
      <c r="N259" s="244"/>
    </row>
    <row r="260" spans="1:14" s="56" customFormat="1">
      <c r="A260" s="553"/>
      <c r="B260" s="212"/>
      <c r="D260" s="61"/>
      <c r="M260" s="244"/>
      <c r="N260" s="244"/>
    </row>
    <row r="261" spans="1:14" s="56" customFormat="1">
      <c r="A261" s="553"/>
      <c r="B261" s="212"/>
      <c r="D261" s="61"/>
      <c r="M261" s="244"/>
      <c r="N261" s="244"/>
    </row>
    <row r="262" spans="1:14" s="56" customFormat="1">
      <c r="A262" s="553"/>
      <c r="B262" s="212"/>
      <c r="D262" s="61"/>
      <c r="M262" s="244"/>
      <c r="N262" s="244"/>
    </row>
    <row r="263" spans="1:14" s="56" customFormat="1">
      <c r="A263" s="553"/>
      <c r="B263" s="212"/>
      <c r="D263" s="61"/>
      <c r="M263" s="244"/>
      <c r="N263" s="244"/>
    </row>
    <row r="264" spans="1:14" s="56" customFormat="1">
      <c r="A264" s="553"/>
      <c r="B264" s="212"/>
      <c r="D264" s="61"/>
      <c r="M264" s="244"/>
      <c r="N264" s="244"/>
    </row>
    <row r="265" spans="1:14" s="56" customFormat="1">
      <c r="A265" s="553"/>
      <c r="B265" s="212"/>
      <c r="D265" s="61"/>
      <c r="M265" s="244"/>
      <c r="N265" s="244"/>
    </row>
    <row r="266" spans="1:14" s="56" customFormat="1">
      <c r="A266" s="553"/>
      <c r="B266" s="212"/>
      <c r="D266" s="61"/>
      <c r="M266" s="244"/>
      <c r="N266" s="244"/>
    </row>
    <row r="267" spans="1:14" s="56" customFormat="1">
      <c r="A267" s="553"/>
      <c r="B267" s="212"/>
      <c r="D267" s="61"/>
      <c r="M267" s="244"/>
      <c r="N267" s="244"/>
    </row>
    <row r="268" spans="1:14" s="56" customFormat="1">
      <c r="A268" s="553"/>
      <c r="B268" s="212"/>
      <c r="D268" s="61"/>
      <c r="M268" s="244"/>
      <c r="N268" s="244"/>
    </row>
    <row r="269" spans="1:14" s="56" customFormat="1">
      <c r="A269" s="553"/>
      <c r="B269" s="212"/>
      <c r="D269" s="61"/>
      <c r="M269" s="244"/>
      <c r="N269" s="244"/>
    </row>
    <row r="270" spans="1:14" s="56" customFormat="1">
      <c r="A270" s="553"/>
      <c r="B270" s="212"/>
      <c r="D270" s="61"/>
      <c r="M270" s="244"/>
      <c r="N270" s="244"/>
    </row>
    <row r="271" spans="1:14" s="56" customFormat="1">
      <c r="A271" s="553"/>
      <c r="B271" s="212"/>
      <c r="D271" s="61"/>
      <c r="M271" s="244"/>
      <c r="N271" s="244"/>
    </row>
    <row r="272" spans="1:14" s="56" customFormat="1">
      <c r="A272" s="553"/>
      <c r="B272" s="212"/>
      <c r="D272" s="61"/>
      <c r="M272" s="244"/>
      <c r="N272" s="244"/>
    </row>
    <row r="273" spans="1:14" s="56" customFormat="1">
      <c r="A273" s="553"/>
      <c r="B273" s="212"/>
      <c r="D273" s="61"/>
      <c r="M273" s="244"/>
      <c r="N273" s="244"/>
    </row>
    <row r="274" spans="1:14" s="56" customFormat="1">
      <c r="A274" s="553"/>
      <c r="B274" s="212"/>
      <c r="D274" s="61"/>
      <c r="M274" s="244"/>
      <c r="N274" s="244"/>
    </row>
    <row r="275" spans="1:14" s="56" customFormat="1">
      <c r="A275" s="553"/>
      <c r="B275" s="212"/>
      <c r="D275" s="61"/>
      <c r="M275" s="244"/>
      <c r="N275" s="244"/>
    </row>
    <row r="276" spans="1:14" s="56" customFormat="1">
      <c r="A276" s="553"/>
      <c r="B276" s="212"/>
      <c r="D276" s="61"/>
      <c r="M276" s="244"/>
      <c r="N276" s="244"/>
    </row>
    <row r="277" spans="1:14" s="56" customFormat="1">
      <c r="A277" s="553"/>
      <c r="B277" s="212"/>
      <c r="D277" s="61"/>
      <c r="M277" s="244"/>
      <c r="N277" s="244"/>
    </row>
    <row r="278" spans="1:14" s="56" customFormat="1">
      <c r="A278" s="553"/>
      <c r="B278" s="212"/>
      <c r="D278" s="61"/>
      <c r="M278" s="244"/>
      <c r="N278" s="244"/>
    </row>
    <row r="279" spans="1:14" s="56" customFormat="1">
      <c r="A279" s="553"/>
      <c r="B279" s="212"/>
      <c r="D279" s="61"/>
      <c r="M279" s="244"/>
      <c r="N279" s="244"/>
    </row>
    <row r="280" spans="1:14" s="56" customFormat="1">
      <c r="A280" s="553"/>
      <c r="B280" s="212"/>
      <c r="D280" s="61"/>
      <c r="M280" s="244"/>
      <c r="N280" s="244"/>
    </row>
    <row r="281" spans="1:14" s="56" customFormat="1">
      <c r="A281" s="553"/>
      <c r="B281" s="212"/>
      <c r="D281" s="61"/>
      <c r="M281" s="244"/>
      <c r="N281" s="244"/>
    </row>
    <row r="282" spans="1:14" s="56" customFormat="1">
      <c r="A282" s="553"/>
      <c r="B282" s="212"/>
      <c r="D282" s="61"/>
      <c r="M282" s="244"/>
      <c r="N282" s="244"/>
    </row>
    <row r="283" spans="1:14" s="56" customFormat="1">
      <c r="A283" s="553"/>
      <c r="B283" s="212"/>
      <c r="D283" s="61"/>
      <c r="M283" s="244"/>
      <c r="N283" s="244"/>
    </row>
    <row r="284" spans="1:14" s="56" customFormat="1">
      <c r="A284" s="553"/>
      <c r="B284" s="212"/>
      <c r="D284" s="61"/>
      <c r="M284" s="244"/>
      <c r="N284" s="244"/>
    </row>
    <row r="285" spans="1:14" s="56" customFormat="1">
      <c r="A285" s="553"/>
      <c r="B285" s="212"/>
      <c r="D285" s="61"/>
      <c r="M285" s="244"/>
      <c r="N285" s="244"/>
    </row>
    <row r="286" spans="1:14" s="56" customFormat="1">
      <c r="A286" s="553"/>
      <c r="B286" s="212"/>
      <c r="D286" s="61"/>
      <c r="M286" s="244"/>
      <c r="N286" s="244"/>
    </row>
    <row r="287" spans="1:14" s="56" customFormat="1">
      <c r="A287" s="553"/>
      <c r="B287" s="212"/>
      <c r="D287" s="61"/>
      <c r="M287" s="244"/>
      <c r="N287" s="244"/>
    </row>
    <row r="288" spans="1:14" s="56" customFormat="1">
      <c r="A288" s="553"/>
      <c r="B288" s="212"/>
      <c r="D288" s="61"/>
      <c r="M288" s="244"/>
      <c r="N288" s="244"/>
    </row>
    <row r="289" spans="1:14" s="56" customFormat="1">
      <c r="A289" s="553"/>
      <c r="B289" s="212"/>
      <c r="D289" s="61"/>
      <c r="M289" s="244"/>
      <c r="N289" s="244"/>
    </row>
    <row r="290" spans="1:14" s="56" customFormat="1">
      <c r="A290" s="553"/>
      <c r="B290" s="212"/>
      <c r="D290" s="61"/>
      <c r="M290" s="244"/>
      <c r="N290" s="244"/>
    </row>
    <row r="291" spans="1:14" s="56" customFormat="1">
      <c r="A291" s="553"/>
      <c r="B291" s="212"/>
      <c r="D291" s="61"/>
      <c r="M291" s="244"/>
      <c r="N291" s="244"/>
    </row>
    <row r="292" spans="1:14" s="56" customFormat="1">
      <c r="A292" s="553"/>
      <c r="B292" s="212"/>
      <c r="D292" s="61"/>
      <c r="M292" s="244"/>
      <c r="N292" s="244"/>
    </row>
    <row r="293" spans="1:14" s="56" customFormat="1">
      <c r="A293" s="553"/>
      <c r="B293" s="212"/>
      <c r="D293" s="61"/>
      <c r="M293" s="244"/>
      <c r="N293" s="244"/>
    </row>
    <row r="294" spans="1:14" s="56" customFormat="1">
      <c r="A294" s="553"/>
      <c r="B294" s="212"/>
      <c r="D294" s="61"/>
      <c r="M294" s="244"/>
      <c r="N294" s="244"/>
    </row>
    <row r="295" spans="1:14" s="56" customFormat="1">
      <c r="A295" s="553"/>
      <c r="B295" s="212"/>
      <c r="D295" s="61"/>
      <c r="M295" s="244"/>
      <c r="N295" s="244"/>
    </row>
    <row r="296" spans="1:14" s="56" customFormat="1">
      <c r="A296" s="553"/>
      <c r="B296" s="212"/>
      <c r="D296" s="61"/>
      <c r="M296" s="244"/>
      <c r="N296" s="244"/>
    </row>
    <row r="297" spans="1:14" s="56" customFormat="1">
      <c r="A297" s="553"/>
      <c r="B297" s="212"/>
      <c r="D297" s="61"/>
      <c r="M297" s="244"/>
      <c r="N297" s="244"/>
    </row>
    <row r="298" spans="1:14" s="56" customFormat="1">
      <c r="A298" s="553"/>
      <c r="B298" s="212"/>
      <c r="D298" s="61"/>
      <c r="M298" s="244"/>
      <c r="N298" s="244"/>
    </row>
    <row r="299" spans="1:14" s="56" customFormat="1">
      <c r="A299" s="553"/>
      <c r="B299" s="212"/>
      <c r="D299" s="61"/>
      <c r="M299" s="244"/>
      <c r="N299" s="244"/>
    </row>
    <row r="300" spans="1:14" s="56" customFormat="1">
      <c r="A300" s="553"/>
      <c r="B300" s="212"/>
      <c r="D300" s="61"/>
      <c r="M300" s="244"/>
      <c r="N300" s="244"/>
    </row>
    <row r="301" spans="1:14" s="56" customFormat="1">
      <c r="A301" s="553"/>
      <c r="B301" s="212"/>
      <c r="D301" s="61"/>
      <c r="M301" s="244"/>
      <c r="N301" s="244"/>
    </row>
    <row r="302" spans="1:14" s="56" customFormat="1">
      <c r="A302" s="553"/>
      <c r="B302" s="212"/>
      <c r="D302" s="61"/>
      <c r="M302" s="244"/>
      <c r="N302" s="244"/>
    </row>
    <row r="303" spans="1:14" s="56" customFormat="1">
      <c r="A303" s="553"/>
      <c r="B303" s="212"/>
      <c r="D303" s="61"/>
      <c r="M303" s="244"/>
      <c r="N303" s="244"/>
    </row>
    <row r="304" spans="1:14" s="56" customFormat="1">
      <c r="A304" s="553"/>
      <c r="B304" s="212"/>
      <c r="D304" s="61"/>
      <c r="M304" s="244"/>
      <c r="N304" s="244"/>
    </row>
    <row r="305" spans="1:14" s="56" customFormat="1">
      <c r="A305" s="553"/>
      <c r="B305" s="212"/>
      <c r="D305" s="61"/>
      <c r="M305" s="244"/>
      <c r="N305" s="244"/>
    </row>
    <row r="306" spans="1:14" s="56" customFormat="1">
      <c r="A306" s="553"/>
      <c r="B306" s="212"/>
      <c r="D306" s="61"/>
      <c r="M306" s="244"/>
      <c r="N306" s="244"/>
    </row>
    <row r="307" spans="1:14" s="56" customFormat="1">
      <c r="A307" s="553"/>
      <c r="B307" s="212"/>
      <c r="D307" s="61"/>
      <c r="M307" s="244"/>
      <c r="N307" s="244"/>
    </row>
    <row r="308" spans="1:14" s="56" customFormat="1">
      <c r="A308" s="553"/>
      <c r="B308" s="212"/>
      <c r="D308" s="61"/>
      <c r="M308" s="244"/>
      <c r="N308" s="244"/>
    </row>
    <row r="309" spans="1:14" s="56" customFormat="1">
      <c r="A309" s="553"/>
      <c r="B309" s="212"/>
      <c r="D309" s="61"/>
      <c r="M309" s="244"/>
      <c r="N309" s="244"/>
    </row>
    <row r="310" spans="1:14" s="56" customFormat="1">
      <c r="A310" s="553"/>
      <c r="B310" s="212"/>
      <c r="D310" s="61"/>
      <c r="M310" s="244"/>
      <c r="N310" s="244"/>
    </row>
    <row r="311" spans="1:14" s="56" customFormat="1">
      <c r="A311" s="553"/>
      <c r="B311" s="212"/>
      <c r="D311" s="61"/>
      <c r="M311" s="244"/>
      <c r="N311" s="244"/>
    </row>
    <row r="312" spans="1:14" s="56" customFormat="1">
      <c r="A312" s="553"/>
      <c r="B312" s="212"/>
      <c r="D312" s="61"/>
      <c r="M312" s="244"/>
      <c r="N312" s="244"/>
    </row>
    <row r="313" spans="1:14" s="56" customFormat="1">
      <c r="A313" s="553"/>
      <c r="B313" s="212"/>
      <c r="D313" s="61"/>
      <c r="M313" s="244"/>
      <c r="N313" s="244"/>
    </row>
    <row r="314" spans="1:14" s="56" customFormat="1">
      <c r="A314" s="553"/>
      <c r="B314" s="212"/>
      <c r="D314" s="61"/>
      <c r="M314" s="244"/>
      <c r="N314" s="244"/>
    </row>
    <row r="315" spans="1:14" s="56" customFormat="1">
      <c r="A315" s="553"/>
      <c r="B315" s="212"/>
      <c r="D315" s="61"/>
      <c r="M315" s="244"/>
      <c r="N315" s="244"/>
    </row>
    <row r="316" spans="1:14" s="56" customFormat="1">
      <c r="A316" s="553"/>
      <c r="B316" s="212"/>
      <c r="D316" s="61"/>
      <c r="M316" s="244"/>
      <c r="N316" s="244"/>
    </row>
    <row r="317" spans="1:14" s="56" customFormat="1">
      <c r="A317" s="553"/>
      <c r="B317" s="212"/>
      <c r="D317" s="61"/>
      <c r="M317" s="244"/>
      <c r="N317" s="244"/>
    </row>
    <row r="318" spans="1:14" s="56" customFormat="1">
      <c r="A318" s="553"/>
      <c r="B318" s="212"/>
      <c r="D318" s="61"/>
      <c r="M318" s="244"/>
      <c r="N318" s="244"/>
    </row>
    <row r="319" spans="1:14" s="56" customFormat="1">
      <c r="A319" s="553"/>
      <c r="B319" s="212"/>
      <c r="D319" s="61"/>
      <c r="M319" s="244"/>
      <c r="N319" s="244"/>
    </row>
    <row r="320" spans="1:14" s="56" customFormat="1">
      <c r="A320" s="553"/>
      <c r="B320" s="212"/>
      <c r="D320" s="61"/>
      <c r="M320" s="244"/>
      <c r="N320" s="244"/>
    </row>
    <row r="321" spans="1:14" s="56" customFormat="1">
      <c r="A321" s="553"/>
      <c r="B321" s="212"/>
      <c r="D321" s="61"/>
      <c r="M321" s="244"/>
      <c r="N321" s="244"/>
    </row>
    <row r="322" spans="1:14" s="56" customFormat="1">
      <c r="A322" s="553"/>
      <c r="B322" s="212"/>
      <c r="D322" s="61"/>
      <c r="M322" s="244"/>
      <c r="N322" s="244"/>
    </row>
    <row r="323" spans="1:14" s="56" customFormat="1">
      <c r="A323" s="553"/>
      <c r="B323" s="212"/>
      <c r="D323" s="61"/>
      <c r="M323" s="244"/>
      <c r="N323" s="244"/>
    </row>
    <row r="324" spans="1:14" s="56" customFormat="1">
      <c r="A324" s="553"/>
      <c r="B324" s="212"/>
      <c r="D324" s="61"/>
      <c r="M324" s="244"/>
      <c r="N324" s="244"/>
    </row>
    <row r="325" spans="1:14" s="56" customFormat="1">
      <c r="A325" s="553"/>
      <c r="B325" s="212"/>
      <c r="D325" s="61"/>
      <c r="M325" s="244"/>
      <c r="N325" s="244"/>
    </row>
    <row r="326" spans="1:14" s="56" customFormat="1">
      <c r="A326" s="553"/>
      <c r="B326" s="212"/>
      <c r="D326" s="61"/>
      <c r="M326" s="244"/>
      <c r="N326" s="244"/>
    </row>
    <row r="327" spans="1:14" s="56" customFormat="1">
      <c r="A327" s="553"/>
      <c r="B327" s="212"/>
      <c r="D327" s="61"/>
      <c r="M327" s="244"/>
      <c r="N327" s="244"/>
    </row>
    <row r="328" spans="1:14" s="56" customFormat="1">
      <c r="A328" s="553"/>
      <c r="B328" s="212"/>
      <c r="D328" s="61"/>
      <c r="M328" s="244"/>
      <c r="N328" s="244"/>
    </row>
    <row r="329" spans="1:14" s="56" customFormat="1">
      <c r="A329" s="553"/>
      <c r="B329" s="212"/>
      <c r="D329" s="61"/>
      <c r="M329" s="244"/>
      <c r="N329" s="244"/>
    </row>
    <row r="330" spans="1:14" s="56" customFormat="1">
      <c r="A330" s="553"/>
      <c r="B330" s="212"/>
      <c r="D330" s="61"/>
      <c r="M330" s="244"/>
      <c r="N330" s="244"/>
    </row>
    <row r="331" spans="1:14" s="56" customFormat="1">
      <c r="A331" s="553"/>
      <c r="B331" s="212"/>
      <c r="D331" s="61"/>
      <c r="M331" s="244"/>
      <c r="N331" s="244"/>
    </row>
    <row r="332" spans="1:14" s="56" customFormat="1">
      <c r="A332" s="553"/>
      <c r="B332" s="212"/>
      <c r="D332" s="61"/>
      <c r="M332" s="244"/>
      <c r="N332" s="244"/>
    </row>
    <row r="333" spans="1:14" s="56" customFormat="1">
      <c r="A333" s="553"/>
      <c r="B333" s="212"/>
      <c r="D333" s="61"/>
      <c r="M333" s="244"/>
      <c r="N333" s="244"/>
    </row>
    <row r="334" spans="1:14" s="56" customFormat="1">
      <c r="A334" s="553"/>
      <c r="B334" s="212"/>
      <c r="D334" s="61"/>
      <c r="M334" s="244"/>
      <c r="N334" s="244"/>
    </row>
    <row r="335" spans="1:14" s="56" customFormat="1">
      <c r="A335" s="553"/>
      <c r="B335" s="212"/>
      <c r="D335" s="61"/>
      <c r="M335" s="244"/>
      <c r="N335" s="244"/>
    </row>
    <row r="336" spans="1:14" s="56" customFormat="1">
      <c r="A336" s="553"/>
      <c r="B336" s="212"/>
      <c r="D336" s="61"/>
      <c r="M336" s="244"/>
      <c r="N336" s="244"/>
    </row>
    <row r="337" spans="1:14" s="56" customFormat="1">
      <c r="A337" s="553"/>
      <c r="B337" s="212"/>
      <c r="D337" s="61"/>
      <c r="M337" s="244"/>
      <c r="N337" s="244"/>
    </row>
    <row r="338" spans="1:14" s="56" customFormat="1">
      <c r="A338" s="553"/>
      <c r="B338" s="212"/>
      <c r="D338" s="61"/>
      <c r="M338" s="244"/>
      <c r="N338" s="244"/>
    </row>
    <row r="339" spans="1:14" s="56" customFormat="1">
      <c r="A339" s="553"/>
      <c r="B339" s="212"/>
      <c r="D339" s="61"/>
      <c r="M339" s="244"/>
      <c r="N339" s="244"/>
    </row>
    <row r="340" spans="1:14" s="56" customFormat="1">
      <c r="A340" s="553"/>
      <c r="B340" s="212"/>
      <c r="D340" s="61"/>
      <c r="M340" s="244"/>
      <c r="N340" s="244"/>
    </row>
    <row r="341" spans="1:14" s="56" customFormat="1">
      <c r="A341" s="553"/>
      <c r="B341" s="212"/>
      <c r="D341" s="61"/>
      <c r="M341" s="244"/>
      <c r="N341" s="244"/>
    </row>
    <row r="342" spans="1:14" s="56" customFormat="1">
      <c r="A342" s="553"/>
      <c r="B342" s="212"/>
      <c r="D342" s="61"/>
      <c r="M342" s="244"/>
      <c r="N342" s="244"/>
    </row>
    <row r="343" spans="1:14" s="56" customFormat="1">
      <c r="A343" s="553"/>
      <c r="B343" s="212"/>
      <c r="D343" s="61"/>
      <c r="M343" s="244"/>
      <c r="N343" s="244"/>
    </row>
    <row r="344" spans="1:14" s="56" customFormat="1">
      <c r="A344" s="553"/>
      <c r="B344" s="212"/>
      <c r="D344" s="61"/>
      <c r="M344" s="244"/>
      <c r="N344" s="244"/>
    </row>
    <row r="345" spans="1:14" s="56" customFormat="1">
      <c r="A345" s="553"/>
      <c r="B345" s="212"/>
      <c r="D345" s="61"/>
      <c r="M345" s="244"/>
      <c r="N345" s="244"/>
    </row>
    <row r="346" spans="1:14" s="56" customFormat="1">
      <c r="A346" s="553"/>
      <c r="B346" s="212"/>
      <c r="D346" s="61"/>
      <c r="M346" s="244"/>
      <c r="N346" s="244"/>
    </row>
    <row r="347" spans="1:14" s="56" customFormat="1">
      <c r="A347" s="553"/>
      <c r="B347" s="212"/>
      <c r="D347" s="61"/>
      <c r="M347" s="244"/>
      <c r="N347" s="244"/>
    </row>
    <row r="348" spans="1:14" s="56" customFormat="1">
      <c r="A348" s="553"/>
      <c r="B348" s="212"/>
      <c r="D348" s="61"/>
      <c r="M348" s="244"/>
      <c r="N348" s="244"/>
    </row>
    <row r="349" spans="1:14" s="56" customFormat="1">
      <c r="A349" s="553"/>
      <c r="B349" s="212"/>
      <c r="D349" s="61"/>
      <c r="M349" s="244"/>
      <c r="N349" s="244"/>
    </row>
    <row r="350" spans="1:14" s="56" customFormat="1">
      <c r="A350" s="553"/>
      <c r="B350" s="212"/>
      <c r="D350" s="61"/>
      <c r="M350" s="244"/>
      <c r="N350" s="244"/>
    </row>
    <row r="351" spans="1:14" s="56" customFormat="1">
      <c r="A351" s="553"/>
      <c r="B351" s="212"/>
      <c r="D351" s="61"/>
      <c r="M351" s="244"/>
      <c r="N351" s="244"/>
    </row>
    <row r="352" spans="1:14" s="56" customFormat="1">
      <c r="A352" s="553"/>
      <c r="B352" s="212"/>
      <c r="D352" s="61"/>
      <c r="M352" s="244"/>
      <c r="N352" s="244"/>
    </row>
    <row r="353" spans="1:14" s="56" customFormat="1">
      <c r="A353" s="553"/>
      <c r="B353" s="212"/>
      <c r="D353" s="61"/>
      <c r="M353" s="244"/>
      <c r="N353" s="244"/>
    </row>
    <row r="354" spans="1:14" s="56" customFormat="1">
      <c r="A354" s="553"/>
      <c r="B354" s="212"/>
      <c r="D354" s="61"/>
      <c r="M354" s="244"/>
      <c r="N354" s="244"/>
    </row>
  </sheetData>
  <mergeCells count="6">
    <mergeCell ref="A24:K24"/>
    <mergeCell ref="A1:C1"/>
    <mergeCell ref="D4:H4"/>
    <mergeCell ref="A6:K6"/>
    <mergeCell ref="A15:K15"/>
    <mergeCell ref="A20:K20"/>
  </mergeCells>
  <conditionalFormatting sqref="B17:G17 A16:G16 C23:G23 K23 B18:H18 A17:A18 J16:K18 F21:G21 I21:K21 B21:B23 A23 C28:K304 C21:D22 F22:K22 A28:A304 B28:B354">
    <cfRule type="expression" dxfId="53" priority="72" stopIfTrue="1">
      <formula>ISNUMBER(SEARCH("Closed",$J16))</formula>
    </cfRule>
    <cfRule type="expression" dxfId="52" priority="73" stopIfTrue="1">
      <formula>IF($B16="Minor", TRUE, FALSE)</formula>
    </cfRule>
    <cfRule type="expression" dxfId="51" priority="74" stopIfTrue="1">
      <formula>IF(OR($B16="Major",$B16="Pre-Condition"), TRUE, FALSE)</formula>
    </cfRule>
  </conditionalFormatting>
  <conditionalFormatting sqref="H17">
    <cfRule type="expression" dxfId="50" priority="62" stopIfTrue="1">
      <formula>ISNUMBER(SEARCH("Closed",$I17))</formula>
    </cfRule>
    <cfRule type="expression" dxfId="49" priority="63" stopIfTrue="1">
      <formula>IF($B17="Minor", TRUE, FALSE)</formula>
    </cfRule>
    <cfRule type="expression" dxfId="48" priority="64" stopIfTrue="1">
      <formula>IF(OR($B17="Major",$B17="Pre-Condition"), TRUE, FALSE)</formula>
    </cfRule>
  </conditionalFormatting>
  <conditionalFormatting sqref="I23:J23">
    <cfRule type="expression" dxfId="47" priority="59" stopIfTrue="1">
      <formula>ISNUMBER(SEARCH("Closed",$J23))</formula>
    </cfRule>
    <cfRule type="expression" dxfId="46" priority="60" stopIfTrue="1">
      <formula>IF($B23="Minor", TRUE, FALSE)</formula>
    </cfRule>
    <cfRule type="expression" dxfId="45" priority="61" stopIfTrue="1">
      <formula>IF(OR($B23="Major",$B23="Pre-Condition"), TRUE, FALSE)</formula>
    </cfRule>
  </conditionalFormatting>
  <conditionalFormatting sqref="A16:A18 A23">
    <cfRule type="colorScale" priority="106">
      <colorScale>
        <cfvo type="min"/>
        <cfvo type="percentile" val="50"/>
        <cfvo type="max"/>
        <color rgb="FFF8696B"/>
        <color rgb="FFFFEB84"/>
        <color rgb="FF63BE7B"/>
      </colorScale>
    </cfRule>
  </conditionalFormatting>
  <conditionalFormatting sqref="K19 A19:G19">
    <cfRule type="expression" dxfId="44" priority="52" stopIfTrue="1">
      <formula>ISNUMBER(SEARCH("Closed",$J19))</formula>
    </cfRule>
    <cfRule type="expression" dxfId="43" priority="53" stopIfTrue="1">
      <formula>IF($B19="Minor", TRUE, FALSE)</formula>
    </cfRule>
    <cfRule type="expression" dxfId="42" priority="54" stopIfTrue="1">
      <formula>IF(OR($B19="Major",$B19="Pre-Condition"), TRUE, FALSE)</formula>
    </cfRule>
  </conditionalFormatting>
  <conditionalFormatting sqref="J19">
    <cfRule type="expression" dxfId="41" priority="49" stopIfTrue="1">
      <formula>ISNUMBER(SEARCH("Closed",$J19))</formula>
    </cfRule>
    <cfRule type="expression" dxfId="40" priority="50" stopIfTrue="1">
      <formula>IF($B19="Minor", TRUE, FALSE)</formula>
    </cfRule>
    <cfRule type="expression" dxfId="39" priority="51" stopIfTrue="1">
      <formula>IF(OR($B19="Major",$B19="Pre-Condition"), TRUE, FALSE)</formula>
    </cfRule>
  </conditionalFormatting>
  <conditionalFormatting sqref="H19">
    <cfRule type="expression" dxfId="38" priority="46" stopIfTrue="1">
      <formula>ISNUMBER(SEARCH("Closed",$I19))</formula>
    </cfRule>
    <cfRule type="expression" dxfId="37" priority="47" stopIfTrue="1">
      <formula>IF($B19="Minor", TRUE, FALSE)</formula>
    </cfRule>
    <cfRule type="expression" dxfId="36" priority="48" stopIfTrue="1">
      <formula>IF(OR($B19="Major",$B19="Pre-Condition"), TRUE, FALSE)</formula>
    </cfRule>
  </conditionalFormatting>
  <conditionalFormatting sqref="A19">
    <cfRule type="colorScale" priority="55">
      <colorScale>
        <cfvo type="min"/>
        <cfvo type="percentile" val="50"/>
        <cfvo type="max"/>
        <color rgb="FFF8696B"/>
        <color rgb="FFFFEB84"/>
        <color rgb="FF63BE7B"/>
      </colorScale>
    </cfRule>
  </conditionalFormatting>
  <conditionalFormatting sqref="H23">
    <cfRule type="expression" dxfId="35" priority="43" stopIfTrue="1">
      <formula>ISNUMBER(SEARCH("Closed",$I23))</formula>
    </cfRule>
    <cfRule type="expression" dxfId="34" priority="44" stopIfTrue="1">
      <formula>IF($B23="Minor", TRUE, FALSE)</formula>
    </cfRule>
    <cfRule type="expression" dxfId="33" priority="45" stopIfTrue="1">
      <formula>IF(OR($B23="Major",$B23="Pre-Condition"), TRUE, FALSE)</formula>
    </cfRule>
  </conditionalFormatting>
  <conditionalFormatting sqref="H21">
    <cfRule type="expression" dxfId="32" priority="40" stopIfTrue="1">
      <formula>ISNUMBER(SEARCH("Closed",$I21))</formula>
    </cfRule>
    <cfRule type="expression" dxfId="31" priority="41" stopIfTrue="1">
      <formula>IF($B21="Minor", TRUE, FALSE)</formula>
    </cfRule>
    <cfRule type="expression" dxfId="30" priority="42" stopIfTrue="1">
      <formula>IF(OR($B21="Major",$B21="Pre-Condition"), TRUE, FALSE)</formula>
    </cfRule>
  </conditionalFormatting>
  <conditionalFormatting sqref="E22">
    <cfRule type="expression" dxfId="29" priority="31" stopIfTrue="1">
      <formula>ISNUMBER(SEARCH("Closed",$J22))</formula>
    </cfRule>
    <cfRule type="expression" dxfId="28" priority="32" stopIfTrue="1">
      <formula>IF($B22="Minor", TRUE, FALSE)</formula>
    </cfRule>
    <cfRule type="expression" dxfId="27" priority="33" stopIfTrue="1">
      <formula>IF(OR($B22="Major",$B22="Pre-Condition"), TRUE, FALSE)</formula>
    </cfRule>
  </conditionalFormatting>
  <conditionalFormatting sqref="A25:G25 J25:K25">
    <cfRule type="expression" dxfId="26" priority="27" stopIfTrue="1">
      <formula>ISNUMBER(SEARCH("Closed",$J25))</formula>
    </cfRule>
    <cfRule type="expression" dxfId="25" priority="28" stopIfTrue="1">
      <formula>IF($B25="Minor", TRUE, FALSE)</formula>
    </cfRule>
    <cfRule type="expression" dxfId="24" priority="29" stopIfTrue="1">
      <formula>IF(OR($B25="Major",$B25="Pre-Condition"), TRUE, FALSE)</formula>
    </cfRule>
  </conditionalFormatting>
  <conditionalFormatting sqref="A25">
    <cfRule type="colorScale" priority="30">
      <colorScale>
        <cfvo type="min"/>
        <cfvo type="percentile" val="50"/>
        <cfvo type="max"/>
        <color rgb="FFF8696B"/>
        <color rgb="FFFFEB84"/>
        <color rgb="FF63BE7B"/>
      </colorScale>
    </cfRule>
  </conditionalFormatting>
  <conditionalFormatting sqref="H25">
    <cfRule type="expression" dxfId="23" priority="24" stopIfTrue="1">
      <formula>ISNUMBER(SEARCH("Closed",$I25))</formula>
    </cfRule>
    <cfRule type="expression" dxfId="22" priority="25" stopIfTrue="1">
      <formula>IF($B25="Minor", TRUE, FALSE)</formula>
    </cfRule>
    <cfRule type="expression" dxfId="21" priority="26" stopIfTrue="1">
      <formula>IF(OR($B25="Major",$B25="Pre-Condition"), TRUE, FALSE)</formula>
    </cfRule>
  </conditionalFormatting>
  <conditionalFormatting sqref="I25">
    <cfRule type="expression" dxfId="20" priority="21" stopIfTrue="1">
      <formula>ISNUMBER(SEARCH("Closed",$J25))</formula>
    </cfRule>
    <cfRule type="expression" dxfId="19" priority="22" stopIfTrue="1">
      <formula>IF($B25="Minor", TRUE, FALSE)</formula>
    </cfRule>
    <cfRule type="expression" dxfId="18" priority="23" stopIfTrue="1">
      <formula>IF(OR($B25="Major",$B25="Pre-Condition"), TRUE, FALSE)</formula>
    </cfRule>
  </conditionalFormatting>
  <conditionalFormatting sqref="A26:G26 J26:K26">
    <cfRule type="expression" dxfId="17" priority="17" stopIfTrue="1">
      <formula>ISNUMBER(SEARCH("Closed",$J26))</formula>
    </cfRule>
    <cfRule type="expression" dxfId="16" priority="18" stopIfTrue="1">
      <formula>IF($B26="Minor", TRUE, FALSE)</formula>
    </cfRule>
    <cfRule type="expression" dxfId="15" priority="19" stopIfTrue="1">
      <formula>IF(OR($B26="Major",$B26="Pre-Condition"), TRUE, FALSE)</formula>
    </cfRule>
  </conditionalFormatting>
  <conditionalFormatting sqref="A26">
    <cfRule type="colorScale" priority="20">
      <colorScale>
        <cfvo type="min"/>
        <cfvo type="percentile" val="50"/>
        <cfvo type="max"/>
        <color rgb="FFF8696B"/>
        <color rgb="FFFFEB84"/>
        <color rgb="FF63BE7B"/>
      </colorScale>
    </cfRule>
  </conditionalFormatting>
  <conditionalFormatting sqref="H26">
    <cfRule type="expression" dxfId="14" priority="14" stopIfTrue="1">
      <formula>ISNUMBER(SEARCH("Closed",$I26))</formula>
    </cfRule>
    <cfRule type="expression" dxfId="13" priority="15" stopIfTrue="1">
      <formula>IF($B26="Minor", TRUE, FALSE)</formula>
    </cfRule>
    <cfRule type="expression" dxfId="12" priority="16" stopIfTrue="1">
      <formula>IF(OR($B26="Major",$B26="Pre-Condition"), TRUE, FALSE)</formula>
    </cfRule>
  </conditionalFormatting>
  <conditionalFormatting sqref="I26">
    <cfRule type="expression" dxfId="11" priority="11" stopIfTrue="1">
      <formula>ISNUMBER(SEARCH("Closed",$J26))</formula>
    </cfRule>
    <cfRule type="expression" dxfId="10" priority="12" stopIfTrue="1">
      <formula>IF($B26="Minor", TRUE, FALSE)</formula>
    </cfRule>
    <cfRule type="expression" dxfId="9" priority="13" stopIfTrue="1">
      <formula>IF(OR($B26="Major",$B26="Pre-Condition"), TRUE, FALSE)</formula>
    </cfRule>
  </conditionalFormatting>
  <conditionalFormatting sqref="A27:G27 J27:K27">
    <cfRule type="expression" dxfId="8" priority="7" stopIfTrue="1">
      <formula>ISNUMBER(SEARCH("Closed",$J27))</formula>
    </cfRule>
    <cfRule type="expression" dxfId="7" priority="8" stopIfTrue="1">
      <formula>IF($B27="Minor", TRUE, FALSE)</formula>
    </cfRule>
    <cfRule type="expression" dxfId="6" priority="9" stopIfTrue="1">
      <formula>IF(OR($B27="Major",$B27="Pre-Condition"), TRUE, FALSE)</formula>
    </cfRule>
  </conditionalFormatting>
  <conditionalFormatting sqref="A27">
    <cfRule type="colorScale" priority="10">
      <colorScale>
        <cfvo type="min"/>
        <cfvo type="percentile" val="50"/>
        <cfvo type="max"/>
        <color rgb="FFF8696B"/>
        <color rgb="FFFFEB84"/>
        <color rgb="FF63BE7B"/>
      </colorScale>
    </cfRule>
  </conditionalFormatting>
  <conditionalFormatting sqref="H27">
    <cfRule type="expression" dxfId="5" priority="4" stopIfTrue="1">
      <formula>ISNUMBER(SEARCH("Closed",$I27))</formula>
    </cfRule>
    <cfRule type="expression" dxfId="4" priority="5" stopIfTrue="1">
      <formula>IF($B27="Minor", TRUE, FALSE)</formula>
    </cfRule>
    <cfRule type="expression" dxfId="3" priority="6" stopIfTrue="1">
      <formula>IF(OR($B27="Major",$B27="Pre-Condition"), TRUE, FALSE)</formula>
    </cfRule>
  </conditionalFormatting>
  <conditionalFormatting sqref="I27">
    <cfRule type="expression" dxfId="2" priority="1" stopIfTrue="1">
      <formula>ISNUMBER(SEARCH("Closed",$J27))</formula>
    </cfRule>
    <cfRule type="expression" dxfId="1" priority="2" stopIfTrue="1">
      <formula>IF($B27="Minor", TRUE, FALSE)</formula>
    </cfRule>
    <cfRule type="expression" dxfId="0" priority="3" stopIfTrue="1">
      <formula>IF(OR($B27="Major",$B27="Pre-Condition"), TRUE, FALSE)</formula>
    </cfRule>
  </conditionalFormatting>
  <dataValidations count="1">
    <dataValidation type="list" allowBlank="1" showInputMessage="1" showErrorMessage="1" sqref="B16:B19 B21:B23 B25:B354" xr:uid="{00000000-0002-0000-0200-000000000000}">
      <formula1>$N$1:$N$3</formula1>
    </dataValidation>
  </dataValidations>
  <pageMargins left="0.25" right="0.25" top="0.75" bottom="0.75" header="0.3" footer="0.3"/>
  <pageSetup paperSize="9" scale="25" orientation="landscape" horizontalDpi="4294967294" r:id="rId1"/>
  <headerFooter alignWithMargins="0"/>
  <rowBreaks count="1" manualBreakCount="1">
    <brk id="16" max="11" man="1"/>
  </rowBreaks>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4"/>
  <sheetViews>
    <sheetView zoomScaleNormal="100" zoomScaleSheetLayoutView="100" workbookViewId="0">
      <selection activeCell="B57" sqref="B57"/>
    </sheetView>
  </sheetViews>
  <sheetFormatPr defaultColWidth="9" defaultRowHeight="14"/>
  <cols>
    <col min="1" max="1" width="8.36328125" style="144" customWidth="1"/>
    <col min="2" max="2" width="78.6328125" style="59" customWidth="1"/>
    <col min="3" max="3" width="3" style="146" customWidth="1"/>
    <col min="4" max="4" width="19" style="64" customWidth="1"/>
    <col min="5" max="16384" width="9" style="57"/>
  </cols>
  <sheetData>
    <row r="1" spans="1:4" ht="28">
      <c r="A1" s="139">
        <v>3</v>
      </c>
      <c r="B1" s="140" t="s">
        <v>401</v>
      </c>
      <c r="C1" s="141"/>
      <c r="D1" s="63"/>
    </row>
    <row r="2" spans="1:4">
      <c r="A2" s="142">
        <v>3.1</v>
      </c>
      <c r="B2" s="143" t="s">
        <v>154</v>
      </c>
      <c r="C2" s="141"/>
      <c r="D2" s="63"/>
    </row>
    <row r="3" spans="1:4">
      <c r="B3" s="145" t="s">
        <v>49</v>
      </c>
      <c r="C3" s="141"/>
      <c r="D3" s="63"/>
    </row>
    <row r="4" spans="1:4">
      <c r="B4" s="415">
        <v>43901</v>
      </c>
    </row>
    <row r="5" spans="1:4">
      <c r="B5" s="145" t="s">
        <v>50</v>
      </c>
      <c r="C5" s="141"/>
      <c r="D5" s="63"/>
    </row>
    <row r="6" spans="1:4" s="244" customFormat="1">
      <c r="A6" s="144"/>
      <c r="B6" s="292" t="s">
        <v>1038</v>
      </c>
      <c r="C6" s="141"/>
      <c r="D6" s="63"/>
    </row>
    <row r="7" spans="1:4" s="244" customFormat="1">
      <c r="A7" s="144"/>
      <c r="B7" s="145" t="s">
        <v>1160</v>
      </c>
      <c r="C7" s="146"/>
      <c r="D7" s="64"/>
    </row>
    <row r="8" spans="1:4" s="244" customFormat="1" ht="14.5">
      <c r="A8" s="144"/>
      <c r="B8" s="447" t="s">
        <v>1161</v>
      </c>
      <c r="C8" s="146"/>
      <c r="D8" s="64"/>
    </row>
    <row r="9" spans="1:4" s="244" customFormat="1">
      <c r="A9" s="144"/>
      <c r="B9" s="99" t="s">
        <v>1040</v>
      </c>
      <c r="C9" s="146"/>
      <c r="D9" s="64"/>
    </row>
    <row r="10" spans="1:4" s="244" customFormat="1">
      <c r="A10" s="144"/>
      <c r="B10" s="99" t="s">
        <v>1042</v>
      </c>
      <c r="C10" s="146"/>
      <c r="D10" s="64"/>
    </row>
    <row r="11" spans="1:4" s="244" customFormat="1">
      <c r="A11" s="144"/>
      <c r="B11" s="99" t="s">
        <v>1043</v>
      </c>
      <c r="C11" s="146"/>
      <c r="D11" s="64"/>
    </row>
    <row r="12" spans="1:4" s="244" customFormat="1">
      <c r="A12" s="144"/>
      <c r="B12" s="99" t="s">
        <v>1044</v>
      </c>
      <c r="C12" s="146"/>
      <c r="D12" s="64"/>
    </row>
    <row r="13" spans="1:4" s="244" customFormat="1">
      <c r="A13" s="144"/>
      <c r="B13" s="99"/>
      <c r="C13" s="146"/>
      <c r="D13" s="64"/>
    </row>
    <row r="14" spans="1:4" s="244" customFormat="1">
      <c r="A14" s="144"/>
      <c r="B14" s="99"/>
      <c r="C14" s="146"/>
      <c r="D14" s="64"/>
    </row>
    <row r="15" spans="1:4" s="244" customFormat="1">
      <c r="A15" s="144"/>
      <c r="B15" s="99" t="s">
        <v>1041</v>
      </c>
      <c r="C15" s="146"/>
      <c r="D15" s="64"/>
    </row>
    <row r="16" spans="1:4" s="244" customFormat="1">
      <c r="A16" s="144"/>
      <c r="B16" s="99"/>
      <c r="C16" s="146"/>
      <c r="D16" s="64"/>
    </row>
    <row r="17" spans="1:4">
      <c r="B17" s="145" t="s">
        <v>186</v>
      </c>
      <c r="C17" s="141"/>
      <c r="D17" s="63"/>
    </row>
    <row r="18" spans="1:4">
      <c r="B18" s="99" t="s">
        <v>1045</v>
      </c>
    </row>
    <row r="19" spans="1:4" s="244" customFormat="1">
      <c r="A19" s="144"/>
      <c r="B19" s="147"/>
      <c r="C19" s="146"/>
      <c r="D19" s="64"/>
    </row>
    <row r="20" spans="1:4" s="244" customFormat="1">
      <c r="A20" s="144"/>
      <c r="B20" s="147"/>
      <c r="C20" s="146"/>
      <c r="D20" s="64"/>
    </row>
    <row r="21" spans="1:4" s="244" customFormat="1">
      <c r="A21" s="149" t="s">
        <v>577</v>
      </c>
      <c r="B21" s="244" t="s">
        <v>576</v>
      </c>
      <c r="C21" s="146"/>
      <c r="D21" s="64"/>
    </row>
    <row r="22" spans="1:4" s="244" customFormat="1">
      <c r="A22" s="149"/>
      <c r="B22" s="244" t="s">
        <v>570</v>
      </c>
      <c r="C22" s="146"/>
      <c r="D22" s="64"/>
    </row>
    <row r="23" spans="1:4" s="244" customFormat="1">
      <c r="A23" s="149" t="s">
        <v>578</v>
      </c>
      <c r="B23" s="244" t="s">
        <v>575</v>
      </c>
      <c r="C23" s="146"/>
      <c r="D23" s="64"/>
    </row>
    <row r="24" spans="1:4">
      <c r="B24" s="99" t="s">
        <v>570</v>
      </c>
    </row>
    <row r="25" spans="1:4">
      <c r="A25" s="142">
        <v>3.2</v>
      </c>
      <c r="B25" s="148" t="s">
        <v>506</v>
      </c>
      <c r="C25" s="141"/>
      <c r="D25" s="63"/>
    </row>
    <row r="26" spans="1:4">
      <c r="B26" s="99" t="s">
        <v>51</v>
      </c>
    </row>
    <row r="27" spans="1:4" ht="56">
      <c r="B27" s="416" t="s">
        <v>1046</v>
      </c>
    </row>
    <row r="28" spans="1:4" ht="83.25" customHeight="1">
      <c r="B28" s="432" t="s">
        <v>1047</v>
      </c>
    </row>
    <row r="29" spans="1:4">
      <c r="B29" s="99"/>
    </row>
    <row r="30" spans="1:4">
      <c r="B30" s="99" t="s">
        <v>510</v>
      </c>
    </row>
    <row r="31" spans="1:4">
      <c r="B31" s="99"/>
    </row>
    <row r="32" spans="1:4">
      <c r="A32" s="149" t="s">
        <v>248</v>
      </c>
      <c r="B32" s="145" t="s">
        <v>35</v>
      </c>
      <c r="C32" s="141"/>
      <c r="D32" s="63"/>
    </row>
    <row r="33" spans="1:4">
      <c r="A33" s="149"/>
      <c r="B33" s="417" t="s">
        <v>615</v>
      </c>
      <c r="C33" s="141"/>
      <c r="D33" s="63"/>
    </row>
    <row r="34" spans="1:4">
      <c r="B34" s="99"/>
    </row>
    <row r="35" spans="1:4" s="227" customFormat="1">
      <c r="A35" s="142">
        <v>3.3</v>
      </c>
      <c r="B35" s="148" t="s">
        <v>122</v>
      </c>
      <c r="C35" s="225"/>
      <c r="D35" s="226"/>
    </row>
    <row r="36" spans="1:4" s="227" customFormat="1" ht="28">
      <c r="A36" s="228"/>
      <c r="B36" s="99" t="s">
        <v>1312</v>
      </c>
      <c r="C36" s="230"/>
      <c r="D36" s="231"/>
    </row>
    <row r="37" spans="1:4" s="227" customFormat="1" ht="28">
      <c r="A37" s="228"/>
      <c r="B37" s="99" t="s">
        <v>1313</v>
      </c>
      <c r="C37" s="230"/>
      <c r="D37" s="231"/>
    </row>
    <row r="38" spans="1:4" s="227" customFormat="1">
      <c r="A38" s="228"/>
      <c r="B38" s="229"/>
      <c r="C38" s="230"/>
      <c r="D38" s="231"/>
    </row>
    <row r="39" spans="1:4" s="65" customFormat="1">
      <c r="A39" s="142">
        <v>3.4</v>
      </c>
      <c r="B39" s="148" t="s">
        <v>123</v>
      </c>
      <c r="C39" s="141"/>
      <c r="D39" s="58"/>
    </row>
    <row r="40" spans="1:4" s="65" customFormat="1">
      <c r="A40" s="144"/>
      <c r="B40" s="99" t="s">
        <v>198</v>
      </c>
      <c r="C40" s="146"/>
      <c r="D40" s="59"/>
    </row>
    <row r="41" spans="1:4">
      <c r="B41" s="99"/>
    </row>
    <row r="42" spans="1:4">
      <c r="A42" s="142">
        <v>3.5</v>
      </c>
      <c r="B42" s="148" t="s">
        <v>187</v>
      </c>
      <c r="C42" s="141"/>
      <c r="D42" s="63"/>
    </row>
    <row r="43" spans="1:4" ht="163.5" customHeight="1">
      <c r="B43" s="217" t="s">
        <v>1316</v>
      </c>
      <c r="C43" s="150"/>
      <c r="D43" s="66"/>
    </row>
    <row r="44" spans="1:4">
      <c r="B44" s="151"/>
      <c r="C44" s="152"/>
      <c r="D44" s="67"/>
    </row>
    <row r="45" spans="1:4">
      <c r="A45" s="142">
        <v>3.6</v>
      </c>
      <c r="B45" s="148" t="s">
        <v>247</v>
      </c>
      <c r="C45" s="141"/>
      <c r="D45" s="63"/>
    </row>
    <row r="46" spans="1:4">
      <c r="B46" s="433" t="s">
        <v>1117</v>
      </c>
      <c r="C46" s="153"/>
      <c r="D46" s="68"/>
    </row>
    <row r="47" spans="1:4">
      <c r="B47" s="434" t="s">
        <v>1118</v>
      </c>
      <c r="C47" s="153"/>
      <c r="D47" s="68"/>
    </row>
    <row r="48" spans="1:4" ht="28">
      <c r="B48" s="433" t="s">
        <v>1119</v>
      </c>
      <c r="C48" s="153"/>
      <c r="D48" s="68"/>
    </row>
    <row r="49" spans="1:4">
      <c r="B49" s="432" t="s">
        <v>1120</v>
      </c>
    </row>
    <row r="50" spans="1:4">
      <c r="B50" s="434" t="s">
        <v>1121</v>
      </c>
      <c r="C50" s="153"/>
      <c r="D50" s="68"/>
    </row>
    <row r="51" spans="1:4" ht="72" customHeight="1">
      <c r="B51" s="432" t="s">
        <v>1122</v>
      </c>
    </row>
    <row r="52" spans="1:4" s="65" customFormat="1">
      <c r="A52" s="142">
        <v>3.7</v>
      </c>
      <c r="B52" s="148" t="s">
        <v>586</v>
      </c>
      <c r="C52" s="141"/>
      <c r="D52" s="58"/>
    </row>
    <row r="53" spans="1:4" s="65" customFormat="1" ht="154">
      <c r="A53" s="149" t="s">
        <v>403</v>
      </c>
      <c r="B53" s="99" t="s">
        <v>585</v>
      </c>
      <c r="C53" s="141"/>
      <c r="D53" s="58"/>
    </row>
    <row r="54" spans="1:4" s="65" customFormat="1" ht="42">
      <c r="A54" s="149" t="s">
        <v>598</v>
      </c>
      <c r="B54" s="99" t="s">
        <v>587</v>
      </c>
      <c r="C54" s="141"/>
      <c r="D54" s="58"/>
    </row>
    <row r="55" spans="1:4" s="65" customFormat="1">
      <c r="A55" s="149"/>
      <c r="B55" s="134"/>
      <c r="C55" s="141"/>
      <c r="D55" s="58"/>
    </row>
    <row r="56" spans="1:4" s="69" customFormat="1" ht="28">
      <c r="A56" s="144"/>
      <c r="B56" s="453" t="s">
        <v>1051</v>
      </c>
      <c r="C56" s="153"/>
      <c r="D56" s="68"/>
    </row>
    <row r="57" spans="1:4" s="69" customFormat="1" ht="28">
      <c r="A57" s="223"/>
      <c r="B57" s="70" t="s">
        <v>656</v>
      </c>
      <c r="C57" s="153"/>
      <c r="D57" s="68"/>
    </row>
    <row r="58" spans="1:4" s="65" customFormat="1" ht="46.5" hidden="1" customHeight="1">
      <c r="A58" s="154" t="s">
        <v>9</v>
      </c>
      <c r="B58" s="236"/>
      <c r="C58" s="153"/>
      <c r="D58" s="60"/>
    </row>
    <row r="59" spans="1:4" s="65" customFormat="1" ht="46.5" customHeight="1">
      <c r="A59" s="154"/>
      <c r="B59" s="99" t="s">
        <v>554</v>
      </c>
      <c r="C59" s="153"/>
      <c r="D59" s="60"/>
    </row>
    <row r="60" spans="1:4" s="65" customFormat="1">
      <c r="A60" s="154"/>
      <c r="B60" s="95"/>
      <c r="C60" s="153"/>
      <c r="D60" s="60"/>
    </row>
    <row r="61" spans="1:4">
      <c r="B61" s="99"/>
    </row>
    <row r="62" spans="1:4">
      <c r="A62" s="149" t="s">
        <v>403</v>
      </c>
      <c r="B62" s="145" t="s">
        <v>404</v>
      </c>
      <c r="C62" s="141"/>
      <c r="D62" s="63"/>
    </row>
    <row r="63" spans="1:4">
      <c r="B63" s="99" t="s">
        <v>1289</v>
      </c>
      <c r="C63" s="153"/>
      <c r="D63" s="68"/>
    </row>
    <row r="64" spans="1:4">
      <c r="B64" s="99"/>
    </row>
    <row r="65" spans="1:4">
      <c r="A65" s="142">
        <v>3.8</v>
      </c>
      <c r="B65" s="148" t="s">
        <v>249</v>
      </c>
      <c r="C65" s="141"/>
      <c r="D65" s="58"/>
    </row>
    <row r="66" spans="1:4">
      <c r="A66" s="149" t="s">
        <v>131</v>
      </c>
      <c r="B66" s="145" t="s">
        <v>52</v>
      </c>
      <c r="C66" s="141"/>
      <c r="D66" s="58"/>
    </row>
    <row r="67" spans="1:4">
      <c r="B67" s="99" t="s">
        <v>1048</v>
      </c>
      <c r="C67" s="153"/>
      <c r="D67" s="60"/>
    </row>
    <row r="68" spans="1:4">
      <c r="B68" s="99" t="s">
        <v>1049</v>
      </c>
      <c r="C68" s="153"/>
      <c r="D68" s="60"/>
    </row>
    <row r="69" spans="1:4">
      <c r="B69" s="99" t="s">
        <v>1050</v>
      </c>
      <c r="C69" s="153"/>
      <c r="D69" s="60"/>
    </row>
    <row r="70" spans="1:4">
      <c r="B70" s="99" t="s">
        <v>1123</v>
      </c>
      <c r="C70" s="153"/>
      <c r="D70" s="60"/>
    </row>
    <row r="71" spans="1:4">
      <c r="B71" s="99" t="s">
        <v>511</v>
      </c>
      <c r="D71" s="59"/>
    </row>
    <row r="72" spans="1:4" s="215" customFormat="1">
      <c r="A72" s="144"/>
      <c r="B72" s="95"/>
      <c r="C72" s="146"/>
      <c r="D72" s="59"/>
    </row>
    <row r="73" spans="1:4">
      <c r="A73" s="219"/>
      <c r="B73" s="170"/>
      <c r="D73" s="59"/>
    </row>
    <row r="74" spans="1:4" s="215" customFormat="1" ht="28" hidden="1">
      <c r="A74" s="219"/>
      <c r="B74" s="170" t="s">
        <v>455</v>
      </c>
      <c r="C74" s="146"/>
      <c r="D74" s="59"/>
    </row>
    <row r="75" spans="1:4" s="215" customFormat="1">
      <c r="A75" s="219"/>
      <c r="B75" s="220"/>
      <c r="C75" s="146"/>
      <c r="D75" s="59"/>
    </row>
    <row r="76" spans="1:4">
      <c r="A76" s="142">
        <v>3.9</v>
      </c>
      <c r="B76" s="148" t="s">
        <v>115</v>
      </c>
      <c r="C76" s="141"/>
      <c r="D76" s="63"/>
    </row>
    <row r="77" spans="1:4" ht="117" customHeight="1">
      <c r="B77" s="453" t="s">
        <v>472</v>
      </c>
      <c r="C77" s="153"/>
      <c r="D77" s="68"/>
    </row>
    <row r="78" spans="1:4">
      <c r="B78" s="99"/>
    </row>
    <row r="79" spans="1:4">
      <c r="B79" s="99"/>
    </row>
    <row r="80" spans="1:4">
      <c r="A80" s="155">
        <v>3.1</v>
      </c>
      <c r="B80" s="148" t="s">
        <v>193</v>
      </c>
      <c r="C80" s="141"/>
      <c r="D80" s="63"/>
    </row>
    <row r="81" spans="1:4" ht="28">
      <c r="A81" s="149"/>
      <c r="B81" s="99" t="s">
        <v>46</v>
      </c>
    </row>
    <row r="82" spans="1:4">
      <c r="A82" s="149" t="s">
        <v>13</v>
      </c>
      <c r="B82" s="145" t="s">
        <v>252</v>
      </c>
      <c r="C82" s="141"/>
      <c r="D82" s="63"/>
    </row>
    <row r="83" spans="1:4" ht="28" hidden="1">
      <c r="A83" s="154" t="s">
        <v>47</v>
      </c>
      <c r="B83" s="99"/>
    </row>
    <row r="84" spans="1:4" hidden="1">
      <c r="A84" s="154"/>
      <c r="B84" s="99"/>
    </row>
    <row r="85" spans="1:4" ht="28" hidden="1">
      <c r="A85" s="154" t="s">
        <v>406</v>
      </c>
      <c r="B85" s="99"/>
    </row>
    <row r="86" spans="1:4" hidden="1">
      <c r="A86" s="154" t="s">
        <v>155</v>
      </c>
      <c r="B86" s="99"/>
    </row>
    <row r="87" spans="1:4">
      <c r="B87" s="99" t="s">
        <v>380</v>
      </c>
    </row>
    <row r="88" spans="1:4">
      <c r="A88" s="154"/>
      <c r="B88" s="99"/>
    </row>
    <row r="89" spans="1:4">
      <c r="A89" s="154"/>
      <c r="B89" s="99"/>
    </row>
    <row r="90" spans="1:4">
      <c r="B90" s="99"/>
    </row>
    <row r="91" spans="1:4">
      <c r="A91" s="155">
        <v>3.11</v>
      </c>
      <c r="B91" s="2" t="s">
        <v>253</v>
      </c>
      <c r="C91" s="141"/>
      <c r="D91" s="63"/>
    </row>
    <row r="92" spans="1:4" ht="140">
      <c r="A92" s="149"/>
      <c r="B92" s="453" t="s">
        <v>480</v>
      </c>
    </row>
    <row r="93" spans="1:4" ht="28">
      <c r="A93" s="149"/>
      <c r="B93" s="453" t="s">
        <v>273</v>
      </c>
    </row>
    <row r="94" spans="1:4" ht="70" hidden="1">
      <c r="A94" s="154" t="s">
        <v>45</v>
      </c>
      <c r="B94" s="1" t="s">
        <v>484</v>
      </c>
    </row>
  </sheetData>
  <phoneticPr fontId="7"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3"/>
  <sheetViews>
    <sheetView zoomScaleNormal="100" zoomScaleSheetLayoutView="100" workbookViewId="0"/>
  </sheetViews>
  <sheetFormatPr defaultColWidth="9.36328125" defaultRowHeight="14"/>
  <cols>
    <col min="1" max="1" width="6.6328125" style="149" customWidth="1"/>
    <col min="2" max="2" width="79.36328125" style="216" customWidth="1"/>
    <col min="3" max="3" width="2.453125" style="216" customWidth="1"/>
    <col min="4" max="16384" width="9.36328125" style="62"/>
  </cols>
  <sheetData>
    <row r="1" spans="1:5" ht="28">
      <c r="A1" s="139">
        <v>5</v>
      </c>
      <c r="B1" s="157" t="s">
        <v>466</v>
      </c>
      <c r="C1" s="63"/>
    </row>
    <row r="2" spans="1:5">
      <c r="A2" s="142">
        <v>5.3</v>
      </c>
      <c r="B2" s="148" t="s">
        <v>1290</v>
      </c>
      <c r="C2" s="63"/>
    </row>
    <row r="3" spans="1:5">
      <c r="A3" s="149" t="s">
        <v>471</v>
      </c>
      <c r="B3" s="145" t="s">
        <v>453</v>
      </c>
      <c r="C3" s="64"/>
    </row>
    <row r="4" spans="1:5" ht="112">
      <c r="B4" s="182" t="s">
        <v>1094</v>
      </c>
      <c r="C4" s="64"/>
    </row>
    <row r="5" spans="1:5" ht="28">
      <c r="B5" s="95" t="s">
        <v>452</v>
      </c>
      <c r="C5" s="64"/>
    </row>
    <row r="6" spans="1:5">
      <c r="B6" s="95"/>
      <c r="C6" s="64"/>
    </row>
    <row r="7" spans="1:5">
      <c r="B7" s="99"/>
      <c r="C7" s="64"/>
    </row>
    <row r="8" spans="1:5">
      <c r="A8" s="149" t="s">
        <v>454</v>
      </c>
      <c r="B8" s="145" t="s">
        <v>451</v>
      </c>
      <c r="C8" s="63"/>
    </row>
    <row r="9" spans="1:5" ht="15.5">
      <c r="B9" s="441" t="s">
        <v>1155</v>
      </c>
      <c r="C9" s="64"/>
    </row>
    <row r="10" spans="1:5" ht="28.5">
      <c r="A10" s="144"/>
      <c r="B10" s="442" t="s">
        <v>1157</v>
      </c>
    </row>
    <row r="11" spans="1:5" ht="14.5">
      <c r="A11" s="144"/>
      <c r="B11" s="442" t="s">
        <v>1156</v>
      </c>
      <c r="E11" s="440"/>
    </row>
    <row r="12" spans="1:5" ht="29">
      <c r="A12" s="144"/>
      <c r="B12" s="442" t="s">
        <v>1158</v>
      </c>
      <c r="E12" s="440"/>
    </row>
    <row r="13" spans="1:5" ht="14.5">
      <c r="A13" s="144"/>
      <c r="B13" s="439"/>
      <c r="E13" s="440"/>
    </row>
    <row r="14" spans="1:5">
      <c r="B14" s="99"/>
      <c r="C14" s="64"/>
      <c r="E14" s="439"/>
    </row>
    <row r="15" spans="1:5">
      <c r="A15" s="142">
        <v>5.4</v>
      </c>
      <c r="B15" s="148" t="s">
        <v>1291</v>
      </c>
      <c r="C15" s="214"/>
      <c r="E15" s="439"/>
    </row>
    <row r="16" spans="1:5" ht="42">
      <c r="A16" s="149" t="s">
        <v>467</v>
      </c>
      <c r="B16" s="213" t="s">
        <v>483</v>
      </c>
      <c r="C16" s="214"/>
      <c r="E16" s="440"/>
    </row>
    <row r="17" spans="1:3" ht="28">
      <c r="B17" s="217" t="s">
        <v>1285</v>
      </c>
      <c r="C17" s="214"/>
    </row>
    <row r="18" spans="1:3">
      <c r="B18" s="238"/>
      <c r="C18" s="214"/>
    </row>
    <row r="19" spans="1:3">
      <c r="B19" s="99"/>
      <c r="C19" s="58"/>
    </row>
    <row r="20" spans="1:3">
      <c r="A20" s="149" t="s">
        <v>482</v>
      </c>
      <c r="B20" s="145" t="s">
        <v>453</v>
      </c>
      <c r="C20" s="58"/>
    </row>
    <row r="21" spans="1:3">
      <c r="B21" s="217" t="s">
        <v>1286</v>
      </c>
    </row>
    <row r="22" spans="1:3">
      <c r="B22" s="95"/>
    </row>
    <row r="23" spans="1:3">
      <c r="A23" s="144"/>
      <c r="B23" s="217"/>
    </row>
    <row r="24" spans="1:3">
      <c r="A24" s="144"/>
      <c r="B24" s="217"/>
    </row>
    <row r="25" spans="1:3">
      <c r="B25" s="99"/>
    </row>
    <row r="26" spans="1:3" ht="42" hidden="1">
      <c r="A26" s="142" t="s">
        <v>468</v>
      </c>
      <c r="B26" s="224" t="s">
        <v>470</v>
      </c>
      <c r="C26" s="214"/>
    </row>
    <row r="27" spans="1:3" hidden="1">
      <c r="A27" s="218" t="s">
        <v>469</v>
      </c>
      <c r="B27" s="145" t="s">
        <v>465</v>
      </c>
      <c r="C27" s="214"/>
    </row>
    <row r="28" spans="1:3" hidden="1">
      <c r="B28" s="217" t="s">
        <v>1286</v>
      </c>
      <c r="C28" s="214"/>
    </row>
    <row r="29" spans="1:3">
      <c r="B29" s="95"/>
      <c r="C29" s="214"/>
    </row>
    <row r="30" spans="1:3">
      <c r="B30" s="99"/>
      <c r="C30" s="58"/>
    </row>
    <row r="31" spans="1:3">
      <c r="B31" s="99"/>
      <c r="C31" s="58"/>
    </row>
    <row r="32" spans="1:3">
      <c r="A32" s="144"/>
      <c r="B32" s="217"/>
    </row>
    <row r="33" spans="2:2">
      <c r="B33" s="99"/>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0"/>
  <sheetViews>
    <sheetView view="pageBreakPreview" topLeftCell="A25" zoomScaleNormal="100" workbookViewId="0">
      <selection activeCell="A22" sqref="A22:IV24"/>
    </sheetView>
  </sheetViews>
  <sheetFormatPr defaultColWidth="9" defaultRowHeight="14"/>
  <cols>
    <col min="1" max="1" width="7.36328125" style="175" customWidth="1"/>
    <col min="2" max="2" width="80.453125" style="64" customWidth="1"/>
    <col min="3" max="3" width="2" style="64" customWidth="1"/>
    <col min="4" max="16384" width="9" style="57"/>
  </cols>
  <sheetData>
    <row r="1" spans="1:3" ht="28">
      <c r="A1" s="156">
        <v>6</v>
      </c>
      <c r="B1" s="157" t="s">
        <v>407</v>
      </c>
      <c r="C1" s="141"/>
    </row>
    <row r="2" spans="1:3">
      <c r="A2" s="158">
        <v>6.1</v>
      </c>
      <c r="B2" s="159" t="s">
        <v>110</v>
      </c>
      <c r="C2" s="141"/>
    </row>
    <row r="3" spans="1:3">
      <c r="A3" s="158"/>
      <c r="B3" s="160"/>
      <c r="C3" s="146"/>
    </row>
    <row r="4" spans="1:3" s="244" customFormat="1">
      <c r="A4" s="158"/>
      <c r="B4" s="164"/>
      <c r="C4" s="146"/>
    </row>
    <row r="5" spans="1:3" s="244" customFormat="1">
      <c r="A5" s="158"/>
      <c r="B5" s="165" t="s">
        <v>548</v>
      </c>
      <c r="C5" s="146"/>
    </row>
    <row r="6" spans="1:3" s="244" customFormat="1">
      <c r="A6" s="158"/>
      <c r="B6" s="245" t="s">
        <v>600</v>
      </c>
      <c r="C6" s="146"/>
    </row>
    <row r="7" spans="1:3" s="244" customFormat="1">
      <c r="A7" s="158"/>
      <c r="B7" s="245" t="s">
        <v>549</v>
      </c>
      <c r="C7" s="146"/>
    </row>
    <row r="8" spans="1:3" s="244" customFormat="1">
      <c r="A8" s="158"/>
      <c r="B8" s="245" t="s">
        <v>550</v>
      </c>
      <c r="C8" s="146"/>
    </row>
    <row r="9" spans="1:3" s="244" customFormat="1">
      <c r="A9" s="158"/>
      <c r="B9" s="245" t="s">
        <v>551</v>
      </c>
      <c r="C9" s="146"/>
    </row>
    <row r="10" spans="1:3" s="244" customFormat="1">
      <c r="A10" s="158"/>
      <c r="B10" s="245" t="s">
        <v>551</v>
      </c>
      <c r="C10" s="146"/>
    </row>
    <row r="11" spans="1:3" s="244" customFormat="1">
      <c r="A11" s="158"/>
      <c r="B11" s="245" t="s">
        <v>552</v>
      </c>
      <c r="C11" s="146"/>
    </row>
    <row r="12" spans="1:3" s="244" customFormat="1">
      <c r="A12" s="158"/>
      <c r="B12" s="245" t="s">
        <v>553</v>
      </c>
      <c r="C12" s="146"/>
    </row>
    <row r="13" spans="1:3" s="244" customFormat="1">
      <c r="A13" s="158"/>
      <c r="B13" s="245" t="s">
        <v>599</v>
      </c>
      <c r="C13" s="146"/>
    </row>
    <row r="14" spans="1:3" s="244" customFormat="1">
      <c r="A14" s="158"/>
      <c r="B14" s="245"/>
      <c r="C14" s="146"/>
    </row>
    <row r="15" spans="1:3" s="244" customFormat="1">
      <c r="A15" s="158" t="s">
        <v>573</v>
      </c>
      <c r="B15" s="244" t="s">
        <v>576</v>
      </c>
      <c r="C15" s="146"/>
    </row>
    <row r="16" spans="1:3" s="244" customFormat="1">
      <c r="A16" s="158"/>
      <c r="C16" s="146"/>
    </row>
    <row r="17" spans="1:3" s="244" customFormat="1">
      <c r="A17" s="158" t="s">
        <v>574</v>
      </c>
      <c r="B17" s="244" t="s">
        <v>575</v>
      </c>
      <c r="C17" s="146"/>
    </row>
    <row r="18" spans="1:3">
      <c r="A18" s="158"/>
      <c r="B18" s="244"/>
      <c r="C18" s="146"/>
    </row>
    <row r="19" spans="1:3">
      <c r="A19" s="158">
        <v>6.2</v>
      </c>
      <c r="B19" s="162" t="s">
        <v>111</v>
      </c>
      <c r="C19" s="141"/>
    </row>
    <row r="20" spans="1:3" ht="33.75" customHeight="1">
      <c r="A20" s="158"/>
      <c r="B20" s="147" t="s">
        <v>402</v>
      </c>
      <c r="C20" s="146"/>
    </row>
    <row r="21" spans="1:3" s="244" customFormat="1" ht="14.25" customHeight="1">
      <c r="A21" s="158"/>
      <c r="B21" s="147"/>
      <c r="C21" s="146"/>
    </row>
    <row r="22" spans="1:3" ht="15" customHeight="1">
      <c r="A22" s="158"/>
      <c r="B22" s="161"/>
      <c r="C22" s="146"/>
    </row>
    <row r="23" spans="1:3">
      <c r="A23" s="158">
        <v>6.3</v>
      </c>
      <c r="B23" s="162" t="s">
        <v>112</v>
      </c>
      <c r="C23" s="141"/>
    </row>
    <row r="24" spans="1:3">
      <c r="A24" s="158"/>
      <c r="B24" s="163" t="s">
        <v>156</v>
      </c>
      <c r="C24" s="141"/>
    </row>
    <row r="25" spans="1:3">
      <c r="A25" s="158"/>
      <c r="B25" s="164" t="s">
        <v>408</v>
      </c>
      <c r="C25" s="146"/>
    </row>
    <row r="26" spans="1:3">
      <c r="A26" s="158"/>
      <c r="B26" s="164" t="s">
        <v>409</v>
      </c>
      <c r="C26" s="146"/>
    </row>
    <row r="27" spans="1:3">
      <c r="A27" s="158"/>
      <c r="B27" s="164" t="s">
        <v>410</v>
      </c>
      <c r="C27" s="146"/>
    </row>
    <row r="28" spans="1:3">
      <c r="A28" s="158"/>
      <c r="B28" s="164" t="s">
        <v>113</v>
      </c>
      <c r="C28" s="146"/>
    </row>
    <row r="29" spans="1:3">
      <c r="A29" s="158"/>
      <c r="B29" s="164"/>
      <c r="C29" s="146"/>
    </row>
    <row r="30" spans="1:3">
      <c r="A30" s="158" t="s">
        <v>188</v>
      </c>
      <c r="B30" s="165" t="s">
        <v>35</v>
      </c>
      <c r="C30" s="141"/>
    </row>
    <row r="31" spans="1:3">
      <c r="A31" s="158"/>
      <c r="B31" s="164"/>
      <c r="C31" s="146"/>
    </row>
    <row r="32" spans="1:3">
      <c r="A32" s="158"/>
      <c r="B32" s="161"/>
      <c r="C32" s="146"/>
    </row>
    <row r="33" spans="1:3">
      <c r="A33" s="158">
        <v>6.4</v>
      </c>
      <c r="B33" s="162" t="s">
        <v>588</v>
      </c>
      <c r="C33" s="141"/>
    </row>
    <row r="34" spans="1:3" s="244" customFormat="1" ht="154">
      <c r="A34" s="158" t="s">
        <v>37</v>
      </c>
      <c r="B34" s="145" t="s">
        <v>585</v>
      </c>
      <c r="C34" s="141"/>
    </row>
    <row r="35" spans="1:3" s="244" customFormat="1" ht="56">
      <c r="A35" s="158" t="s">
        <v>589</v>
      </c>
      <c r="B35" s="145" t="s">
        <v>587</v>
      </c>
      <c r="C35" s="141"/>
    </row>
    <row r="36" spans="1:3" s="244" customFormat="1">
      <c r="A36" s="158"/>
      <c r="B36" s="264"/>
      <c r="C36" s="141"/>
    </row>
    <row r="37" spans="1:3" s="244" customFormat="1">
      <c r="A37" s="158"/>
      <c r="B37" s="264"/>
      <c r="C37" s="141"/>
    </row>
    <row r="38" spans="1:3">
      <c r="A38" s="158"/>
      <c r="B38" s="166"/>
      <c r="C38" s="150"/>
    </row>
    <row r="39" spans="1:3">
      <c r="A39" s="158"/>
      <c r="B39" s="167"/>
      <c r="C39" s="150"/>
    </row>
    <row r="40" spans="1:3">
      <c r="A40" s="158"/>
      <c r="B40" s="168" t="s">
        <v>124</v>
      </c>
      <c r="C40" s="169"/>
    </row>
    <row r="41" spans="1:3">
      <c r="A41" s="158"/>
      <c r="B41" s="167"/>
      <c r="C41" s="150"/>
    </row>
    <row r="42" spans="1:3" ht="84">
      <c r="A42" s="158"/>
      <c r="B42" s="167" t="s">
        <v>139</v>
      </c>
      <c r="C42" s="150"/>
    </row>
    <row r="43" spans="1:3">
      <c r="A43" s="158"/>
      <c r="B43" s="170" t="s">
        <v>140</v>
      </c>
      <c r="C43" s="153"/>
    </row>
    <row r="44" spans="1:3" s="244" customFormat="1">
      <c r="A44" s="158"/>
      <c r="B44" s="170"/>
      <c r="C44" s="153"/>
    </row>
    <row r="45" spans="1:3" s="244" customFormat="1">
      <c r="A45" s="158" t="s">
        <v>590</v>
      </c>
      <c r="B45" s="165" t="s">
        <v>591</v>
      </c>
      <c r="C45" s="153"/>
    </row>
    <row r="46" spans="1:3" ht="84">
      <c r="A46" s="158"/>
      <c r="B46" s="265" t="s">
        <v>512</v>
      </c>
      <c r="C46" s="146"/>
    </row>
    <row r="47" spans="1:3">
      <c r="A47" s="158">
        <v>6.5</v>
      </c>
      <c r="B47" s="162" t="s">
        <v>114</v>
      </c>
      <c r="C47" s="141"/>
    </row>
    <row r="48" spans="1:3">
      <c r="A48" s="158"/>
      <c r="B48" s="171" t="s">
        <v>128</v>
      </c>
      <c r="C48" s="141"/>
    </row>
    <row r="49" spans="1:3">
      <c r="A49" s="158"/>
      <c r="B49" s="170" t="s">
        <v>129</v>
      </c>
      <c r="C49" s="141"/>
    </row>
    <row r="50" spans="1:3">
      <c r="A50" s="158"/>
      <c r="B50" s="170" t="s">
        <v>130</v>
      </c>
      <c r="C50" s="141"/>
    </row>
    <row r="51" spans="1:3">
      <c r="A51" s="158"/>
      <c r="B51" s="170" t="s">
        <v>411</v>
      </c>
      <c r="C51" s="141"/>
    </row>
    <row r="52" spans="1:3">
      <c r="A52" s="158"/>
      <c r="B52" s="170" t="s">
        <v>513</v>
      </c>
      <c r="C52" s="146"/>
    </row>
    <row r="53" spans="1:3">
      <c r="A53" s="158"/>
      <c r="B53" s="164"/>
      <c r="C53" s="146"/>
    </row>
    <row r="54" spans="1:3" s="65" customFormat="1">
      <c r="A54" s="158">
        <v>6.6</v>
      </c>
      <c r="B54" s="162" t="s">
        <v>116</v>
      </c>
      <c r="C54" s="141"/>
    </row>
    <row r="55" spans="1:3" s="65" customFormat="1" ht="28">
      <c r="A55" s="158"/>
      <c r="B55" s="164" t="s">
        <v>182</v>
      </c>
      <c r="C55" s="146"/>
    </row>
    <row r="56" spans="1:3" s="65" customFormat="1">
      <c r="A56" s="158"/>
      <c r="B56" s="161"/>
      <c r="C56" s="146"/>
    </row>
    <row r="57" spans="1:3">
      <c r="A57" s="158">
        <v>6.7</v>
      </c>
      <c r="B57" s="162" t="s">
        <v>247</v>
      </c>
      <c r="C57" s="141"/>
    </row>
    <row r="58" spans="1:3">
      <c r="A58" s="158"/>
      <c r="B58" s="157" t="s">
        <v>412</v>
      </c>
      <c r="C58" s="141"/>
    </row>
    <row r="59" spans="1:3" ht="28">
      <c r="A59" s="158"/>
      <c r="B59" s="171" t="s">
        <v>119</v>
      </c>
      <c r="C59" s="153"/>
    </row>
    <row r="60" spans="1:3" ht="28">
      <c r="A60" s="158"/>
      <c r="B60" s="170" t="s">
        <v>63</v>
      </c>
      <c r="C60" s="153"/>
    </row>
    <row r="61" spans="1:3">
      <c r="A61" s="158"/>
      <c r="B61" s="170" t="s">
        <v>120</v>
      </c>
      <c r="C61" s="153"/>
    </row>
    <row r="62" spans="1:3">
      <c r="A62" s="158"/>
      <c r="B62" s="164"/>
      <c r="C62" s="146"/>
    </row>
    <row r="63" spans="1:3">
      <c r="A63" s="158"/>
      <c r="B63" s="164"/>
      <c r="C63" s="146"/>
    </row>
    <row r="64" spans="1:3">
      <c r="A64" s="158"/>
      <c r="B64" s="161"/>
      <c r="C64" s="146"/>
    </row>
    <row r="65" spans="1:3">
      <c r="A65" s="172" t="s">
        <v>274</v>
      </c>
      <c r="B65" s="162" t="s">
        <v>117</v>
      </c>
      <c r="C65" s="141"/>
    </row>
    <row r="66" spans="1:3" ht="42">
      <c r="A66" s="158"/>
      <c r="B66" s="171" t="s">
        <v>534</v>
      </c>
      <c r="C66" s="153"/>
    </row>
    <row r="67" spans="1:3">
      <c r="A67" s="158"/>
      <c r="B67" s="161"/>
      <c r="C67" s="146"/>
    </row>
    <row r="68" spans="1:3" ht="42">
      <c r="A68" s="158">
        <v>6.9</v>
      </c>
      <c r="B68" s="162" t="s">
        <v>474</v>
      </c>
      <c r="C68" s="141"/>
    </row>
    <row r="69" spans="1:3" ht="28">
      <c r="A69" s="158"/>
      <c r="B69" s="171" t="s">
        <v>183</v>
      </c>
      <c r="C69" s="153"/>
    </row>
    <row r="70" spans="1:3">
      <c r="A70" s="158"/>
      <c r="B70" s="161"/>
      <c r="C70" s="146"/>
    </row>
    <row r="71" spans="1:3">
      <c r="A71" s="158" t="s">
        <v>275</v>
      </c>
      <c r="B71" s="162" t="s">
        <v>184</v>
      </c>
      <c r="C71" s="141"/>
    </row>
    <row r="72" spans="1:3" ht="56">
      <c r="A72" s="158"/>
      <c r="B72" s="160" t="s">
        <v>481</v>
      </c>
      <c r="C72" s="146"/>
    </row>
    <row r="73" spans="1:3">
      <c r="A73" s="158"/>
      <c r="B73" s="161"/>
      <c r="C73" s="146"/>
    </row>
    <row r="74" spans="1:3">
      <c r="A74" s="158">
        <v>6.11</v>
      </c>
      <c r="B74" s="162" t="s">
        <v>473</v>
      </c>
      <c r="C74" s="141"/>
    </row>
    <row r="75" spans="1:3" ht="28">
      <c r="A75" s="158"/>
      <c r="B75" s="160" t="s">
        <v>185</v>
      </c>
      <c r="C75" s="146"/>
    </row>
    <row r="76" spans="1:3">
      <c r="A76" s="158" t="s">
        <v>13</v>
      </c>
      <c r="B76" s="165" t="s">
        <v>252</v>
      </c>
      <c r="C76" s="141"/>
    </row>
    <row r="77" spans="1:3" ht="25">
      <c r="A77" s="173" t="s">
        <v>47</v>
      </c>
      <c r="B77" s="164"/>
      <c r="C77" s="146"/>
    </row>
    <row r="78" spans="1:3">
      <c r="A78" s="173" t="s">
        <v>405</v>
      </c>
      <c r="B78" s="164"/>
      <c r="C78" s="146"/>
    </row>
    <row r="79" spans="1:3">
      <c r="A79" s="173"/>
      <c r="B79" s="164"/>
      <c r="C79" s="146"/>
    </row>
    <row r="80" spans="1:3">
      <c r="A80" s="174" t="s">
        <v>155</v>
      </c>
      <c r="B80" s="161"/>
      <c r="C80" s="146"/>
    </row>
  </sheetData>
  <phoneticPr fontId="7"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9"/>
  <sheetViews>
    <sheetView view="pageBreakPreview" zoomScaleNormal="100" workbookViewId="0">
      <selection activeCell="A22" sqref="A22:IV24"/>
    </sheetView>
  </sheetViews>
  <sheetFormatPr defaultColWidth="9" defaultRowHeight="14"/>
  <cols>
    <col min="1" max="1" width="7.36328125" style="175" customWidth="1"/>
    <col min="2" max="2" width="80.453125" style="64" customWidth="1"/>
    <col min="3" max="3" width="2.453125" style="64" customWidth="1"/>
    <col min="4" max="16384" width="9" style="57"/>
  </cols>
  <sheetData>
    <row r="1" spans="1:3" ht="28">
      <c r="A1" s="156">
        <v>7</v>
      </c>
      <c r="B1" s="157" t="s">
        <v>413</v>
      </c>
      <c r="C1" s="63"/>
    </row>
    <row r="2" spans="1:3">
      <c r="A2" s="158">
        <v>7.1</v>
      </c>
      <c r="B2" s="159" t="s">
        <v>110</v>
      </c>
      <c r="C2" s="63"/>
    </row>
    <row r="3" spans="1:3">
      <c r="A3" s="158"/>
      <c r="B3" s="160"/>
    </row>
    <row r="4" spans="1:3" s="244" customFormat="1">
      <c r="A4" s="158"/>
      <c r="B4" s="145" t="s">
        <v>548</v>
      </c>
      <c r="C4" s="64"/>
    </row>
    <row r="5" spans="1:3" s="244" customFormat="1">
      <c r="A5" s="158"/>
      <c r="B5" s="147" t="s">
        <v>600</v>
      </c>
      <c r="C5" s="64"/>
    </row>
    <row r="6" spans="1:3" s="244" customFormat="1">
      <c r="A6" s="158"/>
      <c r="B6" s="147" t="s">
        <v>549</v>
      </c>
      <c r="C6" s="64"/>
    </row>
    <row r="7" spans="1:3" s="244" customFormat="1">
      <c r="A7" s="158"/>
      <c r="B7" s="147" t="s">
        <v>550</v>
      </c>
      <c r="C7" s="64"/>
    </row>
    <row r="8" spans="1:3" s="244" customFormat="1">
      <c r="A8" s="158"/>
      <c r="B8" s="147" t="s">
        <v>551</v>
      </c>
      <c r="C8" s="64"/>
    </row>
    <row r="9" spans="1:3" s="244" customFormat="1">
      <c r="A9" s="158"/>
      <c r="B9" s="147" t="s">
        <v>551</v>
      </c>
      <c r="C9" s="64"/>
    </row>
    <row r="10" spans="1:3" s="244" customFormat="1">
      <c r="A10" s="158"/>
      <c r="B10" s="147" t="s">
        <v>552</v>
      </c>
      <c r="C10" s="64"/>
    </row>
    <row r="11" spans="1:3" s="244" customFormat="1">
      <c r="A11" s="158"/>
      <c r="B11" s="147" t="s">
        <v>553</v>
      </c>
      <c r="C11" s="64"/>
    </row>
    <row r="12" spans="1:3" s="244" customFormat="1">
      <c r="A12" s="158"/>
      <c r="B12" s="147" t="s">
        <v>599</v>
      </c>
      <c r="C12" s="64"/>
    </row>
    <row r="13" spans="1:3" s="244" customFormat="1">
      <c r="A13" s="158"/>
      <c r="B13" s="147"/>
      <c r="C13" s="64"/>
    </row>
    <row r="14" spans="1:3" s="244" customFormat="1">
      <c r="A14" s="158" t="s">
        <v>579</v>
      </c>
      <c r="B14" s="244" t="s">
        <v>576</v>
      </c>
      <c r="C14" s="64"/>
    </row>
    <row r="15" spans="1:3" s="244" customFormat="1">
      <c r="A15" s="158"/>
      <c r="C15" s="64"/>
    </row>
    <row r="16" spans="1:3" s="244" customFormat="1">
      <c r="A16" s="158" t="s">
        <v>580</v>
      </c>
      <c r="B16" s="244" t="s">
        <v>575</v>
      </c>
      <c r="C16" s="64"/>
    </row>
    <row r="17" spans="1:3">
      <c r="A17" s="158"/>
      <c r="B17" s="164"/>
    </row>
    <row r="18" spans="1:3">
      <c r="A18" s="158">
        <v>7.2</v>
      </c>
      <c r="B18" s="162" t="s">
        <v>111</v>
      </c>
      <c r="C18" s="63"/>
    </row>
    <row r="19" spans="1:3" ht="48.75" customHeight="1">
      <c r="A19" s="158"/>
      <c r="B19" s="176" t="s">
        <v>529</v>
      </c>
    </row>
    <row r="20" spans="1:3" s="244" customFormat="1" ht="15.75" customHeight="1">
      <c r="A20" s="158"/>
      <c r="B20" s="245"/>
      <c r="C20" s="64"/>
    </row>
    <row r="21" spans="1:3">
      <c r="A21" s="158"/>
      <c r="B21" s="161"/>
    </row>
    <row r="22" spans="1:3">
      <c r="A22" s="158">
        <v>7.3</v>
      </c>
      <c r="B22" s="162" t="s">
        <v>112</v>
      </c>
      <c r="C22" s="63"/>
    </row>
    <row r="23" spans="1:3">
      <c r="A23" s="158"/>
      <c r="B23" s="163" t="s">
        <v>156</v>
      </c>
      <c r="C23" s="63"/>
    </row>
    <row r="24" spans="1:3">
      <c r="A24" s="158"/>
      <c r="B24" s="164" t="s">
        <v>408</v>
      </c>
    </row>
    <row r="25" spans="1:3">
      <c r="A25" s="158"/>
      <c r="B25" s="164" t="s">
        <v>409</v>
      </c>
    </row>
    <row r="26" spans="1:3">
      <c r="A26" s="158"/>
      <c r="B26" s="164" t="s">
        <v>410</v>
      </c>
    </row>
    <row r="27" spans="1:3">
      <c r="A27" s="158"/>
      <c r="B27" s="164" t="s">
        <v>113</v>
      </c>
    </row>
    <row r="28" spans="1:3">
      <c r="A28" s="158"/>
      <c r="B28" s="164"/>
    </row>
    <row r="29" spans="1:3">
      <c r="A29" s="158" t="s">
        <v>38</v>
      </c>
      <c r="B29" s="165" t="s">
        <v>35</v>
      </c>
      <c r="C29" s="63"/>
    </row>
    <row r="30" spans="1:3">
      <c r="A30" s="158"/>
      <c r="B30" s="164"/>
    </row>
    <row r="31" spans="1:3">
      <c r="A31" s="158"/>
      <c r="B31" s="161"/>
    </row>
    <row r="32" spans="1:3">
      <c r="A32" s="158">
        <v>7.4</v>
      </c>
      <c r="B32" s="162" t="s">
        <v>586</v>
      </c>
      <c r="C32" s="63"/>
    </row>
    <row r="33" spans="1:3" ht="154">
      <c r="A33" s="158" t="s">
        <v>189</v>
      </c>
      <c r="B33" s="145" t="s">
        <v>585</v>
      </c>
      <c r="C33" s="66"/>
    </row>
    <row r="34" spans="1:3" ht="56">
      <c r="A34" s="158" t="s">
        <v>592</v>
      </c>
      <c r="B34" s="266" t="s">
        <v>587</v>
      </c>
      <c r="C34" s="179"/>
    </row>
    <row r="35" spans="1:3">
      <c r="A35" s="158"/>
      <c r="B35" s="145"/>
      <c r="C35" s="66"/>
    </row>
    <row r="36" spans="1:3">
      <c r="A36" s="158"/>
      <c r="B36" s="168" t="s">
        <v>124</v>
      </c>
      <c r="C36" s="63"/>
    </row>
    <row r="37" spans="1:3">
      <c r="A37" s="158"/>
      <c r="B37" s="167"/>
    </row>
    <row r="38" spans="1:3" ht="84">
      <c r="A38" s="158"/>
      <c r="B38" s="167" t="s">
        <v>139</v>
      </c>
    </row>
    <row r="39" spans="1:3">
      <c r="A39" s="158"/>
      <c r="B39" s="170" t="s">
        <v>140</v>
      </c>
    </row>
    <row r="40" spans="1:3">
      <c r="A40" s="158"/>
      <c r="B40" s="170"/>
    </row>
    <row r="41" spans="1:3">
      <c r="A41" s="158" t="s">
        <v>593</v>
      </c>
      <c r="B41" s="165" t="s">
        <v>591</v>
      </c>
    </row>
    <row r="42" spans="1:3" ht="84">
      <c r="A42" s="158"/>
      <c r="B42" s="265" t="s">
        <v>512</v>
      </c>
    </row>
    <row r="43" spans="1:3">
      <c r="A43" s="177"/>
      <c r="B43" s="178"/>
      <c r="C43" s="58"/>
    </row>
    <row r="44" spans="1:3">
      <c r="A44" s="158" t="s">
        <v>189</v>
      </c>
      <c r="B44" s="168" t="s">
        <v>124</v>
      </c>
      <c r="C44" s="59"/>
    </row>
    <row r="45" spans="1:3">
      <c r="A45" s="158"/>
      <c r="B45" s="167"/>
      <c r="C45" s="59"/>
    </row>
    <row r="46" spans="1:3" ht="84">
      <c r="A46" s="158"/>
      <c r="B46" s="167" t="s">
        <v>139</v>
      </c>
      <c r="C46" s="63"/>
    </row>
    <row r="47" spans="1:3">
      <c r="A47" s="158"/>
      <c r="B47" s="170" t="s">
        <v>140</v>
      </c>
      <c r="C47" s="68"/>
    </row>
    <row r="48" spans="1:3">
      <c r="A48" s="158"/>
      <c r="B48" s="161"/>
      <c r="C48" s="68"/>
    </row>
    <row r="49" spans="1:3">
      <c r="A49" s="158">
        <v>7.5</v>
      </c>
      <c r="B49" s="162" t="s">
        <v>114</v>
      </c>
      <c r="C49" s="68"/>
    </row>
    <row r="50" spans="1:3">
      <c r="A50" s="158"/>
      <c r="B50" s="171" t="s">
        <v>128</v>
      </c>
      <c r="C50" s="59"/>
    </row>
    <row r="51" spans="1:3">
      <c r="A51" s="158"/>
      <c r="B51" s="170" t="s">
        <v>129</v>
      </c>
      <c r="C51" s="58"/>
    </row>
    <row r="52" spans="1:3">
      <c r="A52" s="158"/>
      <c r="B52" s="170" t="s">
        <v>130</v>
      </c>
      <c r="C52" s="60"/>
    </row>
    <row r="53" spans="1:3">
      <c r="A53" s="158"/>
      <c r="B53" s="170" t="s">
        <v>411</v>
      </c>
      <c r="C53" s="59"/>
    </row>
    <row r="54" spans="1:3">
      <c r="A54" s="158"/>
      <c r="B54" s="170" t="s">
        <v>514</v>
      </c>
      <c r="C54" s="63"/>
    </row>
    <row r="55" spans="1:3">
      <c r="A55" s="158"/>
      <c r="B55" s="164"/>
      <c r="C55" s="68"/>
    </row>
    <row r="56" spans="1:3">
      <c r="A56" s="158">
        <v>7.6</v>
      </c>
      <c r="B56" s="180" t="s">
        <v>116</v>
      </c>
    </row>
    <row r="57" spans="1:3" ht="28">
      <c r="A57" s="158"/>
      <c r="B57" s="164" t="s">
        <v>182</v>
      </c>
      <c r="C57" s="58"/>
    </row>
    <row r="58" spans="1:3">
      <c r="A58" s="158"/>
      <c r="B58" s="161"/>
      <c r="C58" s="59"/>
    </row>
    <row r="59" spans="1:3">
      <c r="A59" s="158">
        <v>7.7</v>
      </c>
      <c r="B59" s="162" t="s">
        <v>247</v>
      </c>
      <c r="C59" s="59"/>
    </row>
    <row r="60" spans="1:3" ht="28">
      <c r="A60" s="158"/>
      <c r="B60" s="171" t="s">
        <v>119</v>
      </c>
      <c r="C60" s="58"/>
    </row>
    <row r="61" spans="1:3" ht="28">
      <c r="A61" s="158"/>
      <c r="B61" s="170" t="s">
        <v>63</v>
      </c>
      <c r="C61" s="59"/>
    </row>
    <row r="62" spans="1:3">
      <c r="A62" s="158"/>
      <c r="B62" s="170" t="s">
        <v>120</v>
      </c>
      <c r="C62" s="58"/>
    </row>
    <row r="63" spans="1:3">
      <c r="A63" s="158"/>
      <c r="B63" s="164"/>
      <c r="C63" s="59"/>
    </row>
    <row r="64" spans="1:3">
      <c r="A64" s="181" t="s">
        <v>416</v>
      </c>
      <c r="B64" s="162" t="s">
        <v>117</v>
      </c>
      <c r="C64" s="59"/>
    </row>
    <row r="65" spans="1:3" ht="42">
      <c r="A65" s="158"/>
      <c r="B65" s="171" t="s">
        <v>535</v>
      </c>
      <c r="C65" s="59"/>
    </row>
    <row r="66" spans="1:3">
      <c r="A66" s="158"/>
      <c r="B66" s="161"/>
      <c r="C66" s="59"/>
    </row>
    <row r="67" spans="1:3" ht="42">
      <c r="A67" s="158">
        <v>7.9</v>
      </c>
      <c r="B67" s="162" t="s">
        <v>474</v>
      </c>
    </row>
    <row r="68" spans="1:3" ht="28">
      <c r="A68" s="158"/>
      <c r="B68" s="171" t="s">
        <v>183</v>
      </c>
    </row>
    <row r="69" spans="1:3">
      <c r="A69" s="158"/>
      <c r="B69" s="161"/>
    </row>
    <row r="70" spans="1:3">
      <c r="A70" s="158" t="s">
        <v>417</v>
      </c>
      <c r="B70" s="162" t="s">
        <v>184</v>
      </c>
    </row>
    <row r="71" spans="1:3" ht="56">
      <c r="A71" s="158"/>
      <c r="B71" s="160" t="s">
        <v>481</v>
      </c>
    </row>
    <row r="72" spans="1:3">
      <c r="A72" s="158"/>
      <c r="B72" s="161"/>
    </row>
    <row r="73" spans="1:3">
      <c r="A73" s="158">
        <v>7.11</v>
      </c>
      <c r="B73" s="162" t="s">
        <v>473</v>
      </c>
    </row>
    <row r="74" spans="1:3" ht="28">
      <c r="A74" s="158"/>
      <c r="B74" s="160" t="s">
        <v>185</v>
      </c>
    </row>
    <row r="75" spans="1:3">
      <c r="A75" s="158" t="s">
        <v>13</v>
      </c>
      <c r="B75" s="165" t="s">
        <v>252</v>
      </c>
    </row>
    <row r="76" spans="1:3" ht="25">
      <c r="A76" s="173" t="s">
        <v>47</v>
      </c>
      <c r="B76" s="164"/>
    </row>
    <row r="77" spans="1:3">
      <c r="A77" s="173" t="s">
        <v>414</v>
      </c>
      <c r="B77" s="164"/>
    </row>
    <row r="78" spans="1:3" ht="25">
      <c r="A78" s="173" t="s">
        <v>276</v>
      </c>
      <c r="B78" s="164"/>
    </row>
    <row r="79" spans="1:3">
      <c r="A79" s="174" t="s">
        <v>155</v>
      </c>
      <c r="B79" s="161"/>
    </row>
  </sheetData>
  <phoneticPr fontId="7"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5"/>
  <sheetViews>
    <sheetView view="pageBreakPreview" zoomScaleNormal="100" workbookViewId="0">
      <selection activeCell="A22" sqref="A22:IV24"/>
    </sheetView>
  </sheetViews>
  <sheetFormatPr defaultColWidth="9" defaultRowHeight="14"/>
  <cols>
    <col min="1" max="1" width="7.36328125" style="175" customWidth="1"/>
    <col min="2" max="2" width="80.453125" style="64" customWidth="1"/>
    <col min="3" max="3" width="1.453125" style="64" customWidth="1"/>
    <col min="4" max="16384" width="9" style="57"/>
  </cols>
  <sheetData>
    <row r="1" spans="1:3" ht="28">
      <c r="A1" s="156">
        <v>8</v>
      </c>
      <c r="B1" s="157" t="s">
        <v>415</v>
      </c>
      <c r="C1" s="141"/>
    </row>
    <row r="2" spans="1:3">
      <c r="A2" s="158">
        <v>8.1</v>
      </c>
      <c r="B2" s="159" t="s">
        <v>110</v>
      </c>
      <c r="C2" s="141"/>
    </row>
    <row r="3" spans="1:3">
      <c r="A3" s="158"/>
      <c r="B3" s="160"/>
      <c r="C3" s="146"/>
    </row>
    <row r="4" spans="1:3" s="244" customFormat="1">
      <c r="A4" s="158"/>
      <c r="B4" s="145" t="s">
        <v>548</v>
      </c>
      <c r="C4" s="146"/>
    </row>
    <row r="5" spans="1:3" s="244" customFormat="1">
      <c r="A5" s="158"/>
      <c r="B5" s="147" t="s">
        <v>600</v>
      </c>
      <c r="C5" s="146"/>
    </row>
    <row r="6" spans="1:3" s="244" customFormat="1">
      <c r="A6" s="158"/>
      <c r="B6" s="147" t="s">
        <v>549</v>
      </c>
      <c r="C6" s="146"/>
    </row>
    <row r="7" spans="1:3" s="244" customFormat="1">
      <c r="A7" s="158"/>
      <c r="B7" s="147" t="s">
        <v>550</v>
      </c>
      <c r="C7" s="146"/>
    </row>
    <row r="8" spans="1:3" s="244" customFormat="1">
      <c r="A8" s="158"/>
      <c r="B8" s="147" t="s">
        <v>551</v>
      </c>
      <c r="C8" s="146"/>
    </row>
    <row r="9" spans="1:3" s="244" customFormat="1">
      <c r="A9" s="158"/>
      <c r="B9" s="147" t="s">
        <v>551</v>
      </c>
      <c r="C9" s="146"/>
    </row>
    <row r="10" spans="1:3" s="244" customFormat="1">
      <c r="A10" s="158"/>
      <c r="B10" s="147" t="s">
        <v>552</v>
      </c>
      <c r="C10" s="146"/>
    </row>
    <row r="11" spans="1:3" s="244" customFormat="1">
      <c r="A11" s="158"/>
      <c r="B11" s="147" t="s">
        <v>553</v>
      </c>
      <c r="C11" s="146"/>
    </row>
    <row r="12" spans="1:3" s="244" customFormat="1">
      <c r="A12" s="158"/>
      <c r="B12" s="147" t="s">
        <v>599</v>
      </c>
      <c r="C12" s="146"/>
    </row>
    <row r="13" spans="1:3" s="244" customFormat="1">
      <c r="A13" s="158"/>
      <c r="B13" s="147"/>
      <c r="C13" s="146"/>
    </row>
    <row r="14" spans="1:3" s="244" customFormat="1">
      <c r="A14" s="158" t="s">
        <v>581</v>
      </c>
      <c r="B14" s="244" t="s">
        <v>576</v>
      </c>
      <c r="C14" s="146"/>
    </row>
    <row r="15" spans="1:3" s="244" customFormat="1">
      <c r="A15" s="158"/>
      <c r="C15" s="146"/>
    </row>
    <row r="16" spans="1:3" s="244" customFormat="1">
      <c r="A16" s="158" t="s">
        <v>582</v>
      </c>
      <c r="B16" s="244" t="s">
        <v>575</v>
      </c>
      <c r="C16" s="146"/>
    </row>
    <row r="17" spans="1:3">
      <c r="A17" s="158"/>
      <c r="B17" s="161"/>
      <c r="C17" s="146"/>
    </row>
    <row r="18" spans="1:3">
      <c r="A18" s="158">
        <v>8.1999999999999993</v>
      </c>
      <c r="B18" s="162" t="s">
        <v>111</v>
      </c>
      <c r="C18" s="141"/>
    </row>
    <row r="19" spans="1:3" ht="54.75" customHeight="1">
      <c r="A19" s="158"/>
      <c r="B19" s="176" t="s">
        <v>529</v>
      </c>
      <c r="C19" s="146"/>
    </row>
    <row r="20" spans="1:3" s="244" customFormat="1" ht="15" customHeight="1">
      <c r="A20" s="158"/>
      <c r="B20" s="245"/>
      <c r="C20" s="146"/>
    </row>
    <row r="21" spans="1:3">
      <c r="A21" s="158"/>
      <c r="B21" s="161"/>
      <c r="C21" s="146"/>
    </row>
    <row r="22" spans="1:3">
      <c r="A22" s="158">
        <v>8.3000000000000007</v>
      </c>
      <c r="B22" s="162" t="s">
        <v>112</v>
      </c>
      <c r="C22" s="141"/>
    </row>
    <row r="23" spans="1:3">
      <c r="A23" s="158"/>
      <c r="B23" s="163" t="s">
        <v>156</v>
      </c>
      <c r="C23" s="141"/>
    </row>
    <row r="24" spans="1:3">
      <c r="A24" s="158"/>
      <c r="B24" s="164" t="s">
        <v>408</v>
      </c>
      <c r="C24" s="146"/>
    </row>
    <row r="25" spans="1:3">
      <c r="A25" s="158"/>
      <c r="B25" s="164" t="s">
        <v>409</v>
      </c>
      <c r="C25" s="146"/>
    </row>
    <row r="26" spans="1:3">
      <c r="A26" s="158"/>
      <c r="B26" s="164" t="s">
        <v>410</v>
      </c>
      <c r="C26" s="146"/>
    </row>
    <row r="27" spans="1:3">
      <c r="A27" s="158"/>
      <c r="B27" s="164" t="s">
        <v>113</v>
      </c>
      <c r="C27" s="146"/>
    </row>
    <row r="28" spans="1:3">
      <c r="A28" s="158"/>
      <c r="B28" s="164"/>
      <c r="C28" s="146"/>
    </row>
    <row r="29" spans="1:3">
      <c r="A29" s="158" t="s">
        <v>251</v>
      </c>
      <c r="B29" s="165" t="s">
        <v>35</v>
      </c>
      <c r="C29" s="141"/>
    </row>
    <row r="30" spans="1:3">
      <c r="A30" s="158"/>
      <c r="B30" s="164"/>
      <c r="C30" s="146"/>
    </row>
    <row r="31" spans="1:3">
      <c r="A31" s="158"/>
      <c r="B31" s="161"/>
      <c r="C31" s="146"/>
    </row>
    <row r="32" spans="1:3">
      <c r="A32" s="158">
        <v>8.4</v>
      </c>
      <c r="B32" s="162" t="s">
        <v>586</v>
      </c>
      <c r="C32" s="150"/>
    </row>
    <row r="33" spans="1:3" ht="154">
      <c r="A33" s="158" t="s">
        <v>202</v>
      </c>
      <c r="B33" s="145" t="s">
        <v>585</v>
      </c>
      <c r="C33" s="169"/>
    </row>
    <row r="34" spans="1:3" ht="56">
      <c r="A34" s="158" t="s">
        <v>594</v>
      </c>
      <c r="B34" s="266" t="s">
        <v>587</v>
      </c>
      <c r="C34" s="150"/>
    </row>
    <row r="35" spans="1:3">
      <c r="A35" s="158"/>
      <c r="B35" s="145"/>
      <c r="C35" s="150"/>
    </row>
    <row r="36" spans="1:3">
      <c r="A36" s="158"/>
      <c r="B36" s="168" t="s">
        <v>124</v>
      </c>
      <c r="C36" s="153"/>
    </row>
    <row r="37" spans="1:3">
      <c r="A37" s="158"/>
      <c r="B37" s="167"/>
      <c r="C37" s="146"/>
    </row>
    <row r="38" spans="1:3" ht="84">
      <c r="A38" s="158"/>
      <c r="B38" s="167" t="s">
        <v>139</v>
      </c>
      <c r="C38" s="141"/>
    </row>
    <row r="39" spans="1:3">
      <c r="A39" s="158"/>
      <c r="B39" s="170" t="s">
        <v>140</v>
      </c>
      <c r="C39" s="146"/>
    </row>
    <row r="40" spans="1:3">
      <c r="A40" s="158"/>
      <c r="B40" s="170"/>
      <c r="C40" s="146"/>
    </row>
    <row r="41" spans="1:3">
      <c r="A41" s="158" t="s">
        <v>595</v>
      </c>
      <c r="B41" s="165" t="s">
        <v>591</v>
      </c>
      <c r="C41" s="146"/>
    </row>
    <row r="42" spans="1:3" ht="84">
      <c r="A42" s="158"/>
      <c r="B42" s="267" t="s">
        <v>512</v>
      </c>
      <c r="C42" s="146"/>
    </row>
    <row r="43" spans="1:3">
      <c r="A43" s="158"/>
      <c r="B43" s="161"/>
      <c r="C43" s="141"/>
    </row>
    <row r="44" spans="1:3">
      <c r="A44" s="158">
        <v>8.5</v>
      </c>
      <c r="B44" s="162" t="s">
        <v>114</v>
      </c>
      <c r="C44" s="153"/>
    </row>
    <row r="45" spans="1:3">
      <c r="A45" s="158"/>
      <c r="B45" s="171" t="s">
        <v>128</v>
      </c>
      <c r="C45" s="146"/>
    </row>
    <row r="46" spans="1:3">
      <c r="A46" s="158"/>
      <c r="B46" s="170" t="s">
        <v>129</v>
      </c>
      <c r="C46" s="141"/>
    </row>
    <row r="47" spans="1:3">
      <c r="A47" s="158"/>
      <c r="B47" s="170" t="s">
        <v>130</v>
      </c>
      <c r="C47" s="153"/>
    </row>
    <row r="48" spans="1:3">
      <c r="A48" s="158"/>
      <c r="B48" s="170" t="s">
        <v>411</v>
      </c>
      <c r="C48" s="146"/>
    </row>
    <row r="49" spans="1:3">
      <c r="A49" s="158"/>
      <c r="B49" s="170" t="s">
        <v>513</v>
      </c>
      <c r="C49" s="141"/>
    </row>
    <row r="50" spans="1:3">
      <c r="A50" s="158"/>
      <c r="B50" s="161"/>
      <c r="C50" s="146"/>
    </row>
    <row r="51" spans="1:3">
      <c r="A51" s="158">
        <v>8.6</v>
      </c>
      <c r="B51" s="162" t="s">
        <v>116</v>
      </c>
      <c r="C51" s="146"/>
    </row>
    <row r="52" spans="1:3" ht="28">
      <c r="A52" s="158"/>
      <c r="B52" s="160" t="s">
        <v>182</v>
      </c>
      <c r="C52" s="141"/>
    </row>
    <row r="53" spans="1:3">
      <c r="A53" s="158"/>
      <c r="B53" s="161"/>
      <c r="C53" s="146"/>
    </row>
    <row r="54" spans="1:3">
      <c r="A54" s="158">
        <v>8.6999999999999993</v>
      </c>
      <c r="B54" s="162" t="s">
        <v>247</v>
      </c>
      <c r="C54" s="141"/>
    </row>
    <row r="55" spans="1:3" ht="28">
      <c r="A55" s="158"/>
      <c r="B55" s="171" t="s">
        <v>119</v>
      </c>
      <c r="C55" s="146"/>
    </row>
    <row r="56" spans="1:3" ht="28">
      <c r="A56" s="158"/>
      <c r="B56" s="170" t="s">
        <v>63</v>
      </c>
      <c r="C56" s="146"/>
    </row>
    <row r="57" spans="1:3">
      <c r="A57" s="158"/>
      <c r="B57" s="170" t="s">
        <v>120</v>
      </c>
      <c r="C57" s="146"/>
    </row>
    <row r="58" spans="1:3">
      <c r="A58" s="158"/>
      <c r="B58" s="164"/>
      <c r="C58" s="146"/>
    </row>
    <row r="59" spans="1:3">
      <c r="A59" s="158"/>
      <c r="B59" s="161"/>
    </row>
    <row r="60" spans="1:3">
      <c r="A60" s="172" t="s">
        <v>418</v>
      </c>
      <c r="B60" s="162" t="s">
        <v>117</v>
      </c>
    </row>
    <row r="61" spans="1:3" ht="42">
      <c r="A61" s="158"/>
      <c r="B61" s="171" t="s">
        <v>535</v>
      </c>
    </row>
    <row r="62" spans="1:3">
      <c r="A62" s="158"/>
      <c r="B62" s="161"/>
    </row>
    <row r="63" spans="1:3" ht="42">
      <c r="A63" s="158" t="s">
        <v>419</v>
      </c>
      <c r="B63" s="162" t="s">
        <v>474</v>
      </c>
    </row>
    <row r="64" spans="1:3" ht="28">
      <c r="A64" s="158"/>
      <c r="B64" s="171" t="s">
        <v>183</v>
      </c>
    </row>
    <row r="65" spans="1:2">
      <c r="A65" s="158"/>
      <c r="B65" s="161"/>
    </row>
    <row r="66" spans="1:2">
      <c r="A66" s="158" t="s">
        <v>420</v>
      </c>
      <c r="B66" s="162" t="s">
        <v>184</v>
      </c>
    </row>
    <row r="67" spans="1:2" ht="56">
      <c r="A67" s="158"/>
      <c r="B67" s="160" t="s">
        <v>481</v>
      </c>
    </row>
    <row r="68" spans="1:2">
      <c r="A68" s="158"/>
      <c r="B68" s="161"/>
    </row>
    <row r="69" spans="1:2">
      <c r="A69" s="158">
        <v>8.11</v>
      </c>
      <c r="B69" s="162" t="s">
        <v>473</v>
      </c>
    </row>
    <row r="70" spans="1:2" ht="28">
      <c r="A70" s="158"/>
      <c r="B70" s="160" t="s">
        <v>185</v>
      </c>
    </row>
    <row r="71" spans="1:2">
      <c r="A71" s="158" t="s">
        <v>13</v>
      </c>
      <c r="B71" s="165" t="s">
        <v>252</v>
      </c>
    </row>
    <row r="72" spans="1:2" ht="25">
      <c r="A72" s="173" t="s">
        <v>47</v>
      </c>
      <c r="B72" s="164"/>
    </row>
    <row r="73" spans="1:2">
      <c r="A73" s="173"/>
      <c r="B73" s="164"/>
    </row>
    <row r="74" spans="1:2" ht="25">
      <c r="A74" s="173" t="s">
        <v>406</v>
      </c>
      <c r="B74" s="164"/>
    </row>
    <row r="75" spans="1:2">
      <c r="A75" s="174" t="s">
        <v>155</v>
      </c>
      <c r="B75" s="161"/>
    </row>
  </sheetData>
  <phoneticPr fontId="7"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5"/>
  <sheetViews>
    <sheetView view="pageBreakPreview" zoomScaleNormal="100" workbookViewId="0">
      <selection activeCell="A22" sqref="A22:IV24"/>
    </sheetView>
  </sheetViews>
  <sheetFormatPr defaultColWidth="9" defaultRowHeight="14"/>
  <cols>
    <col min="1" max="1" width="7.36328125" style="175" customWidth="1"/>
    <col min="2" max="2" width="80.453125" style="64" customWidth="1"/>
    <col min="3" max="3" width="2" style="64" customWidth="1"/>
    <col min="4" max="16384" width="9" style="57"/>
  </cols>
  <sheetData>
    <row r="1" spans="1:3" ht="28">
      <c r="A1" s="156">
        <v>9</v>
      </c>
      <c r="B1" s="157" t="s">
        <v>421</v>
      </c>
      <c r="C1" s="63"/>
    </row>
    <row r="2" spans="1:3">
      <c r="A2" s="158">
        <v>9.1</v>
      </c>
      <c r="B2" s="159" t="s">
        <v>110</v>
      </c>
      <c r="C2" s="63"/>
    </row>
    <row r="3" spans="1:3">
      <c r="A3" s="158"/>
      <c r="B3" s="160"/>
    </row>
    <row r="4" spans="1:3" s="244" customFormat="1">
      <c r="A4" s="158"/>
      <c r="B4" s="145" t="s">
        <v>548</v>
      </c>
      <c r="C4" s="64"/>
    </row>
    <row r="5" spans="1:3" s="244" customFormat="1">
      <c r="A5" s="158"/>
      <c r="B5" s="147" t="s">
        <v>600</v>
      </c>
      <c r="C5" s="64"/>
    </row>
    <row r="6" spans="1:3" s="244" customFormat="1">
      <c r="A6" s="158"/>
      <c r="B6" s="147" t="s">
        <v>549</v>
      </c>
      <c r="C6" s="64"/>
    </row>
    <row r="7" spans="1:3" s="244" customFormat="1">
      <c r="A7" s="158"/>
      <c r="B7" s="147" t="s">
        <v>550</v>
      </c>
      <c r="C7" s="64"/>
    </row>
    <row r="8" spans="1:3" s="244" customFormat="1">
      <c r="A8" s="158"/>
      <c r="B8" s="147" t="s">
        <v>551</v>
      </c>
      <c r="C8" s="64"/>
    </row>
    <row r="9" spans="1:3" s="244" customFormat="1">
      <c r="A9" s="158"/>
      <c r="B9" s="147" t="s">
        <v>551</v>
      </c>
      <c r="C9" s="64"/>
    </row>
    <row r="10" spans="1:3" s="244" customFormat="1">
      <c r="A10" s="158"/>
      <c r="B10" s="147" t="s">
        <v>552</v>
      </c>
      <c r="C10" s="64"/>
    </row>
    <row r="11" spans="1:3" s="244" customFormat="1">
      <c r="A11" s="158"/>
      <c r="B11" s="147" t="s">
        <v>553</v>
      </c>
      <c r="C11" s="64"/>
    </row>
    <row r="12" spans="1:3" s="244" customFormat="1">
      <c r="A12" s="158"/>
      <c r="B12" s="147" t="s">
        <v>599</v>
      </c>
      <c r="C12" s="64"/>
    </row>
    <row r="13" spans="1:3" s="244" customFormat="1">
      <c r="A13" s="158"/>
      <c r="B13" s="147"/>
      <c r="C13" s="64"/>
    </row>
    <row r="14" spans="1:3" s="244" customFormat="1">
      <c r="A14" s="158" t="s">
        <v>583</v>
      </c>
      <c r="B14" s="244" t="s">
        <v>576</v>
      </c>
      <c r="C14" s="64"/>
    </row>
    <row r="15" spans="1:3" s="244" customFormat="1">
      <c r="A15" s="158"/>
      <c r="C15" s="64"/>
    </row>
    <row r="16" spans="1:3" s="244" customFormat="1">
      <c r="A16" s="158" t="s">
        <v>584</v>
      </c>
      <c r="B16" s="244" t="s">
        <v>575</v>
      </c>
      <c r="C16" s="64"/>
    </row>
    <row r="17" spans="1:3">
      <c r="A17" s="158"/>
      <c r="B17" s="161"/>
    </row>
    <row r="18" spans="1:3">
      <c r="A18" s="158">
        <v>9.1999999999999993</v>
      </c>
      <c r="B18" s="162" t="s">
        <v>111</v>
      </c>
      <c r="C18" s="63"/>
    </row>
    <row r="19" spans="1:3" ht="56.25" customHeight="1">
      <c r="A19" s="158"/>
      <c r="B19" s="176" t="s">
        <v>529</v>
      </c>
    </row>
    <row r="20" spans="1:3" s="244" customFormat="1" ht="15.75" customHeight="1">
      <c r="A20" s="158"/>
      <c r="B20" s="245"/>
      <c r="C20" s="64"/>
    </row>
    <row r="21" spans="1:3">
      <c r="A21" s="158"/>
      <c r="B21" s="161"/>
    </row>
    <row r="22" spans="1:3">
      <c r="A22" s="158">
        <v>9.3000000000000007</v>
      </c>
      <c r="B22" s="162" t="s">
        <v>112</v>
      </c>
      <c r="C22" s="63"/>
    </row>
    <row r="23" spans="1:3">
      <c r="A23" s="158"/>
      <c r="B23" s="163" t="s">
        <v>156</v>
      </c>
      <c r="C23" s="63"/>
    </row>
    <row r="24" spans="1:3">
      <c r="A24" s="158"/>
      <c r="B24" s="164" t="s">
        <v>408</v>
      </c>
    </row>
    <row r="25" spans="1:3">
      <c r="A25" s="158"/>
      <c r="B25" s="164" t="s">
        <v>409</v>
      </c>
    </row>
    <row r="26" spans="1:3">
      <c r="A26" s="158"/>
      <c r="B26" s="164" t="s">
        <v>410</v>
      </c>
    </row>
    <row r="27" spans="1:3">
      <c r="A27" s="158"/>
      <c r="B27" s="164" t="s">
        <v>113</v>
      </c>
    </row>
    <row r="28" spans="1:3">
      <c r="A28" s="158"/>
      <c r="B28" s="164"/>
    </row>
    <row r="29" spans="1:3">
      <c r="A29" s="158" t="s">
        <v>17</v>
      </c>
      <c r="B29" s="165" t="s">
        <v>35</v>
      </c>
      <c r="C29" s="63"/>
    </row>
    <row r="30" spans="1:3">
      <c r="A30" s="158"/>
      <c r="B30" s="164"/>
    </row>
    <row r="31" spans="1:3">
      <c r="A31" s="158"/>
      <c r="B31" s="161"/>
    </row>
    <row r="32" spans="1:3">
      <c r="A32" s="158">
        <v>9.4</v>
      </c>
      <c r="B32" s="162" t="s">
        <v>586</v>
      </c>
      <c r="C32" s="66"/>
    </row>
    <row r="33" spans="1:3" ht="154">
      <c r="A33" s="158" t="s">
        <v>246</v>
      </c>
      <c r="B33" s="145" t="s">
        <v>585</v>
      </c>
      <c r="C33" s="179"/>
    </row>
    <row r="34" spans="1:3" ht="56">
      <c r="A34" s="158" t="s">
        <v>596</v>
      </c>
      <c r="B34" s="266" t="s">
        <v>587</v>
      </c>
      <c r="C34" s="66"/>
    </row>
    <row r="35" spans="1:3">
      <c r="A35" s="158"/>
      <c r="B35" s="145"/>
      <c r="C35" s="66"/>
    </row>
    <row r="36" spans="1:3">
      <c r="A36" s="158"/>
      <c r="B36" s="168" t="s">
        <v>124</v>
      </c>
      <c r="C36" s="68"/>
    </row>
    <row r="37" spans="1:3">
      <c r="A37" s="158"/>
      <c r="B37" s="167"/>
    </row>
    <row r="38" spans="1:3" ht="84">
      <c r="A38" s="158"/>
      <c r="B38" s="167" t="s">
        <v>139</v>
      </c>
      <c r="C38" s="63"/>
    </row>
    <row r="39" spans="1:3">
      <c r="A39" s="158"/>
      <c r="B39" s="170" t="s">
        <v>140</v>
      </c>
    </row>
    <row r="40" spans="1:3">
      <c r="A40" s="158"/>
      <c r="B40" s="170"/>
    </row>
    <row r="41" spans="1:3">
      <c r="A41" s="158" t="s">
        <v>597</v>
      </c>
      <c r="B41" s="165" t="s">
        <v>591</v>
      </c>
    </row>
    <row r="42" spans="1:3" ht="84">
      <c r="A42" s="158"/>
      <c r="B42" s="267" t="s">
        <v>512</v>
      </c>
    </row>
    <row r="43" spans="1:3">
      <c r="A43" s="158"/>
      <c r="B43" s="161"/>
      <c r="C43" s="63"/>
    </row>
    <row r="44" spans="1:3">
      <c r="A44" s="158">
        <v>9.5</v>
      </c>
      <c r="B44" s="162" t="s">
        <v>114</v>
      </c>
      <c r="C44" s="68"/>
    </row>
    <row r="45" spans="1:3">
      <c r="A45" s="158"/>
      <c r="B45" s="171" t="s">
        <v>128</v>
      </c>
      <c r="C45" s="68"/>
    </row>
    <row r="46" spans="1:3">
      <c r="A46" s="158"/>
      <c r="B46" s="170" t="s">
        <v>129</v>
      </c>
      <c r="C46" s="68"/>
    </row>
    <row r="47" spans="1:3">
      <c r="A47" s="158"/>
      <c r="B47" s="170" t="s">
        <v>130</v>
      </c>
      <c r="C47" s="59"/>
    </row>
    <row r="48" spans="1:3">
      <c r="A48" s="158"/>
      <c r="B48" s="170" t="s">
        <v>411</v>
      </c>
      <c r="C48" s="58"/>
    </row>
    <row r="49" spans="1:3">
      <c r="A49" s="158"/>
      <c r="B49" s="170" t="s">
        <v>514</v>
      </c>
      <c r="C49" s="60"/>
    </row>
    <row r="50" spans="1:3">
      <c r="A50" s="158"/>
      <c r="B50" s="164"/>
      <c r="C50" s="59"/>
    </row>
    <row r="51" spans="1:3">
      <c r="A51" s="158"/>
      <c r="B51" s="161"/>
      <c r="C51" s="63"/>
    </row>
    <row r="52" spans="1:3">
      <c r="A52" s="158">
        <v>9.6</v>
      </c>
      <c r="B52" s="162" t="s">
        <v>116</v>
      </c>
      <c r="C52" s="68"/>
    </row>
    <row r="53" spans="1:3" ht="28">
      <c r="A53" s="158"/>
      <c r="B53" s="160" t="s">
        <v>182</v>
      </c>
      <c r="C53" s="146"/>
    </row>
    <row r="54" spans="1:3">
      <c r="A54" s="158"/>
      <c r="B54" s="161"/>
      <c r="C54" s="141"/>
    </row>
    <row r="55" spans="1:3">
      <c r="A55" s="158">
        <v>9.6999999999999993</v>
      </c>
      <c r="B55" s="162" t="s">
        <v>247</v>
      </c>
      <c r="C55" s="146"/>
    </row>
    <row r="56" spans="1:3" ht="28">
      <c r="A56" s="158"/>
      <c r="B56" s="171" t="s">
        <v>119</v>
      </c>
      <c r="C56" s="146"/>
    </row>
    <row r="57" spans="1:3" ht="28">
      <c r="A57" s="158"/>
      <c r="B57" s="170" t="s">
        <v>63</v>
      </c>
      <c r="C57" s="141"/>
    </row>
    <row r="58" spans="1:3">
      <c r="A58" s="158"/>
      <c r="B58" s="170" t="s">
        <v>120</v>
      </c>
      <c r="C58" s="146"/>
    </row>
    <row r="59" spans="1:3">
      <c r="A59" s="158"/>
      <c r="B59" s="164"/>
      <c r="C59" s="141"/>
    </row>
    <row r="60" spans="1:3">
      <c r="A60" s="172" t="s">
        <v>422</v>
      </c>
      <c r="B60" s="162" t="s">
        <v>117</v>
      </c>
      <c r="C60" s="146"/>
    </row>
    <row r="61" spans="1:3" ht="42">
      <c r="A61" s="158"/>
      <c r="B61" s="171" t="s">
        <v>535</v>
      </c>
      <c r="C61" s="146"/>
    </row>
    <row r="62" spans="1:3">
      <c r="A62" s="158"/>
      <c r="B62" s="161"/>
      <c r="C62" s="146"/>
    </row>
    <row r="63" spans="1:3" ht="42">
      <c r="A63" s="158" t="s">
        <v>423</v>
      </c>
      <c r="B63" s="162" t="s">
        <v>474</v>
      </c>
      <c r="C63" s="146"/>
    </row>
    <row r="64" spans="1:3" ht="28">
      <c r="A64" s="158"/>
      <c r="B64" s="171" t="s">
        <v>183</v>
      </c>
    </row>
    <row r="65" spans="1:2">
      <c r="A65" s="158"/>
      <c r="B65" s="161"/>
    </row>
    <row r="66" spans="1:2">
      <c r="A66" s="158" t="s">
        <v>277</v>
      </c>
      <c r="B66" s="162" t="s">
        <v>184</v>
      </c>
    </row>
    <row r="67" spans="1:2" ht="56">
      <c r="A67" s="158"/>
      <c r="B67" s="160" t="s">
        <v>481</v>
      </c>
    </row>
    <row r="68" spans="1:2">
      <c r="A68" s="158"/>
      <c r="B68" s="161"/>
    </row>
    <row r="69" spans="1:2">
      <c r="A69" s="158">
        <v>9.11</v>
      </c>
      <c r="B69" s="162" t="s">
        <v>473</v>
      </c>
    </row>
    <row r="70" spans="1:2" ht="28">
      <c r="A70" s="158"/>
      <c r="B70" s="160" t="s">
        <v>185</v>
      </c>
    </row>
    <row r="71" spans="1:2">
      <c r="A71" s="158" t="s">
        <v>13</v>
      </c>
      <c r="B71" s="165" t="s">
        <v>252</v>
      </c>
    </row>
    <row r="72" spans="1:2" ht="25">
      <c r="A72" s="173" t="s">
        <v>47</v>
      </c>
      <c r="B72" s="164"/>
    </row>
    <row r="73" spans="1:2">
      <c r="A73" s="173"/>
      <c r="B73" s="164"/>
    </row>
    <row r="74" spans="1:2" ht="25">
      <c r="A74" s="173" t="s">
        <v>406</v>
      </c>
      <c r="B74" s="164"/>
    </row>
    <row r="75" spans="1:2">
      <c r="A75" s="174" t="s">
        <v>155</v>
      </c>
      <c r="B75" s="161"/>
    </row>
  </sheetData>
  <phoneticPr fontId="7"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17"/>
  <sheetViews>
    <sheetView zoomScaleNormal="100" zoomScaleSheetLayoutView="100" workbookViewId="0">
      <selection activeCell="B80" sqref="B80"/>
    </sheetView>
  </sheetViews>
  <sheetFormatPr defaultColWidth="9" defaultRowHeight="14"/>
  <cols>
    <col min="1" max="1" width="8.36328125" style="144" customWidth="1"/>
    <col min="2" max="2" width="78.6328125" style="59" customWidth="1"/>
    <col min="3" max="3" width="3" style="146" customWidth="1"/>
    <col min="4" max="4" width="19" style="64" customWidth="1"/>
    <col min="5" max="16384" width="9" style="244"/>
  </cols>
  <sheetData>
    <row r="1" spans="1:4" ht="28">
      <c r="A1" s="139">
        <v>3</v>
      </c>
      <c r="B1" s="140" t="s">
        <v>401</v>
      </c>
      <c r="C1" s="141"/>
      <c r="D1" s="63"/>
    </row>
    <row r="2" spans="1:4">
      <c r="A2" s="142">
        <v>3.1</v>
      </c>
      <c r="B2" s="143" t="s">
        <v>154</v>
      </c>
      <c r="C2" s="141"/>
      <c r="D2" s="63"/>
    </row>
    <row r="3" spans="1:4">
      <c r="B3" s="145"/>
      <c r="C3" s="141"/>
      <c r="D3" s="63"/>
    </row>
    <row r="4" spans="1:4">
      <c r="B4" s="415"/>
    </row>
    <row r="5" spans="1:4">
      <c r="B5" s="145" t="s">
        <v>2083</v>
      </c>
      <c r="C5" s="141"/>
      <c r="D5" s="63"/>
    </row>
    <row r="6" spans="1:4">
      <c r="B6" s="292" t="s">
        <v>2084</v>
      </c>
      <c r="C6" s="141"/>
      <c r="D6" s="63"/>
    </row>
    <row r="7" spans="1:4">
      <c r="B7" s="145" t="s">
        <v>1160</v>
      </c>
    </row>
    <row r="8" spans="1:4" ht="14.5">
      <c r="B8" s="447"/>
    </row>
    <row r="9" spans="1:4">
      <c r="B9" s="99" t="s">
        <v>2200</v>
      </c>
    </row>
    <row r="10" spans="1:4">
      <c r="B10" s="99" t="s">
        <v>2240</v>
      </c>
    </row>
    <row r="11" spans="1:4">
      <c r="B11" s="99" t="s">
        <v>2213</v>
      </c>
    </row>
    <row r="12" spans="1:4">
      <c r="B12" s="99" t="s">
        <v>2214</v>
      </c>
    </row>
    <row r="13" spans="1:4">
      <c r="B13" s="99"/>
    </row>
    <row r="14" spans="1:4">
      <c r="B14" s="99"/>
    </row>
    <row r="15" spans="1:4">
      <c r="B15" s="99" t="s">
        <v>2215</v>
      </c>
    </row>
    <row r="16" spans="1:4">
      <c r="B16" s="99"/>
    </row>
    <row r="17" spans="1:4">
      <c r="B17" s="145" t="s">
        <v>186</v>
      </c>
      <c r="C17" s="141"/>
      <c r="D17" s="63"/>
    </row>
    <row r="18" spans="1:4">
      <c r="B18" s="99" t="s">
        <v>2085</v>
      </c>
    </row>
    <row r="19" spans="1:4">
      <c r="B19" s="147"/>
    </row>
    <row r="20" spans="1:4">
      <c r="B20" s="147"/>
    </row>
    <row r="21" spans="1:4">
      <c r="A21" s="149" t="s">
        <v>577</v>
      </c>
      <c r="B21" s="244" t="s">
        <v>576</v>
      </c>
    </row>
    <row r="22" spans="1:4">
      <c r="A22" s="149"/>
      <c r="B22" s="244" t="s">
        <v>570</v>
      </c>
    </row>
    <row r="23" spans="1:4">
      <c r="A23" s="149" t="s">
        <v>578</v>
      </c>
      <c r="B23" s="244" t="s">
        <v>575</v>
      </c>
    </row>
    <row r="24" spans="1:4">
      <c r="B24" s="99" t="s">
        <v>570</v>
      </c>
    </row>
    <row r="25" spans="1:4">
      <c r="A25" s="142">
        <v>3.2</v>
      </c>
      <c r="B25" s="148" t="s">
        <v>506</v>
      </c>
      <c r="C25" s="141"/>
      <c r="D25" s="63"/>
    </row>
    <row r="26" spans="1:4">
      <c r="B26" s="99" t="s">
        <v>51</v>
      </c>
    </row>
    <row r="27" spans="1:4" ht="28">
      <c r="B27" s="416" t="s">
        <v>2086</v>
      </c>
    </row>
    <row r="28" spans="1:4">
      <c r="B28" s="432"/>
    </row>
    <row r="29" spans="1:4">
      <c r="B29" s="99"/>
    </row>
    <row r="30" spans="1:4">
      <c r="B30" s="99" t="s">
        <v>510</v>
      </c>
    </row>
    <row r="31" spans="1:4">
      <c r="B31" s="99"/>
    </row>
    <row r="32" spans="1:4">
      <c r="A32" s="149" t="s">
        <v>248</v>
      </c>
      <c r="B32" s="145" t="s">
        <v>35</v>
      </c>
      <c r="C32" s="141"/>
      <c r="D32" s="63"/>
    </row>
    <row r="33" spans="1:4">
      <c r="A33" s="149"/>
      <c r="B33" s="417" t="s">
        <v>2087</v>
      </c>
      <c r="C33" s="141"/>
      <c r="D33" s="63"/>
    </row>
    <row r="34" spans="1:4">
      <c r="B34" s="99"/>
    </row>
    <row r="35" spans="1:4" s="227" customFormat="1">
      <c r="A35" s="142">
        <v>3.3</v>
      </c>
      <c r="B35" s="148" t="s">
        <v>122</v>
      </c>
      <c r="C35" s="225"/>
      <c r="D35" s="226"/>
    </row>
    <row r="36" spans="1:4" s="227" customFormat="1" ht="28">
      <c r="A36" s="228"/>
      <c r="B36" s="99" t="s">
        <v>2088</v>
      </c>
      <c r="C36" s="230"/>
      <c r="D36" s="231"/>
    </row>
    <row r="37" spans="1:4" s="227" customFormat="1">
      <c r="A37" s="228"/>
      <c r="B37" s="99"/>
      <c r="C37" s="230"/>
      <c r="D37" s="231"/>
    </row>
    <row r="38" spans="1:4" s="227" customFormat="1">
      <c r="A38" s="228"/>
      <c r="B38" s="229"/>
      <c r="C38" s="230"/>
      <c r="D38" s="231"/>
    </row>
    <row r="39" spans="1:4" s="65" customFormat="1">
      <c r="A39" s="142">
        <v>3.4</v>
      </c>
      <c r="B39" s="148" t="s">
        <v>123</v>
      </c>
      <c r="C39" s="141"/>
      <c r="D39" s="58"/>
    </row>
    <row r="40" spans="1:4" s="65" customFormat="1">
      <c r="A40" s="144"/>
      <c r="B40" s="99" t="s">
        <v>198</v>
      </c>
      <c r="C40" s="146"/>
      <c r="D40" s="59"/>
    </row>
    <row r="41" spans="1:4">
      <c r="B41" s="99"/>
    </row>
    <row r="42" spans="1:4">
      <c r="A42" s="142">
        <v>3.5</v>
      </c>
      <c r="B42" s="148" t="s">
        <v>187</v>
      </c>
      <c r="C42" s="141"/>
      <c r="D42" s="63"/>
    </row>
    <row r="43" spans="1:4" ht="107.25" customHeight="1">
      <c r="B43" s="217" t="s">
        <v>2211</v>
      </c>
      <c r="C43" s="150"/>
      <c r="D43" s="66"/>
    </row>
    <row r="44" spans="1:4">
      <c r="B44" s="151"/>
      <c r="C44" s="152"/>
      <c r="D44" s="67"/>
    </row>
    <row r="45" spans="1:4">
      <c r="A45" s="142">
        <v>3.6</v>
      </c>
      <c r="B45" s="148" t="s">
        <v>247</v>
      </c>
      <c r="C45" s="141"/>
      <c r="D45" s="63"/>
    </row>
    <row r="46" spans="1:4">
      <c r="B46" s="434" t="s">
        <v>1117</v>
      </c>
      <c r="C46" s="153"/>
      <c r="D46" s="68"/>
    </row>
    <row r="47" spans="1:4" s="503" customFormat="1">
      <c r="A47" s="144"/>
      <c r="B47" s="511" t="s">
        <v>2141</v>
      </c>
      <c r="C47" s="153"/>
      <c r="D47" s="505"/>
    </row>
    <row r="48" spans="1:4" s="503" customFormat="1" ht="14.5">
      <c r="A48" s="144"/>
      <c r="B48" s="492" t="s">
        <v>2135</v>
      </c>
      <c r="C48" s="146"/>
      <c r="D48" s="504"/>
    </row>
    <row r="49" spans="1:4" s="503" customFormat="1" ht="91.25" customHeight="1">
      <c r="A49" s="144"/>
      <c r="B49" s="491" t="s">
        <v>2166</v>
      </c>
      <c r="C49" s="146"/>
      <c r="D49" s="504"/>
    </row>
    <row r="50" spans="1:4" ht="14.5">
      <c r="B50" s="492" t="s">
        <v>2133</v>
      </c>
    </row>
    <row r="51" spans="1:4" ht="56">
      <c r="B51" s="516" t="s">
        <v>2144</v>
      </c>
      <c r="C51" s="153"/>
      <c r="D51" s="68"/>
    </row>
    <row r="52" spans="1:4" ht="14.5">
      <c r="B52" s="492" t="s">
        <v>2134</v>
      </c>
    </row>
    <row r="53" spans="1:4" ht="70">
      <c r="B53" s="182" t="s">
        <v>2158</v>
      </c>
      <c r="C53" s="153"/>
      <c r="D53" s="68"/>
    </row>
    <row r="54" spans="1:4" s="503" customFormat="1">
      <c r="A54" s="144"/>
      <c r="B54" s="512" t="s">
        <v>2140</v>
      </c>
      <c r="C54" s="153"/>
      <c r="D54" s="505"/>
    </row>
    <row r="55" spans="1:4" ht="14.5">
      <c r="B55" s="492" t="s">
        <v>2136</v>
      </c>
    </row>
    <row r="56" spans="1:4" ht="70">
      <c r="B56" s="517" t="s">
        <v>2157</v>
      </c>
      <c r="C56" s="153"/>
      <c r="D56" s="68"/>
    </row>
    <row r="57" spans="1:4" ht="14.5">
      <c r="B57" s="492" t="s">
        <v>2137</v>
      </c>
    </row>
    <row r="58" spans="1:4" ht="42">
      <c r="B58" s="491" t="s">
        <v>2156</v>
      </c>
    </row>
    <row r="59" spans="1:4" ht="14.5">
      <c r="B59" s="492" t="s">
        <v>2138</v>
      </c>
      <c r="C59" s="153"/>
      <c r="D59" s="68"/>
    </row>
    <row r="60" spans="1:4" ht="56">
      <c r="B60" s="491" t="s">
        <v>2161</v>
      </c>
      <c r="C60" s="153"/>
      <c r="D60" s="68"/>
    </row>
    <row r="61" spans="1:4" ht="14.5">
      <c r="B61" s="492" t="s">
        <v>2139</v>
      </c>
    </row>
    <row r="62" spans="1:4" ht="28">
      <c r="B62" s="516" t="s">
        <v>2145</v>
      </c>
    </row>
    <row r="63" spans="1:4" ht="14.5">
      <c r="B63" s="492" t="s">
        <v>2142</v>
      </c>
    </row>
    <row r="64" spans="1:4">
      <c r="B64" s="518" t="s">
        <v>2146</v>
      </c>
      <c r="C64" s="153"/>
      <c r="D64" s="68"/>
    </row>
    <row r="65" spans="1:4" s="494" customFormat="1">
      <c r="A65" s="149"/>
      <c r="B65" s="513" t="s">
        <v>2143</v>
      </c>
      <c r="C65" s="514"/>
      <c r="D65" s="515"/>
    </row>
    <row r="66" spans="1:4" ht="14.5">
      <c r="B66" s="492" t="s">
        <v>2147</v>
      </c>
    </row>
    <row r="67" spans="1:4" ht="70">
      <c r="B67" s="491" t="s">
        <v>2160</v>
      </c>
    </row>
    <row r="68" spans="1:4" ht="14.5">
      <c r="B68" s="492" t="s">
        <v>2159</v>
      </c>
    </row>
    <row r="69" spans="1:4" ht="42">
      <c r="B69" s="491" t="s">
        <v>2162</v>
      </c>
    </row>
    <row r="70" spans="1:4">
      <c r="B70" s="494" t="s">
        <v>2164</v>
      </c>
    </row>
    <row r="71" spans="1:4">
      <c r="B71" s="494" t="s">
        <v>2149</v>
      </c>
    </row>
    <row r="72" spans="1:4">
      <c r="B72" s="244" t="s">
        <v>2165</v>
      </c>
    </row>
    <row r="73" spans="1:4">
      <c r="B73" s="494" t="s">
        <v>2148</v>
      </c>
    </row>
    <row r="74" spans="1:4" ht="15.75" customHeight="1">
      <c r="B74" s="432" t="s">
        <v>2163</v>
      </c>
    </row>
    <row r="75" spans="1:4" s="65" customFormat="1">
      <c r="A75" s="142">
        <v>3.7</v>
      </c>
      <c r="B75" s="148" t="s">
        <v>586</v>
      </c>
      <c r="C75" s="141"/>
      <c r="D75" s="58"/>
    </row>
    <row r="76" spans="1:4" s="65" customFormat="1" ht="154">
      <c r="A76" s="149" t="s">
        <v>403</v>
      </c>
      <c r="B76" s="99" t="s">
        <v>585</v>
      </c>
      <c r="C76" s="141"/>
      <c r="D76" s="58"/>
    </row>
    <row r="77" spans="1:4" s="65" customFormat="1" ht="42">
      <c r="A77" s="149" t="s">
        <v>598</v>
      </c>
      <c r="B77" s="99" t="s">
        <v>587</v>
      </c>
      <c r="C77" s="141"/>
      <c r="D77" s="58"/>
    </row>
    <row r="78" spans="1:4" s="65" customFormat="1">
      <c r="A78" s="149"/>
      <c r="B78" s="134"/>
      <c r="C78" s="141"/>
      <c r="D78" s="58"/>
    </row>
    <row r="79" spans="1:4" s="69" customFormat="1" ht="28">
      <c r="A79" s="144"/>
      <c r="B79" s="453" t="s">
        <v>1051</v>
      </c>
      <c r="C79" s="153"/>
      <c r="D79" s="68"/>
    </row>
    <row r="80" spans="1:4" s="69" customFormat="1" ht="28">
      <c r="A80" s="223"/>
      <c r="B80" s="70" t="s">
        <v>656</v>
      </c>
      <c r="C80" s="153"/>
      <c r="D80" s="68"/>
    </row>
    <row r="81" spans="1:4" s="65" customFormat="1" ht="46.5" hidden="1" customHeight="1">
      <c r="A81" s="154" t="s">
        <v>9</v>
      </c>
      <c r="B81" s="236"/>
      <c r="C81" s="153"/>
      <c r="D81" s="60"/>
    </row>
    <row r="82" spans="1:4" s="65" customFormat="1" ht="46.5" customHeight="1">
      <c r="A82" s="154"/>
      <c r="B82" s="99" t="s">
        <v>554</v>
      </c>
      <c r="C82" s="153"/>
      <c r="D82" s="60"/>
    </row>
    <row r="83" spans="1:4" s="65" customFormat="1">
      <c r="A83" s="154"/>
      <c r="B83" s="95"/>
      <c r="C83" s="153"/>
      <c r="D83" s="60"/>
    </row>
    <row r="84" spans="1:4">
      <c r="B84" s="99"/>
    </row>
    <row r="85" spans="1:4">
      <c r="A85" s="149" t="s">
        <v>403</v>
      </c>
      <c r="B85" s="145" t="s">
        <v>404</v>
      </c>
      <c r="C85" s="141"/>
      <c r="D85" s="63"/>
    </row>
    <row r="86" spans="1:4">
      <c r="B86" s="99" t="s">
        <v>1289</v>
      </c>
      <c r="C86" s="153"/>
      <c r="D86" s="68"/>
    </row>
    <row r="87" spans="1:4">
      <c r="B87" s="99"/>
    </row>
    <row r="88" spans="1:4">
      <c r="A88" s="142">
        <v>3.8</v>
      </c>
      <c r="B88" s="148" t="s">
        <v>249</v>
      </c>
      <c r="C88" s="141"/>
      <c r="D88" s="58"/>
    </row>
    <row r="89" spans="1:4">
      <c r="A89" s="149" t="s">
        <v>131</v>
      </c>
      <c r="B89" s="145" t="s">
        <v>52</v>
      </c>
      <c r="C89" s="141"/>
      <c r="D89" s="58"/>
    </row>
    <row r="90" spans="1:4">
      <c r="B90" s="99" t="s">
        <v>1048</v>
      </c>
      <c r="C90" s="153"/>
      <c r="D90" s="60"/>
    </row>
    <row r="91" spans="1:4">
      <c r="B91" s="99" t="s">
        <v>2196</v>
      </c>
      <c r="C91" s="153"/>
      <c r="D91" s="60"/>
    </row>
    <row r="92" spans="1:4">
      <c r="B92" s="99" t="s">
        <v>1050</v>
      </c>
      <c r="C92" s="153"/>
      <c r="D92" s="60"/>
    </row>
    <row r="93" spans="1:4">
      <c r="B93" s="99" t="s">
        <v>1123</v>
      </c>
      <c r="C93" s="153"/>
      <c r="D93" s="60"/>
    </row>
    <row r="94" spans="1:4">
      <c r="B94" s="99" t="s">
        <v>511</v>
      </c>
      <c r="D94" s="59"/>
    </row>
    <row r="95" spans="1:4">
      <c r="B95" s="95"/>
      <c r="D95" s="59"/>
    </row>
    <row r="96" spans="1:4">
      <c r="A96" s="219"/>
      <c r="B96" s="170"/>
      <c r="D96" s="59"/>
    </row>
    <row r="97" spans="1:4" ht="28" hidden="1">
      <c r="A97" s="219"/>
      <c r="B97" s="170" t="s">
        <v>455</v>
      </c>
      <c r="D97" s="59"/>
    </row>
    <row r="98" spans="1:4">
      <c r="A98" s="219"/>
      <c r="B98" s="220"/>
      <c r="D98" s="59"/>
    </row>
    <row r="99" spans="1:4">
      <c r="A99" s="142">
        <v>3.9</v>
      </c>
      <c r="B99" s="148" t="s">
        <v>115</v>
      </c>
      <c r="C99" s="141"/>
      <c r="D99" s="63"/>
    </row>
    <row r="100" spans="1:4" ht="117" customHeight="1">
      <c r="B100" s="453" t="s">
        <v>2217</v>
      </c>
      <c r="C100" s="153"/>
      <c r="D100" s="68"/>
    </row>
    <row r="101" spans="1:4">
      <c r="B101" s="99"/>
    </row>
    <row r="102" spans="1:4">
      <c r="B102" s="99"/>
    </row>
    <row r="103" spans="1:4">
      <c r="A103" s="155">
        <v>3.1</v>
      </c>
      <c r="B103" s="148" t="s">
        <v>193</v>
      </c>
      <c r="C103" s="141"/>
      <c r="D103" s="63"/>
    </row>
    <row r="104" spans="1:4" ht="28">
      <c r="A104" s="149"/>
      <c r="B104" s="99" t="s">
        <v>46</v>
      </c>
    </row>
    <row r="105" spans="1:4">
      <c r="A105" s="149" t="s">
        <v>13</v>
      </c>
      <c r="B105" s="145" t="s">
        <v>252</v>
      </c>
      <c r="C105" s="141"/>
      <c r="D105" s="63"/>
    </row>
    <row r="106" spans="1:4" ht="28" hidden="1">
      <c r="A106" s="154" t="s">
        <v>47</v>
      </c>
      <c r="B106" s="99"/>
    </row>
    <row r="107" spans="1:4" hidden="1">
      <c r="A107" s="154"/>
      <c r="B107" s="99"/>
    </row>
    <row r="108" spans="1:4" ht="28" hidden="1">
      <c r="A108" s="154" t="s">
        <v>406</v>
      </c>
      <c r="B108" s="99"/>
    </row>
    <row r="109" spans="1:4" hidden="1">
      <c r="A109" s="154" t="s">
        <v>155</v>
      </c>
      <c r="B109" s="99"/>
    </row>
    <row r="110" spans="1:4">
      <c r="B110" s="99" t="s">
        <v>380</v>
      </c>
    </row>
    <row r="111" spans="1:4">
      <c r="A111" s="154"/>
      <c r="B111" s="99"/>
    </row>
    <row r="112" spans="1:4">
      <c r="A112" s="154"/>
      <c r="B112" s="99"/>
    </row>
    <row r="113" spans="1:4">
      <c r="B113" s="99"/>
    </row>
    <row r="114" spans="1:4">
      <c r="A114" s="155">
        <v>3.11</v>
      </c>
      <c r="B114" s="2" t="s">
        <v>253</v>
      </c>
      <c r="C114" s="141"/>
      <c r="D114" s="63"/>
    </row>
    <row r="115" spans="1:4" ht="147.65" customHeight="1">
      <c r="A115" s="149"/>
      <c r="B115" s="453" t="s">
        <v>480</v>
      </c>
    </row>
    <row r="116" spans="1:4" ht="33.65" customHeight="1">
      <c r="A116" s="149"/>
      <c r="B116" s="453" t="s">
        <v>273</v>
      </c>
    </row>
    <row r="117" spans="1:4" ht="13.25" hidden="1" customHeight="1">
      <c r="A117" s="154" t="s">
        <v>45</v>
      </c>
      <c r="B117" s="1" t="s">
        <v>484</v>
      </c>
    </row>
  </sheetData>
  <pageMargins left="0.75" right="0.75" top="1" bottom="1" header="0.5" footer="0.5"/>
  <pageSetup paperSize="9" orientation="portrait" horizontalDpi="4294967294"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8B99F-A391-4189-813D-070806F2610B}">
  <sheetPr>
    <tabColor rgb="FF92D050"/>
  </sheetPr>
  <dimension ref="A1:C87"/>
  <sheetViews>
    <sheetView zoomScaleNormal="100" zoomScaleSheetLayoutView="100" workbookViewId="0">
      <selection activeCell="B45" sqref="B45"/>
    </sheetView>
  </sheetViews>
  <sheetFormatPr defaultColWidth="9" defaultRowHeight="14"/>
  <cols>
    <col min="1" max="1" width="7.08984375" style="597" customWidth="1"/>
    <col min="2" max="2" width="80.453125" style="504" customWidth="1"/>
    <col min="3" max="3" width="2" style="504" customWidth="1"/>
    <col min="4" max="256" width="9" style="503"/>
    <col min="257" max="257" width="7.08984375" style="503" customWidth="1"/>
    <col min="258" max="258" width="80.453125" style="503" customWidth="1"/>
    <col min="259" max="259" width="2" style="503" customWidth="1"/>
    <col min="260" max="512" width="9" style="503"/>
    <col min="513" max="513" width="7.08984375" style="503" customWidth="1"/>
    <col min="514" max="514" width="80.453125" style="503" customWidth="1"/>
    <col min="515" max="515" width="2" style="503" customWidth="1"/>
    <col min="516" max="768" width="9" style="503"/>
    <col min="769" max="769" width="7.08984375" style="503" customWidth="1"/>
    <col min="770" max="770" width="80.453125" style="503" customWidth="1"/>
    <col min="771" max="771" width="2" style="503" customWidth="1"/>
    <col min="772" max="1024" width="9" style="503"/>
    <col min="1025" max="1025" width="7.08984375" style="503" customWidth="1"/>
    <col min="1026" max="1026" width="80.453125" style="503" customWidth="1"/>
    <col min="1027" max="1027" width="2" style="503" customWidth="1"/>
    <col min="1028" max="1280" width="9" style="503"/>
    <col min="1281" max="1281" width="7.08984375" style="503" customWidth="1"/>
    <col min="1282" max="1282" width="80.453125" style="503" customWidth="1"/>
    <col min="1283" max="1283" width="2" style="503" customWidth="1"/>
    <col min="1284" max="1536" width="9" style="503"/>
    <col min="1537" max="1537" width="7.08984375" style="503" customWidth="1"/>
    <col min="1538" max="1538" width="80.453125" style="503" customWidth="1"/>
    <col min="1539" max="1539" width="2" style="503" customWidth="1"/>
    <col min="1540" max="1792" width="9" style="503"/>
    <col min="1793" max="1793" width="7.08984375" style="503" customWidth="1"/>
    <col min="1794" max="1794" width="80.453125" style="503" customWidth="1"/>
    <col min="1795" max="1795" width="2" style="503" customWidth="1"/>
    <col min="1796" max="2048" width="9" style="503"/>
    <col min="2049" max="2049" width="7.08984375" style="503" customWidth="1"/>
    <col min="2050" max="2050" width="80.453125" style="503" customWidth="1"/>
    <col min="2051" max="2051" width="2" style="503" customWidth="1"/>
    <col min="2052" max="2304" width="9" style="503"/>
    <col min="2305" max="2305" width="7.08984375" style="503" customWidth="1"/>
    <col min="2306" max="2306" width="80.453125" style="503" customWidth="1"/>
    <col min="2307" max="2307" width="2" style="503" customWidth="1"/>
    <col min="2308" max="2560" width="9" style="503"/>
    <col min="2561" max="2561" width="7.08984375" style="503" customWidth="1"/>
    <col min="2562" max="2562" width="80.453125" style="503" customWidth="1"/>
    <col min="2563" max="2563" width="2" style="503" customWidth="1"/>
    <col min="2564" max="2816" width="9" style="503"/>
    <col min="2817" max="2817" width="7.08984375" style="503" customWidth="1"/>
    <col min="2818" max="2818" width="80.453125" style="503" customWidth="1"/>
    <col min="2819" max="2819" width="2" style="503" customWidth="1"/>
    <col min="2820" max="3072" width="9" style="503"/>
    <col min="3073" max="3073" width="7.08984375" style="503" customWidth="1"/>
    <col min="3074" max="3074" width="80.453125" style="503" customWidth="1"/>
    <col min="3075" max="3075" width="2" style="503" customWidth="1"/>
    <col min="3076" max="3328" width="9" style="503"/>
    <col min="3329" max="3329" width="7.08984375" style="503" customWidth="1"/>
    <col min="3330" max="3330" width="80.453125" style="503" customWidth="1"/>
    <col min="3331" max="3331" width="2" style="503" customWidth="1"/>
    <col min="3332" max="3584" width="9" style="503"/>
    <col min="3585" max="3585" width="7.08984375" style="503" customWidth="1"/>
    <col min="3586" max="3586" width="80.453125" style="503" customWidth="1"/>
    <col min="3587" max="3587" width="2" style="503" customWidth="1"/>
    <col min="3588" max="3840" width="9" style="503"/>
    <col min="3841" max="3841" width="7.08984375" style="503" customWidth="1"/>
    <col min="3842" max="3842" width="80.453125" style="503" customWidth="1"/>
    <col min="3843" max="3843" width="2" style="503" customWidth="1"/>
    <col min="3844" max="4096" width="9" style="503"/>
    <col min="4097" max="4097" width="7.08984375" style="503" customWidth="1"/>
    <col min="4098" max="4098" width="80.453125" style="503" customWidth="1"/>
    <col min="4099" max="4099" width="2" style="503" customWidth="1"/>
    <col min="4100" max="4352" width="9" style="503"/>
    <col min="4353" max="4353" width="7.08984375" style="503" customWidth="1"/>
    <col min="4354" max="4354" width="80.453125" style="503" customWidth="1"/>
    <col min="4355" max="4355" width="2" style="503" customWidth="1"/>
    <col min="4356" max="4608" width="9" style="503"/>
    <col min="4609" max="4609" width="7.08984375" style="503" customWidth="1"/>
    <col min="4610" max="4610" width="80.453125" style="503" customWidth="1"/>
    <col min="4611" max="4611" width="2" style="503" customWidth="1"/>
    <col min="4612" max="4864" width="9" style="503"/>
    <col min="4865" max="4865" width="7.08984375" style="503" customWidth="1"/>
    <col min="4866" max="4866" width="80.453125" style="503" customWidth="1"/>
    <col min="4867" max="4867" width="2" style="503" customWidth="1"/>
    <col min="4868" max="5120" width="9" style="503"/>
    <col min="5121" max="5121" width="7.08984375" style="503" customWidth="1"/>
    <col min="5122" max="5122" width="80.453125" style="503" customWidth="1"/>
    <col min="5123" max="5123" width="2" style="503" customWidth="1"/>
    <col min="5124" max="5376" width="9" style="503"/>
    <col min="5377" max="5377" width="7.08984375" style="503" customWidth="1"/>
    <col min="5378" max="5378" width="80.453125" style="503" customWidth="1"/>
    <col min="5379" max="5379" width="2" style="503" customWidth="1"/>
    <col min="5380" max="5632" width="9" style="503"/>
    <col min="5633" max="5633" width="7.08984375" style="503" customWidth="1"/>
    <col min="5634" max="5634" width="80.453125" style="503" customWidth="1"/>
    <col min="5635" max="5635" width="2" style="503" customWidth="1"/>
    <col min="5636" max="5888" width="9" style="503"/>
    <col min="5889" max="5889" width="7.08984375" style="503" customWidth="1"/>
    <col min="5890" max="5890" width="80.453125" style="503" customWidth="1"/>
    <col min="5891" max="5891" width="2" style="503" customWidth="1"/>
    <col min="5892" max="6144" width="9" style="503"/>
    <col min="6145" max="6145" width="7.08984375" style="503" customWidth="1"/>
    <col min="6146" max="6146" width="80.453125" style="503" customWidth="1"/>
    <col min="6147" max="6147" width="2" style="503" customWidth="1"/>
    <col min="6148" max="6400" width="9" style="503"/>
    <col min="6401" max="6401" width="7.08984375" style="503" customWidth="1"/>
    <col min="6402" max="6402" width="80.453125" style="503" customWidth="1"/>
    <col min="6403" max="6403" width="2" style="503" customWidth="1"/>
    <col min="6404" max="6656" width="9" style="503"/>
    <col min="6657" max="6657" width="7.08984375" style="503" customWidth="1"/>
    <col min="6658" max="6658" width="80.453125" style="503" customWidth="1"/>
    <col min="6659" max="6659" width="2" style="503" customWidth="1"/>
    <col min="6660" max="6912" width="9" style="503"/>
    <col min="6913" max="6913" width="7.08984375" style="503" customWidth="1"/>
    <col min="6914" max="6914" width="80.453125" style="503" customWidth="1"/>
    <col min="6915" max="6915" width="2" style="503" customWidth="1"/>
    <col min="6916" max="7168" width="9" style="503"/>
    <col min="7169" max="7169" width="7.08984375" style="503" customWidth="1"/>
    <col min="7170" max="7170" width="80.453125" style="503" customWidth="1"/>
    <col min="7171" max="7171" width="2" style="503" customWidth="1"/>
    <col min="7172" max="7424" width="9" style="503"/>
    <col min="7425" max="7425" width="7.08984375" style="503" customWidth="1"/>
    <col min="7426" max="7426" width="80.453125" style="503" customWidth="1"/>
    <col min="7427" max="7427" width="2" style="503" customWidth="1"/>
    <col min="7428" max="7680" width="9" style="503"/>
    <col min="7681" max="7681" width="7.08984375" style="503" customWidth="1"/>
    <col min="7682" max="7682" width="80.453125" style="503" customWidth="1"/>
    <col min="7683" max="7683" width="2" style="503" customWidth="1"/>
    <col min="7684" max="7936" width="9" style="503"/>
    <col min="7937" max="7937" width="7.08984375" style="503" customWidth="1"/>
    <col min="7938" max="7938" width="80.453125" style="503" customWidth="1"/>
    <col min="7939" max="7939" width="2" style="503" customWidth="1"/>
    <col min="7940" max="8192" width="9" style="503"/>
    <col min="8193" max="8193" width="7.08984375" style="503" customWidth="1"/>
    <col min="8194" max="8194" width="80.453125" style="503" customWidth="1"/>
    <col min="8195" max="8195" width="2" style="503" customWidth="1"/>
    <col min="8196" max="8448" width="9" style="503"/>
    <col min="8449" max="8449" width="7.08984375" style="503" customWidth="1"/>
    <col min="8450" max="8450" width="80.453125" style="503" customWidth="1"/>
    <col min="8451" max="8451" width="2" style="503" customWidth="1"/>
    <col min="8452" max="8704" width="9" style="503"/>
    <col min="8705" max="8705" width="7.08984375" style="503" customWidth="1"/>
    <col min="8706" max="8706" width="80.453125" style="503" customWidth="1"/>
    <col min="8707" max="8707" width="2" style="503" customWidth="1"/>
    <col min="8708" max="8960" width="9" style="503"/>
    <col min="8961" max="8961" width="7.08984375" style="503" customWidth="1"/>
    <col min="8962" max="8962" width="80.453125" style="503" customWidth="1"/>
    <col min="8963" max="8963" width="2" style="503" customWidth="1"/>
    <col min="8964" max="9216" width="9" style="503"/>
    <col min="9217" max="9217" width="7.08984375" style="503" customWidth="1"/>
    <col min="9218" max="9218" width="80.453125" style="503" customWidth="1"/>
    <col min="9219" max="9219" width="2" style="503" customWidth="1"/>
    <col min="9220" max="9472" width="9" style="503"/>
    <col min="9473" max="9473" width="7.08984375" style="503" customWidth="1"/>
    <col min="9474" max="9474" width="80.453125" style="503" customWidth="1"/>
    <col min="9475" max="9475" width="2" style="503" customWidth="1"/>
    <col min="9476" max="9728" width="9" style="503"/>
    <col min="9729" max="9729" width="7.08984375" style="503" customWidth="1"/>
    <col min="9730" max="9730" width="80.453125" style="503" customWidth="1"/>
    <col min="9731" max="9731" width="2" style="503" customWidth="1"/>
    <col min="9732" max="9984" width="9" style="503"/>
    <col min="9985" max="9985" width="7.08984375" style="503" customWidth="1"/>
    <col min="9986" max="9986" width="80.453125" style="503" customWidth="1"/>
    <col min="9987" max="9987" width="2" style="503" customWidth="1"/>
    <col min="9988" max="10240" width="9" style="503"/>
    <col min="10241" max="10241" width="7.08984375" style="503" customWidth="1"/>
    <col min="10242" max="10242" width="80.453125" style="503" customWidth="1"/>
    <col min="10243" max="10243" width="2" style="503" customWidth="1"/>
    <col min="10244" max="10496" width="9" style="503"/>
    <col min="10497" max="10497" width="7.08984375" style="503" customWidth="1"/>
    <col min="10498" max="10498" width="80.453125" style="503" customWidth="1"/>
    <col min="10499" max="10499" width="2" style="503" customWidth="1"/>
    <col min="10500" max="10752" width="9" style="503"/>
    <col min="10753" max="10753" width="7.08984375" style="503" customWidth="1"/>
    <col min="10754" max="10754" width="80.453125" style="503" customWidth="1"/>
    <col min="10755" max="10755" width="2" style="503" customWidth="1"/>
    <col min="10756" max="11008" width="9" style="503"/>
    <col min="11009" max="11009" width="7.08984375" style="503" customWidth="1"/>
    <col min="11010" max="11010" width="80.453125" style="503" customWidth="1"/>
    <col min="11011" max="11011" width="2" style="503" customWidth="1"/>
    <col min="11012" max="11264" width="9" style="503"/>
    <col min="11265" max="11265" width="7.08984375" style="503" customWidth="1"/>
    <col min="11266" max="11266" width="80.453125" style="503" customWidth="1"/>
    <col min="11267" max="11267" width="2" style="503" customWidth="1"/>
    <col min="11268" max="11520" width="9" style="503"/>
    <col min="11521" max="11521" width="7.08984375" style="503" customWidth="1"/>
    <col min="11522" max="11522" width="80.453125" style="503" customWidth="1"/>
    <col min="11523" max="11523" width="2" style="503" customWidth="1"/>
    <col min="11524" max="11776" width="9" style="503"/>
    <col min="11777" max="11777" width="7.08984375" style="503" customWidth="1"/>
    <col min="11778" max="11778" width="80.453125" style="503" customWidth="1"/>
    <col min="11779" max="11779" width="2" style="503" customWidth="1"/>
    <col min="11780" max="12032" width="9" style="503"/>
    <col min="12033" max="12033" width="7.08984375" style="503" customWidth="1"/>
    <col min="12034" max="12034" width="80.453125" style="503" customWidth="1"/>
    <col min="12035" max="12035" width="2" style="503" customWidth="1"/>
    <col min="12036" max="12288" width="9" style="503"/>
    <col min="12289" max="12289" width="7.08984375" style="503" customWidth="1"/>
    <col min="12290" max="12290" width="80.453125" style="503" customWidth="1"/>
    <col min="12291" max="12291" width="2" style="503" customWidth="1"/>
    <col min="12292" max="12544" width="9" style="503"/>
    <col min="12545" max="12545" width="7.08984375" style="503" customWidth="1"/>
    <col min="12546" max="12546" width="80.453125" style="503" customWidth="1"/>
    <col min="12547" max="12547" width="2" style="503" customWidth="1"/>
    <col min="12548" max="12800" width="9" style="503"/>
    <col min="12801" max="12801" width="7.08984375" style="503" customWidth="1"/>
    <col min="12802" max="12802" width="80.453125" style="503" customWidth="1"/>
    <col min="12803" max="12803" width="2" style="503" customWidth="1"/>
    <col min="12804" max="13056" width="9" style="503"/>
    <col min="13057" max="13057" width="7.08984375" style="503" customWidth="1"/>
    <col min="13058" max="13058" width="80.453125" style="503" customWidth="1"/>
    <col min="13059" max="13059" width="2" style="503" customWidth="1"/>
    <col min="13060" max="13312" width="9" style="503"/>
    <col min="13313" max="13313" width="7.08984375" style="503" customWidth="1"/>
    <col min="13314" max="13314" width="80.453125" style="503" customWidth="1"/>
    <col min="13315" max="13315" width="2" style="503" customWidth="1"/>
    <col min="13316" max="13568" width="9" style="503"/>
    <col min="13569" max="13569" width="7.08984375" style="503" customWidth="1"/>
    <col min="13570" max="13570" width="80.453125" style="503" customWidth="1"/>
    <col min="13571" max="13571" width="2" style="503" customWidth="1"/>
    <col min="13572" max="13824" width="9" style="503"/>
    <col min="13825" max="13825" width="7.08984375" style="503" customWidth="1"/>
    <col min="13826" max="13826" width="80.453125" style="503" customWidth="1"/>
    <col min="13827" max="13827" width="2" style="503" customWidth="1"/>
    <col min="13828" max="14080" width="9" style="503"/>
    <col min="14081" max="14081" width="7.08984375" style="503" customWidth="1"/>
    <col min="14082" max="14082" width="80.453125" style="503" customWidth="1"/>
    <col min="14083" max="14083" width="2" style="503" customWidth="1"/>
    <col min="14084" max="14336" width="9" style="503"/>
    <col min="14337" max="14337" width="7.08984375" style="503" customWidth="1"/>
    <col min="14338" max="14338" width="80.453125" style="503" customWidth="1"/>
    <col min="14339" max="14339" width="2" style="503" customWidth="1"/>
    <col min="14340" max="14592" width="9" style="503"/>
    <col min="14593" max="14593" width="7.08984375" style="503" customWidth="1"/>
    <col min="14594" max="14594" width="80.453125" style="503" customWidth="1"/>
    <col min="14595" max="14595" width="2" style="503" customWidth="1"/>
    <col min="14596" max="14848" width="9" style="503"/>
    <col min="14849" max="14849" width="7.08984375" style="503" customWidth="1"/>
    <col min="14850" max="14850" width="80.453125" style="503" customWidth="1"/>
    <col min="14851" max="14851" width="2" style="503" customWidth="1"/>
    <col min="14852" max="15104" width="9" style="503"/>
    <col min="15105" max="15105" width="7.08984375" style="503" customWidth="1"/>
    <col min="15106" max="15106" width="80.453125" style="503" customWidth="1"/>
    <col min="15107" max="15107" width="2" style="503" customWidth="1"/>
    <col min="15108" max="15360" width="9" style="503"/>
    <col min="15361" max="15361" width="7.08984375" style="503" customWidth="1"/>
    <col min="15362" max="15362" width="80.453125" style="503" customWidth="1"/>
    <col min="15363" max="15363" width="2" style="503" customWidth="1"/>
    <col min="15364" max="15616" width="9" style="503"/>
    <col min="15617" max="15617" width="7.08984375" style="503" customWidth="1"/>
    <col min="15618" max="15618" width="80.453125" style="503" customWidth="1"/>
    <col min="15619" max="15619" width="2" style="503" customWidth="1"/>
    <col min="15620" max="15872" width="9" style="503"/>
    <col min="15873" max="15873" width="7.08984375" style="503" customWidth="1"/>
    <col min="15874" max="15874" width="80.453125" style="503" customWidth="1"/>
    <col min="15875" max="15875" width="2" style="503" customWidth="1"/>
    <col min="15876" max="16128" width="9" style="503"/>
    <col min="16129" max="16129" width="7.08984375" style="503" customWidth="1"/>
    <col min="16130" max="16130" width="80.453125" style="503" customWidth="1"/>
    <col min="16131" max="16131" width="2" style="503" customWidth="1"/>
    <col min="16132" max="16384" width="9" style="503"/>
  </cols>
  <sheetData>
    <row r="1" spans="1:3" ht="28">
      <c r="A1" s="156">
        <v>6</v>
      </c>
      <c r="B1" s="157" t="s">
        <v>407</v>
      </c>
      <c r="C1" s="141"/>
    </row>
    <row r="2" spans="1:3">
      <c r="A2" s="158">
        <v>6.1</v>
      </c>
      <c r="B2" s="159" t="s">
        <v>110</v>
      </c>
      <c r="C2" s="141"/>
    </row>
    <row r="3" spans="1:3">
      <c r="A3" s="158"/>
      <c r="B3" s="583"/>
      <c r="C3" s="146"/>
    </row>
    <row r="4" spans="1:3">
      <c r="A4" s="158"/>
      <c r="B4" s="584"/>
      <c r="C4" s="146"/>
    </row>
    <row r="5" spans="1:3">
      <c r="A5" s="158"/>
      <c r="B5" s="585" t="s">
        <v>548</v>
      </c>
      <c r="C5" s="146"/>
    </row>
    <row r="6" spans="1:3" ht="28">
      <c r="A6" s="158"/>
      <c r="B6" s="584" t="s">
        <v>2337</v>
      </c>
      <c r="C6" s="146"/>
    </row>
    <row r="7" spans="1:3">
      <c r="A7" s="158"/>
      <c r="B7" s="584" t="s">
        <v>2338</v>
      </c>
      <c r="C7" s="146"/>
    </row>
    <row r="8" spans="1:3">
      <c r="A8" s="158"/>
      <c r="B8" s="584" t="s">
        <v>2339</v>
      </c>
      <c r="C8" s="146"/>
    </row>
    <row r="9" spans="1:3">
      <c r="A9" s="158"/>
      <c r="B9" s="584" t="s">
        <v>2340</v>
      </c>
      <c r="C9" s="146"/>
    </row>
    <row r="10" spans="1:3">
      <c r="A10" s="158"/>
      <c r="B10" s="584" t="s">
        <v>2342</v>
      </c>
      <c r="C10" s="146"/>
    </row>
    <row r="11" spans="1:3">
      <c r="A11" s="158"/>
      <c r="B11" s="584"/>
      <c r="C11" s="146"/>
    </row>
    <row r="12" spans="1:3" ht="28">
      <c r="A12" s="158"/>
      <c r="B12" s="584" t="s">
        <v>2341</v>
      </c>
      <c r="C12" s="146"/>
    </row>
    <row r="13" spans="1:3">
      <c r="A13" s="158"/>
      <c r="B13" s="586"/>
      <c r="C13" s="146"/>
    </row>
    <row r="14" spans="1:3">
      <c r="A14" s="158" t="s">
        <v>573</v>
      </c>
      <c r="B14" s="503" t="s">
        <v>2358</v>
      </c>
      <c r="C14" s="146"/>
    </row>
    <row r="15" spans="1:3">
      <c r="A15" s="158"/>
      <c r="B15" s="503" t="s">
        <v>570</v>
      </c>
      <c r="C15" s="146"/>
    </row>
    <row r="16" spans="1:3">
      <c r="A16" s="158" t="s">
        <v>574</v>
      </c>
      <c r="B16" s="503" t="s">
        <v>2359</v>
      </c>
      <c r="C16" s="146"/>
    </row>
    <row r="17" spans="1:3">
      <c r="A17" s="158"/>
      <c r="B17" s="503" t="s">
        <v>570</v>
      </c>
      <c r="C17" s="146"/>
    </row>
    <row r="18" spans="1:3">
      <c r="A18" s="158">
        <v>6.2</v>
      </c>
      <c r="B18" s="162" t="s">
        <v>111</v>
      </c>
      <c r="C18" s="141"/>
    </row>
    <row r="19" spans="1:3" ht="42">
      <c r="A19" s="158"/>
      <c r="B19" s="601" t="s">
        <v>2343</v>
      </c>
      <c r="C19" s="146"/>
    </row>
    <row r="20" spans="1:3" ht="14.25" customHeight="1">
      <c r="A20" s="158"/>
      <c r="B20" s="587"/>
      <c r="C20" s="146"/>
    </row>
    <row r="21" spans="1:3" ht="15" customHeight="1">
      <c r="A21" s="158" t="s">
        <v>2283</v>
      </c>
      <c r="B21" s="588"/>
      <c r="C21" s="146"/>
    </row>
    <row r="22" spans="1:3">
      <c r="A22" s="158">
        <v>6.3</v>
      </c>
      <c r="B22" s="162" t="s">
        <v>112</v>
      </c>
      <c r="C22" s="141"/>
    </row>
    <row r="23" spans="1:3">
      <c r="A23" s="158"/>
      <c r="B23" s="589" t="s">
        <v>156</v>
      </c>
      <c r="C23" s="141"/>
    </row>
    <row r="24" spans="1:3" ht="56">
      <c r="A24" s="158"/>
      <c r="B24" s="416" t="s">
        <v>1046</v>
      </c>
      <c r="C24" s="146"/>
    </row>
    <row r="25" spans="1:3">
      <c r="A25" s="158"/>
      <c r="B25" s="584" t="s">
        <v>409</v>
      </c>
      <c r="C25" s="146"/>
    </row>
    <row r="26" spans="1:3">
      <c r="A26" s="158"/>
      <c r="B26" s="584" t="s">
        <v>410</v>
      </c>
      <c r="C26" s="146"/>
    </row>
    <row r="27" spans="1:3">
      <c r="A27" s="158"/>
      <c r="B27" s="584" t="s">
        <v>113</v>
      </c>
      <c r="C27" s="146"/>
    </row>
    <row r="28" spans="1:3">
      <c r="A28" s="158"/>
      <c r="B28" s="584"/>
      <c r="C28" s="146"/>
    </row>
    <row r="29" spans="1:3">
      <c r="A29" s="158" t="s">
        <v>188</v>
      </c>
      <c r="B29" s="585" t="s">
        <v>35</v>
      </c>
      <c r="C29" s="141"/>
    </row>
    <row r="30" spans="1:3">
      <c r="A30" s="158"/>
      <c r="B30" s="584" t="s">
        <v>615</v>
      </c>
      <c r="C30" s="146"/>
    </row>
    <row r="31" spans="1:3">
      <c r="A31" s="158"/>
      <c r="B31" s="588"/>
      <c r="C31" s="146"/>
    </row>
    <row r="32" spans="1:3">
      <c r="A32" s="158">
        <v>6.4</v>
      </c>
      <c r="B32" s="162" t="s">
        <v>588</v>
      </c>
      <c r="C32" s="141"/>
    </row>
    <row r="33" spans="1:3" ht="154">
      <c r="A33" s="158" t="s">
        <v>37</v>
      </c>
      <c r="B33" s="590" t="s">
        <v>585</v>
      </c>
      <c r="C33" s="141"/>
    </row>
    <row r="34" spans="1:3" ht="56">
      <c r="A34" s="158" t="s">
        <v>589</v>
      </c>
      <c r="B34" s="590" t="s">
        <v>587</v>
      </c>
      <c r="C34" s="141"/>
    </row>
    <row r="35" spans="1:3">
      <c r="A35" s="158"/>
      <c r="B35" s="591"/>
      <c r="C35" s="141"/>
    </row>
    <row r="36" spans="1:3">
      <c r="A36" s="158"/>
      <c r="B36" s="591"/>
      <c r="C36" s="141"/>
    </row>
    <row r="37" spans="1:3">
      <c r="A37" s="158"/>
      <c r="B37" s="592"/>
      <c r="C37" s="150"/>
    </row>
    <row r="38" spans="1:3">
      <c r="A38" s="158"/>
      <c r="B38" s="593"/>
      <c r="C38" s="150"/>
    </row>
    <row r="39" spans="1:3">
      <c r="A39" s="158"/>
      <c r="B39" s="594" t="s">
        <v>124</v>
      </c>
      <c r="C39" s="169"/>
    </row>
    <row r="40" spans="1:3">
      <c r="A40" s="158"/>
      <c r="B40" s="593"/>
      <c r="C40" s="150"/>
    </row>
    <row r="41" spans="1:3" ht="84">
      <c r="A41" s="158"/>
      <c r="B41" s="602" t="s">
        <v>139</v>
      </c>
      <c r="C41" s="150"/>
    </row>
    <row r="42" spans="1:3">
      <c r="A42" s="158"/>
      <c r="B42" s="584" t="s">
        <v>140</v>
      </c>
      <c r="C42" s="153"/>
    </row>
    <row r="43" spans="1:3">
      <c r="A43" s="158"/>
      <c r="B43" s="584" t="s">
        <v>2344</v>
      </c>
      <c r="C43" s="153"/>
    </row>
    <row r="44" spans="1:3">
      <c r="A44" s="158" t="s">
        <v>590</v>
      </c>
      <c r="B44" s="585" t="s">
        <v>591</v>
      </c>
      <c r="C44" s="153"/>
    </row>
    <row r="45" spans="1:3" ht="84">
      <c r="A45" s="158"/>
      <c r="B45" s="588" t="s">
        <v>2345</v>
      </c>
      <c r="C45" s="146"/>
    </row>
    <row r="46" spans="1:3">
      <c r="A46" s="158">
        <v>6.5</v>
      </c>
      <c r="B46" s="162" t="s">
        <v>114</v>
      </c>
      <c r="C46" s="141"/>
    </row>
    <row r="47" spans="1:3">
      <c r="A47" s="158"/>
      <c r="B47" s="583" t="s">
        <v>2360</v>
      </c>
      <c r="C47" s="141"/>
    </row>
    <row r="48" spans="1:3">
      <c r="A48" s="158"/>
      <c r="B48" s="584" t="s">
        <v>2346</v>
      </c>
      <c r="C48" s="141"/>
    </row>
    <row r="49" spans="1:3">
      <c r="A49" s="158"/>
      <c r="B49" s="584" t="s">
        <v>2361</v>
      </c>
      <c r="C49" s="141"/>
    </row>
    <row r="50" spans="1:3" ht="56">
      <c r="A50" s="158"/>
      <c r="B50" s="584" t="s">
        <v>2347</v>
      </c>
      <c r="C50" s="141"/>
    </row>
    <row r="51" spans="1:3">
      <c r="A51" s="158"/>
      <c r="B51" s="595" t="s">
        <v>513</v>
      </c>
      <c r="C51" s="146"/>
    </row>
    <row r="52" spans="1:3">
      <c r="A52" s="158"/>
      <c r="B52" s="584"/>
      <c r="C52" s="146"/>
    </row>
    <row r="53" spans="1:3">
      <c r="A53" s="158">
        <v>6.6</v>
      </c>
      <c r="B53" s="162" t="s">
        <v>116</v>
      </c>
      <c r="C53" s="141"/>
    </row>
    <row r="54" spans="1:3" ht="28">
      <c r="A54" s="158"/>
      <c r="B54" s="584" t="s">
        <v>182</v>
      </c>
      <c r="C54" s="146"/>
    </row>
    <row r="55" spans="1:3">
      <c r="A55" s="158"/>
      <c r="B55" s="588"/>
      <c r="C55" s="146"/>
    </row>
    <row r="56" spans="1:3">
      <c r="A56" s="158">
        <v>6.7</v>
      </c>
      <c r="B56" s="162" t="s">
        <v>247</v>
      </c>
      <c r="C56" s="141"/>
    </row>
    <row r="57" spans="1:3">
      <c r="A57" s="158"/>
      <c r="B57" s="157" t="s">
        <v>412</v>
      </c>
      <c r="C57" s="141"/>
    </row>
    <row r="58" spans="1:3">
      <c r="A58" s="158"/>
      <c r="B58" s="596"/>
      <c r="C58" s="153"/>
    </row>
    <row r="59" spans="1:3">
      <c r="A59" s="158"/>
      <c r="B59" s="595"/>
      <c r="C59" s="153"/>
    </row>
    <row r="60" spans="1:3" ht="56">
      <c r="A60" s="158"/>
      <c r="B60" s="584" t="s">
        <v>2348</v>
      </c>
      <c r="C60" s="153"/>
    </row>
    <row r="61" spans="1:3" ht="42">
      <c r="A61" s="158"/>
      <c r="B61" s="584" t="s">
        <v>2349</v>
      </c>
      <c r="C61" s="146"/>
    </row>
    <row r="62" spans="1:3" ht="28">
      <c r="A62" s="158"/>
      <c r="B62" s="584" t="s">
        <v>2350</v>
      </c>
      <c r="C62" s="146"/>
    </row>
    <row r="63" spans="1:3" ht="56">
      <c r="A63" s="158"/>
      <c r="B63" s="584" t="s">
        <v>2351</v>
      </c>
      <c r="C63" s="146"/>
    </row>
    <row r="64" spans="1:3" ht="28">
      <c r="A64" s="158"/>
      <c r="B64" s="584" t="s">
        <v>2352</v>
      </c>
      <c r="C64" s="146"/>
    </row>
    <row r="65" spans="1:3" ht="28">
      <c r="A65" s="158"/>
      <c r="B65" s="584" t="s">
        <v>2353</v>
      </c>
      <c r="C65" s="146"/>
    </row>
    <row r="66" spans="1:3">
      <c r="A66" s="158"/>
      <c r="B66" s="584" t="s">
        <v>2354</v>
      </c>
      <c r="C66" s="146"/>
    </row>
    <row r="67" spans="1:3" ht="42">
      <c r="A67" s="158"/>
      <c r="B67" s="584" t="s">
        <v>2355</v>
      </c>
      <c r="C67" s="146"/>
    </row>
    <row r="68" spans="1:3" ht="28">
      <c r="A68" s="158"/>
      <c r="B68" s="584" t="s">
        <v>2356</v>
      </c>
      <c r="C68" s="146"/>
    </row>
    <row r="69" spans="1:3" ht="28">
      <c r="A69" s="158"/>
      <c r="B69" s="584" t="s">
        <v>2357</v>
      </c>
      <c r="C69" s="146"/>
    </row>
    <row r="70" spans="1:3">
      <c r="A70" s="158"/>
      <c r="B70" s="584"/>
      <c r="C70" s="146"/>
    </row>
    <row r="71" spans="1:3">
      <c r="A71" s="158"/>
      <c r="B71" s="588"/>
      <c r="C71" s="146"/>
    </row>
    <row r="72" spans="1:3">
      <c r="A72" s="172" t="s">
        <v>274</v>
      </c>
      <c r="B72" s="162" t="s">
        <v>117</v>
      </c>
      <c r="C72" s="141"/>
    </row>
    <row r="73" spans="1:3" ht="42">
      <c r="A73" s="158"/>
      <c r="B73" s="583" t="s">
        <v>534</v>
      </c>
      <c r="C73" s="153"/>
    </row>
    <row r="74" spans="1:3">
      <c r="A74" s="158"/>
      <c r="B74" s="588"/>
      <c r="C74" s="146"/>
    </row>
    <row r="75" spans="1:3" ht="42">
      <c r="A75" s="158">
        <v>6.9</v>
      </c>
      <c r="B75" s="162" t="s">
        <v>474</v>
      </c>
      <c r="C75" s="141"/>
    </row>
    <row r="76" spans="1:3" ht="28">
      <c r="A76" s="158"/>
      <c r="B76" s="583" t="s">
        <v>183</v>
      </c>
      <c r="C76" s="153"/>
    </row>
    <row r="77" spans="1:3">
      <c r="A77" s="158"/>
      <c r="B77" s="588"/>
      <c r="C77" s="146"/>
    </row>
    <row r="78" spans="1:3">
      <c r="A78" s="158" t="s">
        <v>275</v>
      </c>
      <c r="B78" s="162" t="s">
        <v>184</v>
      </c>
      <c r="C78" s="141"/>
    </row>
    <row r="79" spans="1:3" ht="56">
      <c r="A79" s="158"/>
      <c r="B79" s="583" t="s">
        <v>481</v>
      </c>
      <c r="C79" s="146"/>
    </row>
    <row r="80" spans="1:3">
      <c r="A80" s="158"/>
      <c r="B80" s="588"/>
      <c r="C80" s="146"/>
    </row>
    <row r="81" spans="1:3">
      <c r="A81" s="158">
        <v>6.11</v>
      </c>
      <c r="B81" s="162" t="s">
        <v>473</v>
      </c>
      <c r="C81" s="141"/>
    </row>
    <row r="82" spans="1:3" ht="28">
      <c r="A82" s="158"/>
      <c r="B82" s="583" t="s">
        <v>185</v>
      </c>
      <c r="C82" s="146"/>
    </row>
    <row r="83" spans="1:3">
      <c r="A83" s="158" t="s">
        <v>13</v>
      </c>
      <c r="B83" s="585" t="s">
        <v>252</v>
      </c>
      <c r="C83" s="141"/>
    </row>
    <row r="84" spans="1:3" ht="25">
      <c r="A84" s="173" t="s">
        <v>47</v>
      </c>
      <c r="B84" s="584"/>
      <c r="C84" s="146"/>
    </row>
    <row r="85" spans="1:3">
      <c r="A85" s="173" t="s">
        <v>405</v>
      </c>
      <c r="B85" s="584"/>
      <c r="C85" s="146"/>
    </row>
    <row r="86" spans="1:3">
      <c r="A86" s="173"/>
      <c r="B86" s="584"/>
      <c r="C86" s="146"/>
    </row>
    <row r="87" spans="1:3">
      <c r="A87" s="174" t="s">
        <v>155</v>
      </c>
      <c r="B87" s="588"/>
      <c r="C87" s="146"/>
    </row>
  </sheetData>
  <phoneticPr fontId="7" type="noConversion"/>
  <pageMargins left="0.75" right="0.75" top="1" bottom="1" header="0.5" footer="0.5"/>
  <pageSetup paperSize="9" scale="92"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IV738"/>
  <sheetViews>
    <sheetView zoomScaleNormal="100" workbookViewId="0">
      <selection activeCell="E686" sqref="E686"/>
    </sheetView>
  </sheetViews>
  <sheetFormatPr defaultColWidth="10" defaultRowHeight="14"/>
  <cols>
    <col min="1" max="1" width="10" style="333" customWidth="1"/>
    <col min="2" max="2" width="11" style="333" customWidth="1"/>
    <col min="3" max="3" width="91.36328125" style="365" customWidth="1"/>
    <col min="4" max="4" width="49.6328125" style="365" customWidth="1"/>
    <col min="5" max="5" width="81.6328125" style="365" customWidth="1"/>
    <col min="6" max="6" width="13.6328125" style="366" customWidth="1"/>
    <col min="7" max="7" width="8.6328125" style="365" customWidth="1"/>
    <col min="8" max="255" width="9" style="327" customWidth="1"/>
    <col min="256" max="16384" width="10" style="327"/>
  </cols>
  <sheetData>
    <row r="1" spans="1:256" ht="17.5">
      <c r="A1" s="323" t="s">
        <v>655</v>
      </c>
      <c r="B1" s="323"/>
      <c r="C1" s="324"/>
      <c r="D1" s="324"/>
      <c r="E1" s="324"/>
      <c r="F1" s="325"/>
      <c r="G1" s="324"/>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6"/>
      <c r="AR1" s="326"/>
      <c r="AS1" s="326"/>
      <c r="AT1" s="326"/>
      <c r="AU1" s="326"/>
      <c r="AV1" s="326"/>
      <c r="AW1" s="326"/>
      <c r="AX1" s="326"/>
      <c r="AY1" s="326"/>
      <c r="AZ1" s="326"/>
      <c r="BA1" s="326"/>
      <c r="BB1" s="326"/>
      <c r="BC1" s="326"/>
      <c r="BD1" s="326"/>
      <c r="BE1" s="326"/>
      <c r="BF1" s="326"/>
      <c r="BG1" s="326"/>
      <c r="BH1" s="326"/>
      <c r="BI1" s="326"/>
      <c r="BJ1" s="326"/>
      <c r="BK1" s="326"/>
      <c r="BL1" s="326"/>
      <c r="BM1" s="326"/>
      <c r="BN1" s="326"/>
      <c r="BO1" s="326"/>
      <c r="BP1" s="326"/>
      <c r="BQ1" s="326"/>
      <c r="BR1" s="326"/>
      <c r="BS1" s="326"/>
      <c r="BT1" s="326"/>
      <c r="BU1" s="326"/>
      <c r="BV1" s="326"/>
      <c r="BW1" s="326"/>
      <c r="BX1" s="326"/>
      <c r="BY1" s="326"/>
      <c r="BZ1" s="326"/>
      <c r="CA1" s="326"/>
      <c r="CB1" s="326"/>
      <c r="CC1" s="326"/>
      <c r="CD1" s="326"/>
      <c r="CE1" s="326"/>
      <c r="CF1" s="326"/>
      <c r="CG1" s="326"/>
      <c r="CH1" s="326"/>
      <c r="CI1" s="326"/>
      <c r="CJ1" s="326"/>
      <c r="CK1" s="326"/>
      <c r="CL1" s="326"/>
      <c r="CM1" s="326"/>
      <c r="CN1" s="326"/>
      <c r="CO1" s="326"/>
      <c r="CP1" s="326"/>
      <c r="CQ1" s="326"/>
      <c r="CR1" s="326"/>
      <c r="CS1" s="326"/>
      <c r="CT1" s="326"/>
      <c r="CU1" s="326"/>
      <c r="CV1" s="326"/>
      <c r="CW1" s="326"/>
      <c r="CX1" s="326"/>
      <c r="CY1" s="326"/>
      <c r="CZ1" s="326"/>
      <c r="DA1" s="326"/>
      <c r="DB1" s="326"/>
      <c r="DC1" s="326"/>
      <c r="DD1" s="326"/>
      <c r="DE1" s="326"/>
      <c r="DF1" s="326"/>
      <c r="DG1" s="326"/>
      <c r="DH1" s="326"/>
      <c r="DI1" s="326"/>
      <c r="DJ1" s="326"/>
      <c r="DK1" s="326"/>
      <c r="DL1" s="326"/>
      <c r="DM1" s="326"/>
      <c r="DN1" s="326"/>
      <c r="DO1" s="326"/>
      <c r="DP1" s="326"/>
      <c r="DQ1" s="326"/>
      <c r="DR1" s="326"/>
      <c r="DS1" s="326"/>
      <c r="DT1" s="326"/>
      <c r="DU1" s="326"/>
      <c r="DV1" s="326"/>
      <c r="DW1" s="326"/>
      <c r="DX1" s="326"/>
      <c r="DY1" s="326"/>
      <c r="DZ1" s="326"/>
      <c r="EA1" s="326"/>
      <c r="EB1" s="326"/>
      <c r="EC1" s="326"/>
      <c r="ED1" s="326"/>
      <c r="EE1" s="326"/>
      <c r="EF1" s="326"/>
      <c r="EG1" s="326"/>
      <c r="EH1" s="326"/>
      <c r="EI1" s="326"/>
      <c r="EJ1" s="326"/>
      <c r="EK1" s="326"/>
      <c r="EL1" s="326"/>
      <c r="EM1" s="326"/>
      <c r="EN1" s="326"/>
      <c r="EO1" s="326"/>
      <c r="EP1" s="326"/>
      <c r="EQ1" s="326"/>
      <c r="ER1" s="326"/>
      <c r="ES1" s="326"/>
      <c r="ET1" s="326"/>
      <c r="EU1" s="326"/>
      <c r="EV1" s="326"/>
      <c r="EW1" s="326"/>
      <c r="EX1" s="326"/>
      <c r="EY1" s="326"/>
      <c r="EZ1" s="326"/>
      <c r="FA1" s="326"/>
      <c r="FB1" s="326"/>
      <c r="FC1" s="326"/>
      <c r="FD1" s="326"/>
      <c r="FE1" s="326"/>
      <c r="FF1" s="326"/>
      <c r="FG1" s="326"/>
      <c r="FH1" s="326"/>
      <c r="FI1" s="326"/>
      <c r="FJ1" s="326"/>
      <c r="FK1" s="326"/>
      <c r="FL1" s="326"/>
      <c r="FM1" s="326"/>
      <c r="FN1" s="326"/>
      <c r="FO1" s="326"/>
      <c r="FP1" s="326"/>
      <c r="FQ1" s="326"/>
      <c r="FR1" s="326"/>
      <c r="FS1" s="326"/>
      <c r="FT1" s="326"/>
      <c r="FU1" s="326"/>
      <c r="FV1" s="326"/>
      <c r="FW1" s="326"/>
      <c r="FX1" s="326"/>
      <c r="FY1" s="326"/>
      <c r="FZ1" s="326"/>
      <c r="GA1" s="326"/>
      <c r="GB1" s="326"/>
      <c r="GC1" s="326"/>
      <c r="GD1" s="326"/>
      <c r="GE1" s="326"/>
      <c r="GF1" s="326"/>
      <c r="GG1" s="326"/>
      <c r="GH1" s="326"/>
      <c r="GI1" s="326"/>
      <c r="GJ1" s="326"/>
      <c r="GK1" s="326"/>
      <c r="GL1" s="326"/>
      <c r="GM1" s="326"/>
      <c r="GN1" s="326"/>
      <c r="GO1" s="326"/>
      <c r="GP1" s="326"/>
      <c r="GQ1" s="326"/>
      <c r="GR1" s="326"/>
      <c r="GS1" s="326"/>
      <c r="GT1" s="326"/>
      <c r="GU1" s="326"/>
      <c r="GV1" s="326"/>
      <c r="GW1" s="326"/>
      <c r="GX1" s="326"/>
      <c r="GY1" s="326"/>
      <c r="GZ1" s="326"/>
      <c r="HA1" s="326"/>
      <c r="HB1" s="326"/>
      <c r="HC1" s="326"/>
      <c r="HD1" s="326"/>
      <c r="HE1" s="326"/>
      <c r="HF1" s="326"/>
      <c r="HG1" s="326"/>
      <c r="HH1" s="326"/>
      <c r="HI1" s="326"/>
      <c r="HJ1" s="326"/>
      <c r="HK1" s="326"/>
      <c r="HL1" s="326"/>
      <c r="HM1" s="326"/>
      <c r="HN1" s="326"/>
      <c r="HO1" s="326"/>
      <c r="HP1" s="326"/>
      <c r="HQ1" s="326"/>
      <c r="HR1" s="326"/>
      <c r="HS1" s="326"/>
      <c r="HT1" s="326"/>
      <c r="HU1" s="326"/>
      <c r="HV1" s="326"/>
      <c r="HW1" s="326"/>
      <c r="HX1" s="326"/>
      <c r="HY1" s="326"/>
      <c r="HZ1" s="326"/>
      <c r="IA1" s="326"/>
      <c r="IB1" s="326"/>
      <c r="IC1" s="326"/>
      <c r="ID1" s="326"/>
      <c r="IE1" s="326"/>
      <c r="IF1" s="326"/>
      <c r="IG1" s="326"/>
      <c r="IH1" s="326"/>
      <c r="II1" s="326"/>
      <c r="IJ1" s="326"/>
      <c r="IK1" s="326"/>
      <c r="IL1" s="326"/>
      <c r="IM1" s="326"/>
      <c r="IN1" s="326"/>
      <c r="IO1" s="326"/>
      <c r="IP1" s="326"/>
      <c r="IQ1" s="326"/>
      <c r="IR1" s="326"/>
      <c r="IS1" s="326"/>
      <c r="IT1" s="326"/>
      <c r="IU1" s="326"/>
      <c r="IV1" s="326"/>
    </row>
    <row r="2" spans="1:256" ht="17.5">
      <c r="A2" s="328"/>
      <c r="B2" s="329"/>
      <c r="C2" s="329"/>
      <c r="D2" s="329"/>
      <c r="E2" s="330"/>
      <c r="F2" s="331"/>
      <c r="G2" s="330"/>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6"/>
      <c r="BU2" s="326"/>
      <c r="BV2" s="326"/>
      <c r="BW2" s="326"/>
      <c r="BX2" s="326"/>
      <c r="BY2" s="326"/>
      <c r="BZ2" s="326"/>
      <c r="CA2" s="326"/>
      <c r="CB2" s="326"/>
      <c r="CC2" s="326"/>
      <c r="CD2" s="326"/>
      <c r="CE2" s="326"/>
      <c r="CF2" s="326"/>
      <c r="CG2" s="326"/>
      <c r="CH2" s="326"/>
      <c r="CI2" s="326"/>
      <c r="CJ2" s="326"/>
      <c r="CK2" s="326"/>
      <c r="CL2" s="326"/>
      <c r="CM2" s="326"/>
      <c r="CN2" s="326"/>
      <c r="CO2" s="326"/>
      <c r="CP2" s="326"/>
      <c r="CQ2" s="326"/>
      <c r="CR2" s="326"/>
      <c r="CS2" s="326"/>
      <c r="CT2" s="326"/>
      <c r="CU2" s="326"/>
      <c r="CV2" s="326"/>
      <c r="CW2" s="326"/>
      <c r="CX2" s="326"/>
      <c r="CY2" s="326"/>
      <c r="CZ2" s="326"/>
      <c r="DA2" s="326"/>
      <c r="DB2" s="326"/>
      <c r="DC2" s="326"/>
      <c r="DD2" s="326"/>
      <c r="DE2" s="326"/>
      <c r="DF2" s="326"/>
      <c r="DG2" s="326"/>
      <c r="DH2" s="326"/>
      <c r="DI2" s="326"/>
      <c r="DJ2" s="326"/>
      <c r="DK2" s="326"/>
      <c r="DL2" s="326"/>
      <c r="DM2" s="326"/>
      <c r="DN2" s="326"/>
      <c r="DO2" s="326"/>
      <c r="DP2" s="326"/>
      <c r="DQ2" s="326"/>
      <c r="DR2" s="326"/>
      <c r="DS2" s="326"/>
      <c r="DT2" s="326"/>
      <c r="DU2" s="326"/>
      <c r="DV2" s="326"/>
      <c r="DW2" s="326"/>
      <c r="DX2" s="326"/>
      <c r="DY2" s="326"/>
      <c r="DZ2" s="326"/>
      <c r="EA2" s="326"/>
      <c r="EB2" s="326"/>
      <c r="EC2" s="326"/>
      <c r="ED2" s="326"/>
      <c r="EE2" s="326"/>
      <c r="EF2" s="326"/>
      <c r="EG2" s="326"/>
      <c r="EH2" s="326"/>
      <c r="EI2" s="326"/>
      <c r="EJ2" s="326"/>
      <c r="EK2" s="326"/>
      <c r="EL2" s="326"/>
      <c r="EM2" s="326"/>
      <c r="EN2" s="326"/>
      <c r="EO2" s="326"/>
      <c r="EP2" s="326"/>
      <c r="EQ2" s="326"/>
      <c r="ER2" s="326"/>
      <c r="ES2" s="326"/>
      <c r="ET2" s="326"/>
      <c r="EU2" s="326"/>
      <c r="EV2" s="326"/>
      <c r="EW2" s="326"/>
      <c r="EX2" s="326"/>
      <c r="EY2" s="326"/>
      <c r="EZ2" s="326"/>
      <c r="FA2" s="326"/>
      <c r="FB2" s="326"/>
      <c r="FC2" s="326"/>
      <c r="FD2" s="326"/>
      <c r="FE2" s="326"/>
      <c r="FF2" s="326"/>
      <c r="FG2" s="326"/>
      <c r="FH2" s="326"/>
      <c r="FI2" s="326"/>
      <c r="FJ2" s="326"/>
      <c r="FK2" s="326"/>
      <c r="FL2" s="326"/>
      <c r="FM2" s="326"/>
      <c r="FN2" s="326"/>
      <c r="FO2" s="326"/>
      <c r="FP2" s="326"/>
      <c r="FQ2" s="326"/>
      <c r="FR2" s="326"/>
      <c r="FS2" s="326"/>
      <c r="FT2" s="326"/>
      <c r="FU2" s="326"/>
      <c r="FV2" s="326"/>
      <c r="FW2" s="326"/>
      <c r="FX2" s="326"/>
      <c r="FY2" s="326"/>
      <c r="FZ2" s="326"/>
      <c r="GA2" s="326"/>
      <c r="GB2" s="326"/>
      <c r="GC2" s="326"/>
      <c r="GD2" s="326"/>
      <c r="GE2" s="326"/>
      <c r="GF2" s="326"/>
      <c r="GG2" s="326"/>
      <c r="GH2" s="326"/>
      <c r="GI2" s="326"/>
      <c r="GJ2" s="326"/>
      <c r="GK2" s="326"/>
      <c r="GL2" s="326"/>
      <c r="GM2" s="326"/>
      <c r="GN2" s="326"/>
      <c r="GO2" s="326"/>
      <c r="GP2" s="326"/>
      <c r="GQ2" s="326"/>
      <c r="GR2" s="326"/>
      <c r="GS2" s="326"/>
      <c r="GT2" s="326"/>
      <c r="GU2" s="326"/>
      <c r="GV2" s="326"/>
      <c r="GW2" s="326"/>
      <c r="GX2" s="326"/>
      <c r="GY2" s="326"/>
      <c r="GZ2" s="326"/>
      <c r="HA2" s="326"/>
      <c r="HB2" s="326"/>
      <c r="HC2" s="326"/>
      <c r="HD2" s="326"/>
      <c r="HE2" s="326"/>
      <c r="HF2" s="326"/>
      <c r="HG2" s="326"/>
      <c r="HH2" s="326"/>
      <c r="HI2" s="326"/>
      <c r="HJ2" s="326"/>
      <c r="HK2" s="326"/>
      <c r="HL2" s="326"/>
      <c r="HM2" s="326"/>
      <c r="HN2" s="326"/>
      <c r="HO2" s="326"/>
      <c r="HP2" s="326"/>
      <c r="HQ2" s="326"/>
      <c r="HR2" s="326"/>
      <c r="HS2" s="326"/>
      <c r="HT2" s="326"/>
      <c r="HU2" s="326"/>
      <c r="HV2" s="326"/>
      <c r="HW2" s="326"/>
      <c r="HX2" s="326"/>
      <c r="HY2" s="326"/>
      <c r="HZ2" s="326"/>
      <c r="IA2" s="326"/>
      <c r="IB2" s="326"/>
      <c r="IC2" s="326"/>
      <c r="ID2" s="326"/>
      <c r="IE2" s="326"/>
      <c r="IF2" s="326"/>
      <c r="IG2" s="326"/>
      <c r="IH2" s="326"/>
      <c r="II2" s="326"/>
      <c r="IJ2" s="326"/>
      <c r="IK2" s="326"/>
      <c r="IL2" s="326"/>
      <c r="IM2" s="326"/>
      <c r="IN2" s="326"/>
      <c r="IO2" s="326"/>
      <c r="IP2" s="326"/>
      <c r="IQ2" s="326"/>
      <c r="IR2" s="326"/>
      <c r="IS2" s="326"/>
      <c r="IT2" s="326"/>
      <c r="IU2" s="326"/>
      <c r="IV2" s="326"/>
    </row>
    <row r="3" spans="1:256" ht="17.5">
      <c r="A3" s="73"/>
      <c r="B3" s="74"/>
      <c r="C3" s="75" t="s">
        <v>382</v>
      </c>
      <c r="D3" s="56"/>
      <c r="E3" s="330"/>
      <c r="F3" s="331"/>
      <c r="G3" s="330"/>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326"/>
      <c r="BK3" s="326"/>
      <c r="BL3" s="326"/>
      <c r="BM3" s="326"/>
      <c r="BN3" s="326"/>
      <c r="BO3" s="326"/>
      <c r="BP3" s="326"/>
      <c r="BQ3" s="326"/>
      <c r="BR3" s="326"/>
      <c r="BS3" s="326"/>
      <c r="BT3" s="326"/>
      <c r="BU3" s="326"/>
      <c r="BV3" s="326"/>
      <c r="BW3" s="326"/>
      <c r="BX3" s="326"/>
      <c r="BY3" s="326"/>
      <c r="BZ3" s="326"/>
      <c r="CA3" s="326"/>
      <c r="CB3" s="326"/>
      <c r="CC3" s="326"/>
      <c r="CD3" s="326"/>
      <c r="CE3" s="326"/>
      <c r="CF3" s="326"/>
      <c r="CG3" s="326"/>
      <c r="CH3" s="326"/>
      <c r="CI3" s="326"/>
      <c r="CJ3" s="326"/>
      <c r="CK3" s="326"/>
      <c r="CL3" s="326"/>
      <c r="CM3" s="326"/>
      <c r="CN3" s="326"/>
      <c r="CO3" s="326"/>
      <c r="CP3" s="326"/>
      <c r="CQ3" s="326"/>
      <c r="CR3" s="326"/>
      <c r="CS3" s="326"/>
      <c r="CT3" s="326"/>
      <c r="CU3" s="326"/>
      <c r="CV3" s="326"/>
      <c r="CW3" s="326"/>
      <c r="CX3" s="326"/>
      <c r="CY3" s="326"/>
      <c r="CZ3" s="326"/>
      <c r="DA3" s="326"/>
      <c r="DB3" s="326"/>
      <c r="DC3" s="326"/>
      <c r="DD3" s="326"/>
      <c r="DE3" s="326"/>
      <c r="DF3" s="326"/>
      <c r="DG3" s="326"/>
      <c r="DH3" s="326"/>
      <c r="DI3" s="326"/>
      <c r="DJ3" s="326"/>
      <c r="DK3" s="326"/>
      <c r="DL3" s="326"/>
      <c r="DM3" s="326"/>
      <c r="DN3" s="326"/>
      <c r="DO3" s="326"/>
      <c r="DP3" s="326"/>
      <c r="DQ3" s="326"/>
      <c r="DR3" s="326"/>
      <c r="DS3" s="326"/>
      <c r="DT3" s="326"/>
      <c r="DU3" s="326"/>
      <c r="DV3" s="326"/>
      <c r="DW3" s="326"/>
      <c r="DX3" s="326"/>
      <c r="DY3" s="326"/>
      <c r="DZ3" s="326"/>
      <c r="EA3" s="326"/>
      <c r="EB3" s="326"/>
      <c r="EC3" s="326"/>
      <c r="ED3" s="326"/>
      <c r="EE3" s="326"/>
      <c r="EF3" s="326"/>
      <c r="EG3" s="326"/>
      <c r="EH3" s="326"/>
      <c r="EI3" s="326"/>
      <c r="EJ3" s="326"/>
      <c r="EK3" s="326"/>
      <c r="EL3" s="326"/>
      <c r="EM3" s="326"/>
      <c r="EN3" s="326"/>
      <c r="EO3" s="326"/>
      <c r="EP3" s="326"/>
      <c r="EQ3" s="326"/>
      <c r="ER3" s="326"/>
      <c r="ES3" s="326"/>
      <c r="ET3" s="326"/>
      <c r="EU3" s="326"/>
      <c r="EV3" s="326"/>
      <c r="EW3" s="326"/>
      <c r="EX3" s="326"/>
      <c r="EY3" s="326"/>
      <c r="EZ3" s="326"/>
      <c r="FA3" s="326"/>
      <c r="FB3" s="326"/>
      <c r="FC3" s="326"/>
      <c r="FD3" s="326"/>
      <c r="FE3" s="326"/>
      <c r="FF3" s="326"/>
      <c r="FG3" s="326"/>
      <c r="FH3" s="326"/>
      <c r="FI3" s="326"/>
      <c r="FJ3" s="326"/>
      <c r="FK3" s="326"/>
      <c r="FL3" s="326"/>
      <c r="FM3" s="326"/>
      <c r="FN3" s="326"/>
      <c r="FO3" s="326"/>
      <c r="FP3" s="326"/>
      <c r="FQ3" s="326"/>
      <c r="FR3" s="326"/>
      <c r="FS3" s="326"/>
      <c r="FT3" s="326"/>
      <c r="FU3" s="326"/>
      <c r="FV3" s="326"/>
      <c r="FW3" s="326"/>
      <c r="FX3" s="326"/>
      <c r="FY3" s="326"/>
      <c r="FZ3" s="326"/>
      <c r="GA3" s="326"/>
      <c r="GB3" s="326"/>
      <c r="GC3" s="326"/>
      <c r="GD3" s="326"/>
      <c r="GE3" s="326"/>
      <c r="GF3" s="326"/>
      <c r="GG3" s="326"/>
      <c r="GH3" s="326"/>
      <c r="GI3" s="326"/>
      <c r="GJ3" s="326"/>
      <c r="GK3" s="326"/>
      <c r="GL3" s="326"/>
      <c r="GM3" s="326"/>
      <c r="GN3" s="326"/>
      <c r="GO3" s="326"/>
      <c r="GP3" s="326"/>
      <c r="GQ3" s="326"/>
      <c r="GR3" s="326"/>
      <c r="GS3" s="326"/>
      <c r="GT3" s="326"/>
      <c r="GU3" s="326"/>
      <c r="GV3" s="326"/>
      <c r="GW3" s="326"/>
      <c r="GX3" s="326"/>
      <c r="GY3" s="326"/>
      <c r="GZ3" s="326"/>
      <c r="HA3" s="326"/>
      <c r="HB3" s="326"/>
      <c r="HC3" s="326"/>
      <c r="HD3" s="326"/>
      <c r="HE3" s="326"/>
      <c r="HF3" s="326"/>
      <c r="HG3" s="326"/>
      <c r="HH3" s="326"/>
      <c r="HI3" s="326"/>
      <c r="HJ3" s="326"/>
      <c r="HK3" s="326"/>
      <c r="HL3" s="326"/>
      <c r="HM3" s="326"/>
      <c r="HN3" s="326"/>
      <c r="HO3" s="326"/>
      <c r="HP3" s="326"/>
      <c r="HQ3" s="326"/>
      <c r="HR3" s="326"/>
      <c r="HS3" s="326"/>
      <c r="HT3" s="326"/>
      <c r="HU3" s="326"/>
      <c r="HV3" s="326"/>
      <c r="HW3" s="326"/>
      <c r="HX3" s="326"/>
      <c r="HY3" s="326"/>
      <c r="HZ3" s="326"/>
      <c r="IA3" s="326"/>
      <c r="IB3" s="326"/>
      <c r="IC3" s="326"/>
      <c r="ID3" s="326"/>
      <c r="IE3" s="326"/>
      <c r="IF3" s="326"/>
      <c r="IG3" s="326"/>
      <c r="IH3" s="326"/>
      <c r="II3" s="326"/>
      <c r="IJ3" s="326"/>
      <c r="IK3" s="326"/>
      <c r="IL3" s="326"/>
      <c r="IM3" s="326"/>
      <c r="IN3" s="326"/>
      <c r="IO3" s="326"/>
      <c r="IP3" s="326"/>
      <c r="IQ3" s="326"/>
      <c r="IR3" s="326"/>
      <c r="IS3" s="326"/>
      <c r="IT3" s="326"/>
      <c r="IU3" s="326"/>
      <c r="IV3" s="326"/>
    </row>
    <row r="4" spans="1:256" ht="28">
      <c r="A4" s="73"/>
      <c r="B4" s="74"/>
      <c r="C4" s="76" t="s">
        <v>656</v>
      </c>
      <c r="D4" s="56"/>
      <c r="E4" s="330"/>
      <c r="F4" s="331"/>
      <c r="G4" s="330"/>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6"/>
      <c r="BH4" s="326"/>
      <c r="BI4" s="326"/>
      <c r="BJ4" s="326"/>
      <c r="BK4" s="326"/>
      <c r="BL4" s="326"/>
      <c r="BM4" s="326"/>
      <c r="BN4" s="326"/>
      <c r="BO4" s="326"/>
      <c r="BP4" s="326"/>
      <c r="BQ4" s="326"/>
      <c r="BR4" s="326"/>
      <c r="BS4" s="326"/>
      <c r="BT4" s="326"/>
      <c r="BU4" s="326"/>
      <c r="BV4" s="326"/>
      <c r="BW4" s="326"/>
      <c r="BX4" s="326"/>
      <c r="BY4" s="326"/>
      <c r="BZ4" s="326"/>
      <c r="CA4" s="326"/>
      <c r="CB4" s="326"/>
      <c r="CC4" s="326"/>
      <c r="CD4" s="326"/>
      <c r="CE4" s="326"/>
      <c r="CF4" s="326"/>
      <c r="CG4" s="326"/>
      <c r="CH4" s="326"/>
      <c r="CI4" s="326"/>
      <c r="CJ4" s="326"/>
      <c r="CK4" s="326"/>
      <c r="CL4" s="326"/>
      <c r="CM4" s="326"/>
      <c r="CN4" s="326"/>
      <c r="CO4" s="326"/>
      <c r="CP4" s="326"/>
      <c r="CQ4" s="326"/>
      <c r="CR4" s="326"/>
      <c r="CS4" s="326"/>
      <c r="CT4" s="326"/>
      <c r="CU4" s="326"/>
      <c r="CV4" s="326"/>
      <c r="CW4" s="326"/>
      <c r="CX4" s="326"/>
      <c r="CY4" s="326"/>
      <c r="CZ4" s="326"/>
      <c r="DA4" s="326"/>
      <c r="DB4" s="326"/>
      <c r="DC4" s="326"/>
      <c r="DD4" s="326"/>
      <c r="DE4" s="326"/>
      <c r="DF4" s="326"/>
      <c r="DG4" s="326"/>
      <c r="DH4" s="326"/>
      <c r="DI4" s="326"/>
      <c r="DJ4" s="326"/>
      <c r="DK4" s="326"/>
      <c r="DL4" s="326"/>
      <c r="DM4" s="326"/>
      <c r="DN4" s="326"/>
      <c r="DO4" s="326"/>
      <c r="DP4" s="326"/>
      <c r="DQ4" s="326"/>
      <c r="DR4" s="326"/>
      <c r="DS4" s="326"/>
      <c r="DT4" s="326"/>
      <c r="DU4" s="326"/>
      <c r="DV4" s="326"/>
      <c r="DW4" s="326"/>
      <c r="DX4" s="326"/>
      <c r="DY4" s="326"/>
      <c r="DZ4" s="326"/>
      <c r="EA4" s="326"/>
      <c r="EB4" s="326"/>
      <c r="EC4" s="326"/>
      <c r="ED4" s="326"/>
      <c r="EE4" s="326"/>
      <c r="EF4" s="326"/>
      <c r="EG4" s="326"/>
      <c r="EH4" s="326"/>
      <c r="EI4" s="326"/>
      <c r="EJ4" s="326"/>
      <c r="EK4" s="326"/>
      <c r="EL4" s="326"/>
      <c r="EM4" s="326"/>
      <c r="EN4" s="326"/>
      <c r="EO4" s="326"/>
      <c r="EP4" s="326"/>
      <c r="EQ4" s="326"/>
      <c r="ER4" s="326"/>
      <c r="ES4" s="326"/>
      <c r="ET4" s="326"/>
      <c r="EU4" s="326"/>
      <c r="EV4" s="326"/>
      <c r="EW4" s="326"/>
      <c r="EX4" s="326"/>
      <c r="EY4" s="326"/>
      <c r="EZ4" s="326"/>
      <c r="FA4" s="326"/>
      <c r="FB4" s="326"/>
      <c r="FC4" s="326"/>
      <c r="FD4" s="326"/>
      <c r="FE4" s="326"/>
      <c r="FF4" s="326"/>
      <c r="FG4" s="326"/>
      <c r="FH4" s="326"/>
      <c r="FI4" s="326"/>
      <c r="FJ4" s="326"/>
      <c r="FK4" s="326"/>
      <c r="FL4" s="326"/>
      <c r="FM4" s="326"/>
      <c r="FN4" s="326"/>
      <c r="FO4" s="326"/>
      <c r="FP4" s="326"/>
      <c r="FQ4" s="326"/>
      <c r="FR4" s="326"/>
      <c r="FS4" s="326"/>
      <c r="FT4" s="326"/>
      <c r="FU4" s="326"/>
      <c r="FV4" s="326"/>
      <c r="FW4" s="326"/>
      <c r="FX4" s="326"/>
      <c r="FY4" s="326"/>
      <c r="FZ4" s="326"/>
      <c r="GA4" s="326"/>
      <c r="GB4" s="326"/>
      <c r="GC4" s="326"/>
      <c r="GD4" s="326"/>
      <c r="GE4" s="326"/>
      <c r="GF4" s="326"/>
      <c r="GG4" s="326"/>
      <c r="GH4" s="326"/>
      <c r="GI4" s="326"/>
      <c r="GJ4" s="326"/>
      <c r="GK4" s="326"/>
      <c r="GL4" s="326"/>
      <c r="GM4" s="326"/>
      <c r="GN4" s="326"/>
      <c r="GO4" s="326"/>
      <c r="GP4" s="326"/>
      <c r="GQ4" s="326"/>
      <c r="GR4" s="326"/>
      <c r="GS4" s="326"/>
      <c r="GT4" s="326"/>
      <c r="GU4" s="326"/>
      <c r="GV4" s="326"/>
      <c r="GW4" s="326"/>
      <c r="GX4" s="326"/>
      <c r="GY4" s="326"/>
      <c r="GZ4" s="326"/>
      <c r="HA4" s="326"/>
      <c r="HB4" s="326"/>
      <c r="HC4" s="326"/>
      <c r="HD4" s="326"/>
      <c r="HE4" s="326"/>
      <c r="HF4" s="326"/>
      <c r="HG4" s="326"/>
      <c r="HH4" s="326"/>
      <c r="HI4" s="326"/>
      <c r="HJ4" s="326"/>
      <c r="HK4" s="326"/>
      <c r="HL4" s="326"/>
      <c r="HM4" s="326"/>
      <c r="HN4" s="326"/>
      <c r="HO4" s="326"/>
      <c r="HP4" s="326"/>
      <c r="HQ4" s="326"/>
      <c r="HR4" s="326"/>
      <c r="HS4" s="326"/>
      <c r="HT4" s="326"/>
      <c r="HU4" s="326"/>
      <c r="HV4" s="326"/>
      <c r="HW4" s="326"/>
      <c r="HX4" s="326"/>
      <c r="HY4" s="326"/>
      <c r="HZ4" s="326"/>
      <c r="IA4" s="326"/>
      <c r="IB4" s="326"/>
      <c r="IC4" s="326"/>
      <c r="ID4" s="326"/>
      <c r="IE4" s="326"/>
      <c r="IF4" s="326"/>
      <c r="IG4" s="326"/>
      <c r="IH4" s="326"/>
      <c r="II4" s="326"/>
      <c r="IJ4" s="326"/>
      <c r="IK4" s="326"/>
      <c r="IL4" s="326"/>
      <c r="IM4" s="326"/>
      <c r="IN4" s="326"/>
      <c r="IO4" s="326"/>
      <c r="IP4" s="326"/>
      <c r="IQ4" s="326"/>
      <c r="IR4" s="326"/>
      <c r="IS4" s="326"/>
      <c r="IT4" s="326"/>
      <c r="IU4" s="326"/>
      <c r="IV4" s="326"/>
    </row>
    <row r="5" spans="1:256" ht="17.5">
      <c r="A5" s="73"/>
      <c r="B5" s="74"/>
      <c r="C5" s="75" t="s">
        <v>375</v>
      </c>
      <c r="D5" s="56"/>
      <c r="E5" s="330"/>
      <c r="F5" s="331"/>
      <c r="G5" s="330"/>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26"/>
      <c r="BI5" s="326"/>
      <c r="BJ5" s="326"/>
      <c r="BK5" s="326"/>
      <c r="BL5" s="326"/>
      <c r="BM5" s="326"/>
      <c r="BN5" s="326"/>
      <c r="BO5" s="326"/>
      <c r="BP5" s="326"/>
      <c r="BQ5" s="326"/>
      <c r="BR5" s="326"/>
      <c r="BS5" s="326"/>
      <c r="BT5" s="326"/>
      <c r="BU5" s="326"/>
      <c r="BV5" s="326"/>
      <c r="BW5" s="326"/>
      <c r="BX5" s="326"/>
      <c r="BY5" s="326"/>
      <c r="BZ5" s="326"/>
      <c r="CA5" s="326"/>
      <c r="CB5" s="326"/>
      <c r="CC5" s="326"/>
      <c r="CD5" s="326"/>
      <c r="CE5" s="326"/>
      <c r="CF5" s="326"/>
      <c r="CG5" s="326"/>
      <c r="CH5" s="326"/>
      <c r="CI5" s="326"/>
      <c r="CJ5" s="326"/>
      <c r="CK5" s="326"/>
      <c r="CL5" s="326"/>
      <c r="CM5" s="326"/>
      <c r="CN5" s="326"/>
      <c r="CO5" s="326"/>
      <c r="CP5" s="326"/>
      <c r="CQ5" s="326"/>
      <c r="CR5" s="326"/>
      <c r="CS5" s="326"/>
      <c r="CT5" s="326"/>
      <c r="CU5" s="326"/>
      <c r="CV5" s="326"/>
      <c r="CW5" s="326"/>
      <c r="CX5" s="326"/>
      <c r="CY5" s="326"/>
      <c r="CZ5" s="326"/>
      <c r="DA5" s="326"/>
      <c r="DB5" s="326"/>
      <c r="DC5" s="326"/>
      <c r="DD5" s="326"/>
      <c r="DE5" s="326"/>
      <c r="DF5" s="326"/>
      <c r="DG5" s="326"/>
      <c r="DH5" s="326"/>
      <c r="DI5" s="326"/>
      <c r="DJ5" s="326"/>
      <c r="DK5" s="326"/>
      <c r="DL5" s="326"/>
      <c r="DM5" s="326"/>
      <c r="DN5" s="326"/>
      <c r="DO5" s="326"/>
      <c r="DP5" s="326"/>
      <c r="DQ5" s="326"/>
      <c r="DR5" s="326"/>
      <c r="DS5" s="326"/>
      <c r="DT5" s="326"/>
      <c r="DU5" s="326"/>
      <c r="DV5" s="326"/>
      <c r="DW5" s="326"/>
      <c r="DX5" s="326"/>
      <c r="DY5" s="326"/>
      <c r="DZ5" s="326"/>
      <c r="EA5" s="326"/>
      <c r="EB5" s="326"/>
      <c r="EC5" s="326"/>
      <c r="ED5" s="326"/>
      <c r="EE5" s="326"/>
      <c r="EF5" s="326"/>
      <c r="EG5" s="326"/>
      <c r="EH5" s="326"/>
      <c r="EI5" s="326"/>
      <c r="EJ5" s="326"/>
      <c r="EK5" s="326"/>
      <c r="EL5" s="326"/>
      <c r="EM5" s="326"/>
      <c r="EN5" s="326"/>
      <c r="EO5" s="326"/>
      <c r="EP5" s="326"/>
      <c r="EQ5" s="326"/>
      <c r="ER5" s="326"/>
      <c r="ES5" s="326"/>
      <c r="ET5" s="326"/>
      <c r="EU5" s="326"/>
      <c r="EV5" s="326"/>
      <c r="EW5" s="326"/>
      <c r="EX5" s="326"/>
      <c r="EY5" s="326"/>
      <c r="EZ5" s="326"/>
      <c r="FA5" s="326"/>
      <c r="FB5" s="326"/>
      <c r="FC5" s="326"/>
      <c r="FD5" s="326"/>
      <c r="FE5" s="326"/>
      <c r="FF5" s="326"/>
      <c r="FG5" s="326"/>
      <c r="FH5" s="326"/>
      <c r="FI5" s="326"/>
      <c r="FJ5" s="326"/>
      <c r="FK5" s="326"/>
      <c r="FL5" s="326"/>
      <c r="FM5" s="326"/>
      <c r="FN5" s="326"/>
      <c r="FO5" s="326"/>
      <c r="FP5" s="326"/>
      <c r="FQ5" s="326"/>
      <c r="FR5" s="326"/>
      <c r="FS5" s="326"/>
      <c r="FT5" s="326"/>
      <c r="FU5" s="326"/>
      <c r="FV5" s="326"/>
      <c r="FW5" s="326"/>
      <c r="FX5" s="326"/>
      <c r="FY5" s="326"/>
      <c r="FZ5" s="326"/>
      <c r="GA5" s="326"/>
      <c r="GB5" s="326"/>
      <c r="GC5" s="326"/>
      <c r="GD5" s="326"/>
      <c r="GE5" s="326"/>
      <c r="GF5" s="326"/>
      <c r="GG5" s="326"/>
      <c r="GH5" s="326"/>
      <c r="GI5" s="326"/>
      <c r="GJ5" s="326"/>
      <c r="GK5" s="326"/>
      <c r="GL5" s="326"/>
      <c r="GM5" s="326"/>
      <c r="GN5" s="326"/>
      <c r="GO5" s="326"/>
      <c r="GP5" s="326"/>
      <c r="GQ5" s="326"/>
      <c r="GR5" s="326"/>
      <c r="GS5" s="326"/>
      <c r="GT5" s="326"/>
      <c r="GU5" s="326"/>
      <c r="GV5" s="326"/>
      <c r="GW5" s="326"/>
      <c r="GX5" s="326"/>
      <c r="GY5" s="326"/>
      <c r="GZ5" s="326"/>
      <c r="HA5" s="326"/>
      <c r="HB5" s="326"/>
      <c r="HC5" s="326"/>
      <c r="HD5" s="326"/>
      <c r="HE5" s="326"/>
      <c r="HF5" s="326"/>
      <c r="HG5" s="326"/>
      <c r="HH5" s="326"/>
      <c r="HI5" s="326"/>
      <c r="HJ5" s="326"/>
      <c r="HK5" s="326"/>
      <c r="HL5" s="326"/>
      <c r="HM5" s="326"/>
      <c r="HN5" s="326"/>
      <c r="HO5" s="326"/>
      <c r="HP5" s="326"/>
      <c r="HQ5" s="326"/>
      <c r="HR5" s="326"/>
      <c r="HS5" s="326"/>
      <c r="HT5" s="326"/>
      <c r="HU5" s="326"/>
      <c r="HV5" s="326"/>
      <c r="HW5" s="326"/>
      <c r="HX5" s="326"/>
      <c r="HY5" s="326"/>
      <c r="HZ5" s="326"/>
      <c r="IA5" s="326"/>
      <c r="IB5" s="326"/>
      <c r="IC5" s="326"/>
      <c r="ID5" s="326"/>
      <c r="IE5" s="326"/>
      <c r="IF5" s="326"/>
      <c r="IG5" s="326"/>
      <c r="IH5" s="326"/>
      <c r="II5" s="326"/>
      <c r="IJ5" s="326"/>
      <c r="IK5" s="326"/>
      <c r="IL5" s="326"/>
      <c r="IM5" s="326"/>
      <c r="IN5" s="326"/>
      <c r="IO5" s="326"/>
      <c r="IP5" s="326"/>
      <c r="IQ5" s="326"/>
      <c r="IR5" s="326"/>
      <c r="IS5" s="326"/>
      <c r="IT5" s="326"/>
      <c r="IU5" s="326"/>
      <c r="IV5" s="326"/>
    </row>
    <row r="6" spans="1:256" ht="17.5">
      <c r="A6" s="73"/>
      <c r="B6" s="74"/>
      <c r="C6" s="76" t="s">
        <v>657</v>
      </c>
      <c r="D6" s="56"/>
      <c r="E6" s="330"/>
      <c r="F6" s="331"/>
      <c r="G6" s="330"/>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c r="CG6" s="326"/>
      <c r="CH6" s="326"/>
      <c r="CI6" s="326"/>
      <c r="CJ6" s="326"/>
      <c r="CK6" s="326"/>
      <c r="CL6" s="326"/>
      <c r="CM6" s="326"/>
      <c r="CN6" s="326"/>
      <c r="CO6" s="326"/>
      <c r="CP6" s="326"/>
      <c r="CQ6" s="326"/>
      <c r="CR6" s="326"/>
      <c r="CS6" s="326"/>
      <c r="CT6" s="326"/>
      <c r="CU6" s="326"/>
      <c r="CV6" s="326"/>
      <c r="CW6" s="326"/>
      <c r="CX6" s="326"/>
      <c r="CY6" s="326"/>
      <c r="CZ6" s="326"/>
      <c r="DA6" s="326"/>
      <c r="DB6" s="326"/>
      <c r="DC6" s="326"/>
      <c r="DD6" s="326"/>
      <c r="DE6" s="326"/>
      <c r="DF6" s="326"/>
      <c r="DG6" s="326"/>
      <c r="DH6" s="326"/>
      <c r="DI6" s="326"/>
      <c r="DJ6" s="326"/>
      <c r="DK6" s="326"/>
      <c r="DL6" s="326"/>
      <c r="DM6" s="326"/>
      <c r="DN6" s="326"/>
      <c r="DO6" s="326"/>
      <c r="DP6" s="326"/>
      <c r="DQ6" s="326"/>
      <c r="DR6" s="326"/>
      <c r="DS6" s="326"/>
      <c r="DT6" s="326"/>
      <c r="DU6" s="326"/>
      <c r="DV6" s="326"/>
      <c r="DW6" s="326"/>
      <c r="DX6" s="326"/>
      <c r="DY6" s="326"/>
      <c r="DZ6" s="326"/>
      <c r="EA6" s="326"/>
      <c r="EB6" s="326"/>
      <c r="EC6" s="326"/>
      <c r="ED6" s="326"/>
      <c r="EE6" s="326"/>
      <c r="EF6" s="326"/>
      <c r="EG6" s="326"/>
      <c r="EH6" s="326"/>
      <c r="EI6" s="326"/>
      <c r="EJ6" s="326"/>
      <c r="EK6" s="326"/>
      <c r="EL6" s="326"/>
      <c r="EM6" s="326"/>
      <c r="EN6" s="326"/>
      <c r="EO6" s="326"/>
      <c r="EP6" s="326"/>
      <c r="EQ6" s="326"/>
      <c r="ER6" s="326"/>
      <c r="ES6" s="326"/>
      <c r="ET6" s="326"/>
      <c r="EU6" s="326"/>
      <c r="EV6" s="326"/>
      <c r="EW6" s="326"/>
      <c r="EX6" s="326"/>
      <c r="EY6" s="326"/>
      <c r="EZ6" s="326"/>
      <c r="FA6" s="326"/>
      <c r="FB6" s="326"/>
      <c r="FC6" s="326"/>
      <c r="FD6" s="326"/>
      <c r="FE6" s="326"/>
      <c r="FF6" s="326"/>
      <c r="FG6" s="326"/>
      <c r="FH6" s="326"/>
      <c r="FI6" s="326"/>
      <c r="FJ6" s="326"/>
      <c r="FK6" s="326"/>
      <c r="FL6" s="326"/>
      <c r="FM6" s="326"/>
      <c r="FN6" s="326"/>
      <c r="FO6" s="326"/>
      <c r="FP6" s="326"/>
      <c r="FQ6" s="326"/>
      <c r="FR6" s="326"/>
      <c r="FS6" s="326"/>
      <c r="FT6" s="326"/>
      <c r="FU6" s="326"/>
      <c r="FV6" s="326"/>
      <c r="FW6" s="326"/>
      <c r="FX6" s="326"/>
      <c r="FY6" s="326"/>
      <c r="FZ6" s="326"/>
      <c r="GA6" s="326"/>
      <c r="GB6" s="326"/>
      <c r="GC6" s="326"/>
      <c r="GD6" s="326"/>
      <c r="GE6" s="326"/>
      <c r="GF6" s="326"/>
      <c r="GG6" s="326"/>
      <c r="GH6" s="326"/>
      <c r="GI6" s="326"/>
      <c r="GJ6" s="326"/>
      <c r="GK6" s="326"/>
      <c r="GL6" s="326"/>
      <c r="GM6" s="326"/>
      <c r="GN6" s="326"/>
      <c r="GO6" s="326"/>
      <c r="GP6" s="326"/>
      <c r="GQ6" s="326"/>
      <c r="GR6" s="326"/>
      <c r="GS6" s="326"/>
      <c r="GT6" s="326"/>
      <c r="GU6" s="326"/>
      <c r="GV6" s="326"/>
      <c r="GW6" s="326"/>
      <c r="GX6" s="326"/>
      <c r="GY6" s="326"/>
      <c r="GZ6" s="326"/>
      <c r="HA6" s="326"/>
      <c r="HB6" s="326"/>
      <c r="HC6" s="326"/>
      <c r="HD6" s="326"/>
      <c r="HE6" s="326"/>
      <c r="HF6" s="326"/>
      <c r="HG6" s="326"/>
      <c r="HH6" s="326"/>
      <c r="HI6" s="326"/>
      <c r="HJ6" s="326"/>
      <c r="HK6" s="326"/>
      <c r="HL6" s="326"/>
      <c r="HM6" s="326"/>
      <c r="HN6" s="326"/>
      <c r="HO6" s="326"/>
      <c r="HP6" s="326"/>
      <c r="HQ6" s="326"/>
      <c r="HR6" s="326"/>
      <c r="HS6" s="326"/>
      <c r="HT6" s="326"/>
      <c r="HU6" s="326"/>
      <c r="HV6" s="326"/>
      <c r="HW6" s="326"/>
      <c r="HX6" s="326"/>
      <c r="HY6" s="326"/>
      <c r="HZ6" s="326"/>
      <c r="IA6" s="326"/>
      <c r="IB6" s="326"/>
      <c r="IC6" s="326"/>
      <c r="ID6" s="326"/>
      <c r="IE6" s="326"/>
      <c r="IF6" s="326"/>
      <c r="IG6" s="326"/>
      <c r="IH6" s="326"/>
      <c r="II6" s="326"/>
      <c r="IJ6" s="326"/>
      <c r="IK6" s="326"/>
      <c r="IL6" s="326"/>
      <c r="IM6" s="326"/>
      <c r="IN6" s="326"/>
      <c r="IO6" s="326"/>
      <c r="IP6" s="326"/>
      <c r="IQ6" s="326"/>
      <c r="IR6" s="326"/>
      <c r="IS6" s="326"/>
      <c r="IT6" s="326"/>
      <c r="IU6" s="326"/>
      <c r="IV6" s="326"/>
    </row>
    <row r="7" spans="1:256" ht="17.5">
      <c r="A7" s="73"/>
      <c r="B7" s="74"/>
      <c r="C7" s="75" t="s">
        <v>389</v>
      </c>
      <c r="D7" s="56"/>
      <c r="E7" s="330"/>
      <c r="F7" s="331"/>
      <c r="G7" s="330"/>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6"/>
      <c r="BL7" s="326"/>
      <c r="BM7" s="326"/>
      <c r="BN7" s="326"/>
      <c r="BO7" s="326"/>
      <c r="BP7" s="326"/>
      <c r="BQ7" s="326"/>
      <c r="BR7" s="326"/>
      <c r="BS7" s="326"/>
      <c r="BT7" s="326"/>
      <c r="BU7" s="326"/>
      <c r="BV7" s="326"/>
      <c r="BW7" s="326"/>
      <c r="BX7" s="326"/>
      <c r="BY7" s="326"/>
      <c r="BZ7" s="326"/>
      <c r="CA7" s="326"/>
      <c r="CB7" s="326"/>
      <c r="CC7" s="326"/>
      <c r="CD7" s="326"/>
      <c r="CE7" s="326"/>
      <c r="CF7" s="326"/>
      <c r="CG7" s="326"/>
      <c r="CH7" s="326"/>
      <c r="CI7" s="326"/>
      <c r="CJ7" s="326"/>
      <c r="CK7" s="326"/>
      <c r="CL7" s="326"/>
      <c r="CM7" s="326"/>
      <c r="CN7" s="326"/>
      <c r="CO7" s="326"/>
      <c r="CP7" s="326"/>
      <c r="CQ7" s="326"/>
      <c r="CR7" s="326"/>
      <c r="CS7" s="326"/>
      <c r="CT7" s="326"/>
      <c r="CU7" s="326"/>
      <c r="CV7" s="326"/>
      <c r="CW7" s="326"/>
      <c r="CX7" s="326"/>
      <c r="CY7" s="326"/>
      <c r="CZ7" s="326"/>
      <c r="DA7" s="326"/>
      <c r="DB7" s="326"/>
      <c r="DC7" s="326"/>
      <c r="DD7" s="326"/>
      <c r="DE7" s="326"/>
      <c r="DF7" s="326"/>
      <c r="DG7" s="326"/>
      <c r="DH7" s="326"/>
      <c r="DI7" s="326"/>
      <c r="DJ7" s="326"/>
      <c r="DK7" s="326"/>
      <c r="DL7" s="326"/>
      <c r="DM7" s="326"/>
      <c r="DN7" s="326"/>
      <c r="DO7" s="326"/>
      <c r="DP7" s="326"/>
      <c r="DQ7" s="326"/>
      <c r="DR7" s="326"/>
      <c r="DS7" s="326"/>
      <c r="DT7" s="326"/>
      <c r="DU7" s="326"/>
      <c r="DV7" s="326"/>
      <c r="DW7" s="326"/>
      <c r="DX7" s="326"/>
      <c r="DY7" s="326"/>
      <c r="DZ7" s="326"/>
      <c r="EA7" s="326"/>
      <c r="EB7" s="326"/>
      <c r="EC7" s="326"/>
      <c r="ED7" s="326"/>
      <c r="EE7" s="326"/>
      <c r="EF7" s="326"/>
      <c r="EG7" s="326"/>
      <c r="EH7" s="326"/>
      <c r="EI7" s="326"/>
      <c r="EJ7" s="326"/>
      <c r="EK7" s="326"/>
      <c r="EL7" s="326"/>
      <c r="EM7" s="326"/>
      <c r="EN7" s="326"/>
      <c r="EO7" s="326"/>
      <c r="EP7" s="326"/>
      <c r="EQ7" s="326"/>
      <c r="ER7" s="326"/>
      <c r="ES7" s="326"/>
      <c r="ET7" s="326"/>
      <c r="EU7" s="326"/>
      <c r="EV7" s="326"/>
      <c r="EW7" s="326"/>
      <c r="EX7" s="326"/>
      <c r="EY7" s="326"/>
      <c r="EZ7" s="326"/>
      <c r="FA7" s="326"/>
      <c r="FB7" s="326"/>
      <c r="FC7" s="326"/>
      <c r="FD7" s="326"/>
      <c r="FE7" s="326"/>
      <c r="FF7" s="326"/>
      <c r="FG7" s="326"/>
      <c r="FH7" s="326"/>
      <c r="FI7" s="326"/>
      <c r="FJ7" s="326"/>
      <c r="FK7" s="326"/>
      <c r="FL7" s="326"/>
      <c r="FM7" s="326"/>
      <c r="FN7" s="326"/>
      <c r="FO7" s="326"/>
      <c r="FP7" s="326"/>
      <c r="FQ7" s="326"/>
      <c r="FR7" s="326"/>
      <c r="FS7" s="326"/>
      <c r="FT7" s="326"/>
      <c r="FU7" s="326"/>
      <c r="FV7" s="326"/>
      <c r="FW7" s="326"/>
      <c r="FX7" s="326"/>
      <c r="FY7" s="326"/>
      <c r="FZ7" s="326"/>
      <c r="GA7" s="326"/>
      <c r="GB7" s="326"/>
      <c r="GC7" s="326"/>
      <c r="GD7" s="326"/>
      <c r="GE7" s="326"/>
      <c r="GF7" s="326"/>
      <c r="GG7" s="326"/>
      <c r="GH7" s="326"/>
      <c r="GI7" s="326"/>
      <c r="GJ7" s="326"/>
      <c r="GK7" s="326"/>
      <c r="GL7" s="326"/>
      <c r="GM7" s="326"/>
      <c r="GN7" s="326"/>
      <c r="GO7" s="326"/>
      <c r="GP7" s="326"/>
      <c r="GQ7" s="326"/>
      <c r="GR7" s="326"/>
      <c r="GS7" s="326"/>
      <c r="GT7" s="326"/>
      <c r="GU7" s="326"/>
      <c r="GV7" s="326"/>
      <c r="GW7" s="326"/>
      <c r="GX7" s="326"/>
      <c r="GY7" s="326"/>
      <c r="GZ7" s="326"/>
      <c r="HA7" s="326"/>
      <c r="HB7" s="326"/>
      <c r="HC7" s="326"/>
      <c r="HD7" s="326"/>
      <c r="HE7" s="326"/>
      <c r="HF7" s="326"/>
      <c r="HG7" s="326"/>
      <c r="HH7" s="326"/>
      <c r="HI7" s="326"/>
      <c r="HJ7" s="326"/>
      <c r="HK7" s="326"/>
      <c r="HL7" s="326"/>
      <c r="HM7" s="326"/>
      <c r="HN7" s="326"/>
      <c r="HO7" s="326"/>
      <c r="HP7" s="326"/>
      <c r="HQ7" s="326"/>
      <c r="HR7" s="326"/>
      <c r="HS7" s="326"/>
      <c r="HT7" s="326"/>
      <c r="HU7" s="326"/>
      <c r="HV7" s="326"/>
      <c r="HW7" s="326"/>
      <c r="HX7" s="326"/>
      <c r="HY7" s="326"/>
      <c r="HZ7" s="326"/>
      <c r="IA7" s="326"/>
      <c r="IB7" s="326"/>
      <c r="IC7" s="326"/>
      <c r="ID7" s="326"/>
      <c r="IE7" s="326"/>
      <c r="IF7" s="326"/>
      <c r="IG7" s="326"/>
      <c r="IH7" s="326"/>
      <c r="II7" s="326"/>
      <c r="IJ7" s="326"/>
      <c r="IK7" s="326"/>
      <c r="IL7" s="326"/>
      <c r="IM7" s="326"/>
      <c r="IN7" s="326"/>
      <c r="IO7" s="326"/>
      <c r="IP7" s="326"/>
      <c r="IQ7" s="326"/>
      <c r="IR7" s="326"/>
      <c r="IS7" s="326"/>
      <c r="IT7" s="326"/>
      <c r="IU7" s="326"/>
      <c r="IV7" s="326"/>
    </row>
    <row r="8" spans="1:256" ht="17.5">
      <c r="A8" s="73"/>
      <c r="B8" s="74"/>
      <c r="C8" s="77"/>
      <c r="D8" s="56"/>
      <c r="E8" s="330"/>
      <c r="F8" s="331"/>
      <c r="G8" s="330"/>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6"/>
      <c r="BL8" s="326"/>
      <c r="BM8" s="326"/>
      <c r="BN8" s="326"/>
      <c r="BO8" s="326"/>
      <c r="BP8" s="326"/>
      <c r="BQ8" s="326"/>
      <c r="BR8" s="326"/>
      <c r="BS8" s="326"/>
      <c r="BT8" s="326"/>
      <c r="BU8" s="326"/>
      <c r="BV8" s="326"/>
      <c r="BW8" s="326"/>
      <c r="BX8" s="326"/>
      <c r="BY8" s="326"/>
      <c r="BZ8" s="326"/>
      <c r="CA8" s="326"/>
      <c r="CB8" s="326"/>
      <c r="CC8" s="326"/>
      <c r="CD8" s="326"/>
      <c r="CE8" s="326"/>
      <c r="CF8" s="326"/>
      <c r="CG8" s="326"/>
      <c r="CH8" s="326"/>
      <c r="CI8" s="326"/>
      <c r="CJ8" s="326"/>
      <c r="CK8" s="326"/>
      <c r="CL8" s="326"/>
      <c r="CM8" s="326"/>
      <c r="CN8" s="326"/>
      <c r="CO8" s="326"/>
      <c r="CP8" s="326"/>
      <c r="CQ8" s="326"/>
      <c r="CR8" s="326"/>
      <c r="CS8" s="326"/>
      <c r="CT8" s="326"/>
      <c r="CU8" s="326"/>
      <c r="CV8" s="326"/>
      <c r="CW8" s="326"/>
      <c r="CX8" s="326"/>
      <c r="CY8" s="326"/>
      <c r="CZ8" s="326"/>
      <c r="DA8" s="326"/>
      <c r="DB8" s="326"/>
      <c r="DC8" s="326"/>
      <c r="DD8" s="326"/>
      <c r="DE8" s="326"/>
      <c r="DF8" s="326"/>
      <c r="DG8" s="326"/>
      <c r="DH8" s="326"/>
      <c r="DI8" s="326"/>
      <c r="DJ8" s="326"/>
      <c r="DK8" s="326"/>
      <c r="DL8" s="326"/>
      <c r="DM8" s="326"/>
      <c r="DN8" s="326"/>
      <c r="DO8" s="326"/>
      <c r="DP8" s="326"/>
      <c r="DQ8" s="326"/>
      <c r="DR8" s="326"/>
      <c r="DS8" s="326"/>
      <c r="DT8" s="326"/>
      <c r="DU8" s="326"/>
      <c r="DV8" s="326"/>
      <c r="DW8" s="326"/>
      <c r="DX8" s="326"/>
      <c r="DY8" s="326"/>
      <c r="DZ8" s="326"/>
      <c r="EA8" s="326"/>
      <c r="EB8" s="326"/>
      <c r="EC8" s="326"/>
      <c r="ED8" s="326"/>
      <c r="EE8" s="326"/>
      <c r="EF8" s="326"/>
      <c r="EG8" s="326"/>
      <c r="EH8" s="326"/>
      <c r="EI8" s="326"/>
      <c r="EJ8" s="326"/>
      <c r="EK8" s="326"/>
      <c r="EL8" s="326"/>
      <c r="EM8" s="326"/>
      <c r="EN8" s="326"/>
      <c r="EO8" s="326"/>
      <c r="EP8" s="326"/>
      <c r="EQ8" s="326"/>
      <c r="ER8" s="326"/>
      <c r="ES8" s="326"/>
      <c r="ET8" s="326"/>
      <c r="EU8" s="326"/>
      <c r="EV8" s="326"/>
      <c r="EW8" s="326"/>
      <c r="EX8" s="326"/>
      <c r="EY8" s="326"/>
      <c r="EZ8" s="326"/>
      <c r="FA8" s="326"/>
      <c r="FB8" s="326"/>
      <c r="FC8" s="326"/>
      <c r="FD8" s="326"/>
      <c r="FE8" s="326"/>
      <c r="FF8" s="326"/>
      <c r="FG8" s="326"/>
      <c r="FH8" s="326"/>
      <c r="FI8" s="326"/>
      <c r="FJ8" s="326"/>
      <c r="FK8" s="326"/>
      <c r="FL8" s="326"/>
      <c r="FM8" s="326"/>
      <c r="FN8" s="326"/>
      <c r="FO8" s="326"/>
      <c r="FP8" s="326"/>
      <c r="FQ8" s="326"/>
      <c r="FR8" s="326"/>
      <c r="FS8" s="326"/>
      <c r="FT8" s="326"/>
      <c r="FU8" s="326"/>
      <c r="FV8" s="326"/>
      <c r="FW8" s="326"/>
      <c r="FX8" s="326"/>
      <c r="FY8" s="326"/>
      <c r="FZ8" s="326"/>
      <c r="GA8" s="326"/>
      <c r="GB8" s="326"/>
      <c r="GC8" s="326"/>
      <c r="GD8" s="326"/>
      <c r="GE8" s="326"/>
      <c r="GF8" s="326"/>
      <c r="GG8" s="326"/>
      <c r="GH8" s="326"/>
      <c r="GI8" s="326"/>
      <c r="GJ8" s="326"/>
      <c r="GK8" s="326"/>
      <c r="GL8" s="326"/>
      <c r="GM8" s="326"/>
      <c r="GN8" s="326"/>
      <c r="GO8" s="326"/>
      <c r="GP8" s="326"/>
      <c r="GQ8" s="326"/>
      <c r="GR8" s="326"/>
      <c r="GS8" s="326"/>
      <c r="GT8" s="326"/>
      <c r="GU8" s="326"/>
      <c r="GV8" s="326"/>
      <c r="GW8" s="326"/>
      <c r="GX8" s="326"/>
      <c r="GY8" s="326"/>
      <c r="GZ8" s="326"/>
      <c r="HA8" s="326"/>
      <c r="HB8" s="326"/>
      <c r="HC8" s="326"/>
      <c r="HD8" s="326"/>
      <c r="HE8" s="326"/>
      <c r="HF8" s="326"/>
      <c r="HG8" s="326"/>
      <c r="HH8" s="326"/>
      <c r="HI8" s="326"/>
      <c r="HJ8" s="326"/>
      <c r="HK8" s="326"/>
      <c r="HL8" s="326"/>
      <c r="HM8" s="326"/>
      <c r="HN8" s="326"/>
      <c r="HO8" s="326"/>
      <c r="HP8" s="326"/>
      <c r="HQ8" s="326"/>
      <c r="HR8" s="326"/>
      <c r="HS8" s="326"/>
      <c r="HT8" s="326"/>
      <c r="HU8" s="326"/>
      <c r="HV8" s="326"/>
      <c r="HW8" s="326"/>
      <c r="HX8" s="326"/>
      <c r="HY8" s="326"/>
      <c r="HZ8" s="326"/>
      <c r="IA8" s="326"/>
      <c r="IB8" s="326"/>
      <c r="IC8" s="326"/>
      <c r="ID8" s="326"/>
      <c r="IE8" s="326"/>
      <c r="IF8" s="326"/>
      <c r="IG8" s="326"/>
      <c r="IH8" s="326"/>
      <c r="II8" s="326"/>
      <c r="IJ8" s="326"/>
      <c r="IK8" s="326"/>
      <c r="IL8" s="326"/>
      <c r="IM8" s="326"/>
      <c r="IN8" s="326"/>
      <c r="IO8" s="326"/>
      <c r="IP8" s="326"/>
      <c r="IQ8" s="326"/>
      <c r="IR8" s="326"/>
      <c r="IS8" s="326"/>
      <c r="IT8" s="326"/>
      <c r="IU8" s="326"/>
      <c r="IV8" s="326"/>
    </row>
    <row r="9" spans="1:256" s="244" customFormat="1" ht="56">
      <c r="A9" s="73"/>
      <c r="B9" s="74"/>
      <c r="C9" s="322" t="s">
        <v>658</v>
      </c>
      <c r="D9" s="56"/>
      <c r="E9" s="330"/>
      <c r="F9" s="331"/>
      <c r="G9" s="330"/>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c r="BR9" s="326"/>
      <c r="BS9" s="326"/>
      <c r="BT9" s="326"/>
      <c r="BU9" s="326"/>
      <c r="BV9" s="326"/>
      <c r="BW9" s="326"/>
      <c r="BX9" s="326"/>
      <c r="BY9" s="326"/>
      <c r="BZ9" s="326"/>
      <c r="CA9" s="326"/>
      <c r="CB9" s="326"/>
      <c r="CC9" s="326"/>
      <c r="CD9" s="326"/>
      <c r="CE9" s="326"/>
      <c r="CF9" s="326"/>
      <c r="CG9" s="326"/>
      <c r="CH9" s="326"/>
      <c r="CI9" s="326"/>
      <c r="CJ9" s="326"/>
      <c r="CK9" s="326"/>
      <c r="CL9" s="326"/>
      <c r="CM9" s="326"/>
      <c r="CN9" s="326"/>
      <c r="CO9" s="326"/>
      <c r="CP9" s="326"/>
      <c r="CQ9" s="326"/>
      <c r="CR9" s="326"/>
      <c r="CS9" s="326"/>
      <c r="CT9" s="326"/>
      <c r="CU9" s="326"/>
      <c r="CV9" s="326"/>
      <c r="CW9" s="326"/>
      <c r="CX9" s="326"/>
      <c r="CY9" s="326"/>
      <c r="CZ9" s="326"/>
      <c r="DA9" s="326"/>
      <c r="DB9" s="326"/>
      <c r="DC9" s="326"/>
      <c r="DD9" s="326"/>
      <c r="DE9" s="326"/>
      <c r="DF9" s="326"/>
      <c r="DG9" s="326"/>
      <c r="DH9" s="326"/>
      <c r="DI9" s="326"/>
      <c r="DJ9" s="326"/>
      <c r="DK9" s="326"/>
      <c r="DL9" s="326"/>
      <c r="DM9" s="326"/>
      <c r="DN9" s="326"/>
      <c r="DO9" s="326"/>
      <c r="DP9" s="326"/>
      <c r="DQ9" s="326"/>
      <c r="DR9" s="326"/>
      <c r="DS9" s="326"/>
      <c r="DT9" s="326"/>
      <c r="DU9" s="326"/>
      <c r="DV9" s="326"/>
      <c r="DW9" s="326"/>
      <c r="DX9" s="326"/>
      <c r="DY9" s="326"/>
      <c r="DZ9" s="326"/>
      <c r="EA9" s="326"/>
      <c r="EB9" s="326"/>
      <c r="EC9" s="326"/>
      <c r="ED9" s="326"/>
      <c r="EE9" s="326"/>
      <c r="EF9" s="326"/>
      <c r="EG9" s="326"/>
      <c r="EH9" s="326"/>
      <c r="EI9" s="326"/>
      <c r="EJ9" s="326"/>
      <c r="EK9" s="326"/>
      <c r="EL9" s="326"/>
      <c r="EM9" s="326"/>
      <c r="EN9" s="326"/>
      <c r="EO9" s="326"/>
      <c r="EP9" s="326"/>
      <c r="EQ9" s="326"/>
      <c r="ER9" s="326"/>
      <c r="ES9" s="326"/>
      <c r="ET9" s="326"/>
      <c r="EU9" s="326"/>
      <c r="EV9" s="326"/>
      <c r="EW9" s="326"/>
      <c r="EX9" s="326"/>
      <c r="EY9" s="326"/>
      <c r="EZ9" s="326"/>
      <c r="FA9" s="326"/>
      <c r="FB9" s="326"/>
      <c r="FC9" s="326"/>
      <c r="FD9" s="326"/>
      <c r="FE9" s="326"/>
      <c r="FF9" s="326"/>
      <c r="FG9" s="326"/>
      <c r="FH9" s="326"/>
      <c r="FI9" s="326"/>
      <c r="FJ9" s="326"/>
      <c r="FK9" s="326"/>
      <c r="FL9" s="326"/>
      <c r="FM9" s="326"/>
      <c r="FN9" s="326"/>
      <c r="FO9" s="326"/>
      <c r="FP9" s="326"/>
      <c r="FQ9" s="326"/>
      <c r="FR9" s="326"/>
      <c r="FS9" s="326"/>
      <c r="FT9" s="326"/>
      <c r="FU9" s="326"/>
      <c r="FV9" s="326"/>
      <c r="FW9" s="326"/>
      <c r="FX9" s="326"/>
      <c r="FY9" s="326"/>
      <c r="FZ9" s="326"/>
      <c r="GA9" s="326"/>
      <c r="GB9" s="326"/>
      <c r="GC9" s="326"/>
      <c r="GD9" s="326"/>
      <c r="GE9" s="326"/>
      <c r="GF9" s="326"/>
      <c r="GG9" s="326"/>
      <c r="GH9" s="326"/>
      <c r="GI9" s="326"/>
      <c r="GJ9" s="326"/>
      <c r="GK9" s="326"/>
      <c r="GL9" s="326"/>
      <c r="GM9" s="326"/>
      <c r="GN9" s="326"/>
      <c r="GO9" s="326"/>
      <c r="GP9" s="326"/>
      <c r="GQ9" s="326"/>
      <c r="GR9" s="326"/>
      <c r="GS9" s="326"/>
      <c r="GT9" s="326"/>
      <c r="GU9" s="326"/>
      <c r="GV9" s="326"/>
      <c r="GW9" s="326"/>
      <c r="GX9" s="326"/>
      <c r="GY9" s="326"/>
      <c r="GZ9" s="326"/>
      <c r="HA9" s="326"/>
      <c r="HB9" s="326"/>
      <c r="HC9" s="326"/>
      <c r="HD9" s="326"/>
      <c r="HE9" s="326"/>
      <c r="HF9" s="326"/>
      <c r="HG9" s="326"/>
      <c r="HH9" s="326"/>
      <c r="HI9" s="326"/>
      <c r="HJ9" s="326"/>
      <c r="HK9" s="326"/>
      <c r="HL9" s="326"/>
      <c r="HM9" s="326"/>
      <c r="HN9" s="326"/>
      <c r="HO9" s="326"/>
      <c r="HP9" s="326"/>
      <c r="HQ9" s="326"/>
      <c r="HR9" s="326"/>
      <c r="HS9" s="326"/>
      <c r="HT9" s="326"/>
      <c r="HU9" s="326"/>
      <c r="HV9" s="326"/>
      <c r="HW9" s="326"/>
      <c r="HX9" s="326"/>
      <c r="HY9" s="326"/>
      <c r="HZ9" s="326"/>
      <c r="IA9" s="326"/>
      <c r="IB9" s="326"/>
      <c r="IC9" s="326"/>
      <c r="ID9" s="326"/>
      <c r="IE9" s="326"/>
      <c r="IF9" s="326"/>
      <c r="IG9" s="326"/>
      <c r="IH9" s="326"/>
      <c r="II9" s="326"/>
      <c r="IJ9" s="326"/>
      <c r="IK9" s="326"/>
      <c r="IL9" s="326"/>
      <c r="IM9" s="326"/>
      <c r="IN9" s="326"/>
      <c r="IO9" s="326"/>
      <c r="IP9" s="326"/>
      <c r="IQ9" s="326"/>
      <c r="IR9" s="326"/>
      <c r="IS9" s="326"/>
      <c r="IT9" s="326"/>
      <c r="IU9" s="326"/>
      <c r="IV9" s="326"/>
    </row>
    <row r="10" spans="1:256" ht="16.5" customHeight="1">
      <c r="A10" s="73"/>
      <c r="B10" s="74"/>
      <c r="C10" s="56"/>
      <c r="D10" s="56"/>
      <c r="E10" s="330"/>
      <c r="F10" s="331"/>
      <c r="G10" s="330"/>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6"/>
      <c r="BU10" s="326"/>
      <c r="BV10" s="326"/>
      <c r="BW10" s="326"/>
      <c r="BX10" s="326"/>
      <c r="BY10" s="326"/>
      <c r="BZ10" s="326"/>
      <c r="CA10" s="326"/>
      <c r="CB10" s="326"/>
      <c r="CC10" s="326"/>
      <c r="CD10" s="326"/>
      <c r="CE10" s="326"/>
      <c r="CF10" s="326"/>
      <c r="CG10" s="326"/>
      <c r="CH10" s="326"/>
      <c r="CI10" s="326"/>
      <c r="CJ10" s="326"/>
      <c r="CK10" s="326"/>
      <c r="CL10" s="326"/>
      <c r="CM10" s="326"/>
      <c r="CN10" s="326"/>
      <c r="CO10" s="326"/>
      <c r="CP10" s="326"/>
      <c r="CQ10" s="326"/>
      <c r="CR10" s="326"/>
      <c r="CS10" s="326"/>
      <c r="CT10" s="326"/>
      <c r="CU10" s="326"/>
      <c r="CV10" s="326"/>
      <c r="CW10" s="326"/>
      <c r="CX10" s="326"/>
      <c r="CY10" s="326"/>
      <c r="CZ10" s="326"/>
      <c r="DA10" s="326"/>
      <c r="DB10" s="326"/>
      <c r="DC10" s="326"/>
      <c r="DD10" s="326"/>
      <c r="DE10" s="326"/>
      <c r="DF10" s="326"/>
      <c r="DG10" s="326"/>
      <c r="DH10" s="326"/>
      <c r="DI10" s="326"/>
      <c r="DJ10" s="326"/>
      <c r="DK10" s="326"/>
      <c r="DL10" s="326"/>
      <c r="DM10" s="326"/>
      <c r="DN10" s="326"/>
      <c r="DO10" s="326"/>
      <c r="DP10" s="326"/>
      <c r="DQ10" s="326"/>
      <c r="DR10" s="326"/>
      <c r="DS10" s="326"/>
      <c r="DT10" s="326"/>
      <c r="DU10" s="326"/>
      <c r="DV10" s="326"/>
      <c r="DW10" s="326"/>
      <c r="DX10" s="326"/>
      <c r="DY10" s="326"/>
      <c r="DZ10" s="326"/>
      <c r="EA10" s="326"/>
      <c r="EB10" s="326"/>
      <c r="EC10" s="326"/>
      <c r="ED10" s="326"/>
      <c r="EE10" s="326"/>
      <c r="EF10" s="326"/>
      <c r="EG10" s="326"/>
      <c r="EH10" s="326"/>
      <c r="EI10" s="326"/>
      <c r="EJ10" s="326"/>
      <c r="EK10" s="326"/>
      <c r="EL10" s="326"/>
      <c r="EM10" s="326"/>
      <c r="EN10" s="326"/>
      <c r="EO10" s="326"/>
      <c r="EP10" s="326"/>
      <c r="EQ10" s="326"/>
      <c r="ER10" s="326"/>
      <c r="ES10" s="326"/>
      <c r="ET10" s="326"/>
      <c r="EU10" s="326"/>
      <c r="EV10" s="326"/>
      <c r="EW10" s="326"/>
      <c r="EX10" s="326"/>
      <c r="EY10" s="326"/>
      <c r="EZ10" s="326"/>
      <c r="FA10" s="326"/>
      <c r="FB10" s="326"/>
      <c r="FC10" s="326"/>
      <c r="FD10" s="326"/>
      <c r="FE10" s="326"/>
      <c r="FF10" s="326"/>
      <c r="FG10" s="326"/>
      <c r="FH10" s="326"/>
      <c r="FI10" s="326"/>
      <c r="FJ10" s="326"/>
      <c r="FK10" s="326"/>
      <c r="FL10" s="326"/>
      <c r="FM10" s="326"/>
      <c r="FN10" s="326"/>
      <c r="FO10" s="326"/>
      <c r="FP10" s="326"/>
      <c r="FQ10" s="326"/>
      <c r="FR10" s="326"/>
      <c r="FS10" s="326"/>
      <c r="FT10" s="326"/>
      <c r="FU10" s="326"/>
      <c r="FV10" s="326"/>
      <c r="FW10" s="326"/>
      <c r="FX10" s="326"/>
      <c r="FY10" s="326"/>
      <c r="FZ10" s="326"/>
      <c r="GA10" s="326"/>
      <c r="GB10" s="326"/>
      <c r="GC10" s="326"/>
      <c r="GD10" s="326"/>
      <c r="GE10" s="326"/>
      <c r="GF10" s="326"/>
      <c r="GG10" s="326"/>
      <c r="GH10" s="326"/>
      <c r="GI10" s="326"/>
      <c r="GJ10" s="326"/>
      <c r="GK10" s="326"/>
      <c r="GL10" s="326"/>
      <c r="GM10" s="326"/>
      <c r="GN10" s="326"/>
      <c r="GO10" s="326"/>
      <c r="GP10" s="326"/>
      <c r="GQ10" s="326"/>
      <c r="GR10" s="326"/>
      <c r="GS10" s="326"/>
      <c r="GT10" s="326"/>
      <c r="GU10" s="326"/>
      <c r="GV10" s="326"/>
      <c r="GW10" s="326"/>
      <c r="GX10" s="326"/>
      <c r="GY10" s="326"/>
      <c r="GZ10" s="326"/>
      <c r="HA10" s="326"/>
      <c r="HB10" s="326"/>
      <c r="HC10" s="326"/>
      <c r="HD10" s="326"/>
      <c r="HE10" s="326"/>
      <c r="HF10" s="326"/>
      <c r="HG10" s="326"/>
      <c r="HH10" s="326"/>
      <c r="HI10" s="326"/>
      <c r="HJ10" s="326"/>
      <c r="HK10" s="326"/>
      <c r="HL10" s="326"/>
      <c r="HM10" s="326"/>
      <c r="HN10" s="326"/>
      <c r="HO10" s="326"/>
      <c r="HP10" s="326"/>
      <c r="HQ10" s="326"/>
      <c r="HR10" s="326"/>
      <c r="HS10" s="326"/>
      <c r="HT10" s="326"/>
      <c r="HU10" s="326"/>
      <c r="HV10" s="326"/>
      <c r="HW10" s="326"/>
      <c r="HX10" s="326"/>
      <c r="HY10" s="326"/>
      <c r="HZ10" s="326"/>
      <c r="IA10" s="326"/>
      <c r="IB10" s="326"/>
      <c r="IC10" s="326"/>
      <c r="ID10" s="326"/>
      <c r="IE10" s="326"/>
      <c r="IF10" s="326"/>
      <c r="IG10" s="326"/>
      <c r="IH10" s="326"/>
      <c r="II10" s="326"/>
      <c r="IJ10" s="326"/>
      <c r="IK10" s="326"/>
      <c r="IL10" s="326"/>
      <c r="IM10" s="326"/>
      <c r="IN10" s="326"/>
      <c r="IO10" s="326"/>
      <c r="IP10" s="326"/>
      <c r="IQ10" s="326"/>
      <c r="IR10" s="326"/>
      <c r="IS10" s="326"/>
      <c r="IT10" s="326"/>
      <c r="IU10" s="326"/>
      <c r="IV10" s="326"/>
    </row>
    <row r="11" spans="1:256" ht="17.5">
      <c r="A11" s="73"/>
      <c r="B11" s="74"/>
      <c r="C11" s="56"/>
      <c r="D11" s="56"/>
      <c r="E11" s="330"/>
      <c r="F11" s="331"/>
      <c r="G11" s="330"/>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c r="BR11" s="326"/>
      <c r="BS11" s="326"/>
      <c r="BT11" s="326"/>
      <c r="BU11" s="326"/>
      <c r="BV11" s="326"/>
      <c r="BW11" s="326"/>
      <c r="BX11" s="326"/>
      <c r="BY11" s="326"/>
      <c r="BZ11" s="326"/>
      <c r="CA11" s="326"/>
      <c r="CB11" s="326"/>
      <c r="CC11" s="326"/>
      <c r="CD11" s="326"/>
      <c r="CE11" s="326"/>
      <c r="CF11" s="326"/>
      <c r="CG11" s="326"/>
      <c r="CH11" s="326"/>
      <c r="CI11" s="326"/>
      <c r="CJ11" s="326"/>
      <c r="CK11" s="326"/>
      <c r="CL11" s="326"/>
      <c r="CM11" s="326"/>
      <c r="CN11" s="326"/>
      <c r="CO11" s="326"/>
      <c r="CP11" s="326"/>
      <c r="CQ11" s="326"/>
      <c r="CR11" s="326"/>
      <c r="CS11" s="326"/>
      <c r="CT11" s="326"/>
      <c r="CU11" s="326"/>
      <c r="CV11" s="326"/>
      <c r="CW11" s="326"/>
      <c r="CX11" s="326"/>
      <c r="CY11" s="326"/>
      <c r="CZ11" s="326"/>
      <c r="DA11" s="326"/>
      <c r="DB11" s="326"/>
      <c r="DC11" s="326"/>
      <c r="DD11" s="326"/>
      <c r="DE11" s="326"/>
      <c r="DF11" s="326"/>
      <c r="DG11" s="326"/>
      <c r="DH11" s="326"/>
      <c r="DI11" s="326"/>
      <c r="DJ11" s="326"/>
      <c r="DK11" s="326"/>
      <c r="DL11" s="326"/>
      <c r="DM11" s="326"/>
      <c r="DN11" s="326"/>
      <c r="DO11" s="326"/>
      <c r="DP11" s="326"/>
      <c r="DQ11" s="326"/>
      <c r="DR11" s="326"/>
      <c r="DS11" s="326"/>
      <c r="DT11" s="326"/>
      <c r="DU11" s="326"/>
      <c r="DV11" s="326"/>
      <c r="DW11" s="326"/>
      <c r="DX11" s="326"/>
      <c r="DY11" s="326"/>
      <c r="DZ11" s="326"/>
      <c r="EA11" s="326"/>
      <c r="EB11" s="326"/>
      <c r="EC11" s="326"/>
      <c r="ED11" s="326"/>
      <c r="EE11" s="326"/>
      <c r="EF11" s="326"/>
      <c r="EG11" s="326"/>
      <c r="EH11" s="326"/>
      <c r="EI11" s="326"/>
      <c r="EJ11" s="326"/>
      <c r="EK11" s="326"/>
      <c r="EL11" s="326"/>
      <c r="EM11" s="326"/>
      <c r="EN11" s="326"/>
      <c r="EO11" s="326"/>
      <c r="EP11" s="326"/>
      <c r="EQ11" s="326"/>
      <c r="ER11" s="326"/>
      <c r="ES11" s="326"/>
      <c r="ET11" s="326"/>
      <c r="EU11" s="326"/>
      <c r="EV11" s="326"/>
      <c r="EW11" s="326"/>
      <c r="EX11" s="326"/>
      <c r="EY11" s="326"/>
      <c r="EZ11" s="326"/>
      <c r="FA11" s="326"/>
      <c r="FB11" s="326"/>
      <c r="FC11" s="326"/>
      <c r="FD11" s="326"/>
      <c r="FE11" s="326"/>
      <c r="FF11" s="326"/>
      <c r="FG11" s="326"/>
      <c r="FH11" s="326"/>
      <c r="FI11" s="326"/>
      <c r="FJ11" s="326"/>
      <c r="FK11" s="326"/>
      <c r="FL11" s="326"/>
      <c r="FM11" s="326"/>
      <c r="FN11" s="326"/>
      <c r="FO11" s="326"/>
      <c r="FP11" s="326"/>
      <c r="FQ11" s="326"/>
      <c r="FR11" s="326"/>
      <c r="FS11" s="326"/>
      <c r="FT11" s="326"/>
      <c r="FU11" s="326"/>
      <c r="FV11" s="326"/>
      <c r="FW11" s="326"/>
      <c r="FX11" s="326"/>
      <c r="FY11" s="326"/>
      <c r="FZ11" s="326"/>
      <c r="GA11" s="326"/>
      <c r="GB11" s="326"/>
      <c r="GC11" s="326"/>
      <c r="GD11" s="326"/>
      <c r="GE11" s="326"/>
      <c r="GF11" s="326"/>
      <c r="GG11" s="326"/>
      <c r="GH11" s="326"/>
      <c r="GI11" s="326"/>
      <c r="GJ11" s="326"/>
      <c r="GK11" s="326"/>
      <c r="GL11" s="326"/>
      <c r="GM11" s="326"/>
      <c r="GN11" s="326"/>
      <c r="GO11" s="326"/>
      <c r="GP11" s="326"/>
      <c r="GQ11" s="326"/>
      <c r="GR11" s="326"/>
      <c r="GS11" s="326"/>
      <c r="GT11" s="326"/>
      <c r="GU11" s="326"/>
      <c r="GV11" s="326"/>
      <c r="GW11" s="326"/>
      <c r="GX11" s="326"/>
      <c r="GY11" s="326"/>
      <c r="GZ11" s="326"/>
      <c r="HA11" s="326"/>
      <c r="HB11" s="326"/>
      <c r="HC11" s="326"/>
      <c r="HD11" s="326"/>
      <c r="HE11" s="326"/>
      <c r="HF11" s="326"/>
      <c r="HG11" s="326"/>
      <c r="HH11" s="326"/>
      <c r="HI11" s="326"/>
      <c r="HJ11" s="326"/>
      <c r="HK11" s="326"/>
      <c r="HL11" s="326"/>
      <c r="HM11" s="326"/>
      <c r="HN11" s="326"/>
      <c r="HO11" s="326"/>
      <c r="HP11" s="326"/>
      <c r="HQ11" s="326"/>
      <c r="HR11" s="326"/>
      <c r="HS11" s="326"/>
      <c r="HT11" s="326"/>
      <c r="HU11" s="326"/>
      <c r="HV11" s="326"/>
      <c r="HW11" s="326"/>
      <c r="HX11" s="326"/>
      <c r="HY11" s="326"/>
      <c r="HZ11" s="326"/>
      <c r="IA11" s="326"/>
      <c r="IB11" s="326"/>
      <c r="IC11" s="326"/>
      <c r="ID11" s="326"/>
      <c r="IE11" s="326"/>
      <c r="IF11" s="326"/>
      <c r="IG11" s="326"/>
      <c r="IH11" s="326"/>
      <c r="II11" s="326"/>
      <c r="IJ11" s="326"/>
      <c r="IK11" s="326"/>
      <c r="IL11" s="326"/>
      <c r="IM11" s="326"/>
      <c r="IN11" s="326"/>
      <c r="IO11" s="326"/>
      <c r="IP11" s="326"/>
      <c r="IQ11" s="326"/>
      <c r="IR11" s="326"/>
      <c r="IS11" s="326"/>
      <c r="IT11" s="326"/>
      <c r="IU11" s="326"/>
      <c r="IV11" s="326"/>
    </row>
    <row r="12" spans="1:256" ht="28">
      <c r="A12" s="78" t="s">
        <v>376</v>
      </c>
      <c r="B12" s="79"/>
      <c r="C12" s="80" t="s">
        <v>383</v>
      </c>
      <c r="D12" s="80" t="s">
        <v>377</v>
      </c>
      <c r="E12" s="330"/>
      <c r="F12" s="331"/>
      <c r="G12" s="330"/>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26"/>
      <c r="AV12" s="326"/>
      <c r="AW12" s="326"/>
      <c r="AX12" s="326"/>
      <c r="AY12" s="326"/>
      <c r="AZ12" s="326"/>
      <c r="BA12" s="326"/>
      <c r="BB12" s="326"/>
      <c r="BC12" s="326"/>
      <c r="BD12" s="326"/>
      <c r="BE12" s="326"/>
      <c r="BF12" s="326"/>
      <c r="BG12" s="326"/>
      <c r="BH12" s="326"/>
      <c r="BI12" s="326"/>
      <c r="BJ12" s="326"/>
      <c r="BK12" s="326"/>
      <c r="BL12" s="326"/>
      <c r="BM12" s="326"/>
      <c r="BN12" s="326"/>
      <c r="BO12" s="326"/>
      <c r="BP12" s="326"/>
      <c r="BQ12" s="326"/>
      <c r="BR12" s="326"/>
      <c r="BS12" s="326"/>
      <c r="BT12" s="326"/>
      <c r="BU12" s="326"/>
      <c r="BV12" s="326"/>
      <c r="BW12" s="326"/>
      <c r="BX12" s="326"/>
      <c r="BY12" s="326"/>
      <c r="BZ12" s="326"/>
      <c r="CA12" s="326"/>
      <c r="CB12" s="326"/>
      <c r="CC12" s="326"/>
      <c r="CD12" s="326"/>
      <c r="CE12" s="326"/>
      <c r="CF12" s="326"/>
      <c r="CG12" s="326"/>
      <c r="CH12" s="326"/>
      <c r="CI12" s="326"/>
      <c r="CJ12" s="326"/>
      <c r="CK12" s="326"/>
      <c r="CL12" s="326"/>
      <c r="CM12" s="326"/>
      <c r="CN12" s="326"/>
      <c r="CO12" s="326"/>
      <c r="CP12" s="326"/>
      <c r="CQ12" s="326"/>
      <c r="CR12" s="326"/>
      <c r="CS12" s="326"/>
      <c r="CT12" s="326"/>
      <c r="CU12" s="326"/>
      <c r="CV12" s="326"/>
      <c r="CW12" s="326"/>
      <c r="CX12" s="326"/>
      <c r="CY12" s="326"/>
      <c r="CZ12" s="326"/>
      <c r="DA12" s="326"/>
      <c r="DB12" s="326"/>
      <c r="DC12" s="326"/>
      <c r="DD12" s="326"/>
      <c r="DE12" s="326"/>
      <c r="DF12" s="326"/>
      <c r="DG12" s="326"/>
      <c r="DH12" s="326"/>
      <c r="DI12" s="326"/>
      <c r="DJ12" s="326"/>
      <c r="DK12" s="326"/>
      <c r="DL12" s="326"/>
      <c r="DM12" s="326"/>
      <c r="DN12" s="326"/>
      <c r="DO12" s="326"/>
      <c r="DP12" s="326"/>
      <c r="DQ12" s="326"/>
      <c r="DR12" s="326"/>
      <c r="DS12" s="326"/>
      <c r="DT12" s="326"/>
      <c r="DU12" s="326"/>
      <c r="DV12" s="326"/>
      <c r="DW12" s="326"/>
      <c r="DX12" s="326"/>
      <c r="DY12" s="326"/>
      <c r="DZ12" s="326"/>
      <c r="EA12" s="326"/>
      <c r="EB12" s="326"/>
      <c r="EC12" s="326"/>
      <c r="ED12" s="326"/>
      <c r="EE12" s="326"/>
      <c r="EF12" s="326"/>
      <c r="EG12" s="326"/>
      <c r="EH12" s="326"/>
      <c r="EI12" s="326"/>
      <c r="EJ12" s="326"/>
      <c r="EK12" s="326"/>
      <c r="EL12" s="326"/>
      <c r="EM12" s="326"/>
      <c r="EN12" s="326"/>
      <c r="EO12" s="326"/>
      <c r="EP12" s="326"/>
      <c r="EQ12" s="326"/>
      <c r="ER12" s="326"/>
      <c r="ES12" s="326"/>
      <c r="ET12" s="326"/>
      <c r="EU12" s="326"/>
      <c r="EV12" s="326"/>
      <c r="EW12" s="326"/>
      <c r="EX12" s="326"/>
      <c r="EY12" s="326"/>
      <c r="EZ12" s="326"/>
      <c r="FA12" s="326"/>
      <c r="FB12" s="326"/>
      <c r="FC12" s="326"/>
      <c r="FD12" s="326"/>
      <c r="FE12" s="326"/>
      <c r="FF12" s="326"/>
      <c r="FG12" s="326"/>
      <c r="FH12" s="326"/>
      <c r="FI12" s="326"/>
      <c r="FJ12" s="326"/>
      <c r="FK12" s="326"/>
      <c r="FL12" s="326"/>
      <c r="FM12" s="326"/>
      <c r="FN12" s="326"/>
      <c r="FO12" s="326"/>
      <c r="FP12" s="326"/>
      <c r="FQ12" s="326"/>
      <c r="FR12" s="326"/>
      <c r="FS12" s="326"/>
      <c r="FT12" s="326"/>
      <c r="FU12" s="326"/>
      <c r="FV12" s="326"/>
      <c r="FW12" s="326"/>
      <c r="FX12" s="326"/>
      <c r="FY12" s="326"/>
      <c r="FZ12" s="326"/>
      <c r="GA12" s="326"/>
      <c r="GB12" s="326"/>
      <c r="GC12" s="326"/>
      <c r="GD12" s="326"/>
      <c r="GE12" s="326"/>
      <c r="GF12" s="326"/>
      <c r="GG12" s="326"/>
      <c r="GH12" s="326"/>
      <c r="GI12" s="326"/>
      <c r="GJ12" s="326"/>
      <c r="GK12" s="326"/>
      <c r="GL12" s="326"/>
      <c r="GM12" s="326"/>
      <c r="GN12" s="326"/>
      <c r="GO12" s="326"/>
      <c r="GP12" s="326"/>
      <c r="GQ12" s="326"/>
      <c r="GR12" s="326"/>
      <c r="GS12" s="326"/>
      <c r="GT12" s="326"/>
      <c r="GU12" s="326"/>
      <c r="GV12" s="326"/>
      <c r="GW12" s="326"/>
      <c r="GX12" s="326"/>
      <c r="GY12" s="326"/>
      <c r="GZ12" s="326"/>
      <c r="HA12" s="326"/>
      <c r="HB12" s="326"/>
      <c r="HC12" s="326"/>
      <c r="HD12" s="326"/>
      <c r="HE12" s="326"/>
      <c r="HF12" s="326"/>
      <c r="HG12" s="326"/>
      <c r="HH12" s="326"/>
      <c r="HI12" s="326"/>
      <c r="HJ12" s="326"/>
      <c r="HK12" s="326"/>
      <c r="HL12" s="326"/>
      <c r="HM12" s="326"/>
      <c r="HN12" s="326"/>
      <c r="HO12" s="326"/>
      <c r="HP12" s="326"/>
      <c r="HQ12" s="326"/>
      <c r="HR12" s="326"/>
      <c r="HS12" s="326"/>
      <c r="HT12" s="326"/>
      <c r="HU12" s="326"/>
      <c r="HV12" s="326"/>
      <c r="HW12" s="326"/>
      <c r="HX12" s="326"/>
      <c r="HY12" s="326"/>
      <c r="HZ12" s="326"/>
      <c r="IA12" s="326"/>
      <c r="IB12" s="326"/>
      <c r="IC12" s="326"/>
      <c r="ID12" s="326"/>
      <c r="IE12" s="326"/>
      <c r="IF12" s="326"/>
      <c r="IG12" s="326"/>
      <c r="IH12" s="326"/>
      <c r="II12" s="326"/>
      <c r="IJ12" s="326"/>
      <c r="IK12" s="326"/>
      <c r="IL12" s="326"/>
      <c r="IM12" s="326"/>
      <c r="IN12" s="326"/>
      <c r="IO12" s="326"/>
      <c r="IP12" s="326"/>
      <c r="IQ12" s="326"/>
      <c r="IR12" s="326"/>
      <c r="IS12" s="326"/>
      <c r="IT12" s="326"/>
      <c r="IU12" s="326"/>
      <c r="IV12" s="326"/>
    </row>
    <row r="13" spans="1:256" ht="51" customHeight="1">
      <c r="A13" s="71" t="s">
        <v>378</v>
      </c>
      <c r="B13" s="72"/>
      <c r="C13" s="76" t="s">
        <v>384</v>
      </c>
      <c r="D13" s="70"/>
      <c r="E13" s="330"/>
      <c r="F13" s="331"/>
      <c r="G13" s="330"/>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6"/>
      <c r="BP13" s="326"/>
      <c r="BQ13" s="326"/>
      <c r="BR13" s="326"/>
      <c r="BS13" s="326"/>
      <c r="BT13" s="326"/>
      <c r="BU13" s="326"/>
      <c r="BV13" s="326"/>
      <c r="BW13" s="326"/>
      <c r="BX13" s="326"/>
      <c r="BY13" s="326"/>
      <c r="BZ13" s="326"/>
      <c r="CA13" s="326"/>
      <c r="CB13" s="326"/>
      <c r="CC13" s="326"/>
      <c r="CD13" s="326"/>
      <c r="CE13" s="326"/>
      <c r="CF13" s="326"/>
      <c r="CG13" s="326"/>
      <c r="CH13" s="326"/>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326"/>
      <c r="DJ13" s="326"/>
      <c r="DK13" s="326"/>
      <c r="DL13" s="326"/>
      <c r="DM13" s="326"/>
      <c r="DN13" s="326"/>
      <c r="DO13" s="326"/>
      <c r="DP13" s="326"/>
      <c r="DQ13" s="326"/>
      <c r="DR13" s="326"/>
      <c r="DS13" s="326"/>
      <c r="DT13" s="326"/>
      <c r="DU13" s="326"/>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6"/>
      <c r="ET13" s="326"/>
      <c r="EU13" s="326"/>
      <c r="EV13" s="326"/>
      <c r="EW13" s="326"/>
      <c r="EX13" s="326"/>
      <c r="EY13" s="326"/>
      <c r="EZ13" s="326"/>
      <c r="FA13" s="326"/>
      <c r="FB13" s="326"/>
      <c r="FC13" s="326"/>
      <c r="FD13" s="326"/>
      <c r="FE13" s="326"/>
      <c r="FF13" s="326"/>
      <c r="FG13" s="326"/>
      <c r="FH13" s="326"/>
      <c r="FI13" s="326"/>
      <c r="FJ13" s="326"/>
      <c r="FK13" s="326"/>
      <c r="FL13" s="326"/>
      <c r="FM13" s="326"/>
      <c r="FN13" s="326"/>
      <c r="FO13" s="326"/>
      <c r="FP13" s="326"/>
      <c r="FQ13" s="326"/>
      <c r="FR13" s="326"/>
      <c r="FS13" s="326"/>
      <c r="FT13" s="326"/>
      <c r="FU13" s="326"/>
      <c r="FV13" s="326"/>
      <c r="FW13" s="326"/>
      <c r="FX13" s="326"/>
      <c r="FY13" s="326"/>
      <c r="FZ13" s="326"/>
      <c r="GA13" s="326"/>
      <c r="GB13" s="326"/>
      <c r="GC13" s="326"/>
      <c r="GD13" s="326"/>
      <c r="GE13" s="326"/>
      <c r="GF13" s="326"/>
      <c r="GG13" s="326"/>
      <c r="GH13" s="326"/>
      <c r="GI13" s="326"/>
      <c r="GJ13" s="326"/>
      <c r="GK13" s="326"/>
      <c r="GL13" s="326"/>
      <c r="GM13" s="326"/>
      <c r="GN13" s="326"/>
      <c r="GO13" s="326"/>
      <c r="GP13" s="326"/>
      <c r="GQ13" s="326"/>
      <c r="GR13" s="326"/>
      <c r="GS13" s="326"/>
      <c r="GT13" s="326"/>
      <c r="GU13" s="326"/>
      <c r="GV13" s="326"/>
      <c r="GW13" s="326"/>
      <c r="GX13" s="326"/>
      <c r="GY13" s="326"/>
      <c r="GZ13" s="326"/>
      <c r="HA13" s="326"/>
      <c r="HB13" s="326"/>
      <c r="HC13" s="326"/>
      <c r="HD13" s="326"/>
      <c r="HE13" s="326"/>
      <c r="HF13" s="326"/>
      <c r="HG13" s="326"/>
      <c r="HH13" s="326"/>
      <c r="HI13" s="326"/>
      <c r="HJ13" s="326"/>
      <c r="HK13" s="326"/>
      <c r="HL13" s="326"/>
      <c r="HM13" s="326"/>
      <c r="HN13" s="326"/>
      <c r="HO13" s="326"/>
      <c r="HP13" s="326"/>
      <c r="HQ13" s="326"/>
      <c r="HR13" s="326"/>
      <c r="HS13" s="326"/>
      <c r="HT13" s="326"/>
      <c r="HU13" s="326"/>
      <c r="HV13" s="326"/>
      <c r="HW13" s="326"/>
      <c r="HX13" s="326"/>
      <c r="HY13" s="326"/>
      <c r="HZ13" s="326"/>
      <c r="IA13" s="326"/>
      <c r="IB13" s="326"/>
      <c r="IC13" s="326"/>
      <c r="ID13" s="326"/>
      <c r="IE13" s="326"/>
      <c r="IF13" s="326"/>
      <c r="IG13" s="326"/>
      <c r="IH13" s="326"/>
      <c r="II13" s="326"/>
      <c r="IJ13" s="326"/>
      <c r="IK13" s="326"/>
      <c r="IL13" s="326"/>
      <c r="IM13" s="326"/>
      <c r="IN13" s="326"/>
      <c r="IO13" s="326"/>
      <c r="IP13" s="326"/>
      <c r="IQ13" s="326"/>
      <c r="IR13" s="326"/>
      <c r="IS13" s="326"/>
      <c r="IT13" s="326"/>
      <c r="IU13" s="326"/>
      <c r="IV13" s="326"/>
    </row>
    <row r="14" spans="1:256" ht="20.25" customHeight="1">
      <c r="A14" s="71"/>
      <c r="B14" s="72" t="s">
        <v>459</v>
      </c>
      <c r="C14" s="70" t="s">
        <v>379</v>
      </c>
      <c r="D14" s="70" t="s">
        <v>380</v>
      </c>
      <c r="E14" s="330"/>
      <c r="F14" s="331"/>
      <c r="G14" s="330"/>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6"/>
      <c r="BP14" s="326"/>
      <c r="BQ14" s="326"/>
      <c r="BR14" s="326"/>
      <c r="BS14" s="326"/>
      <c r="BT14" s="326"/>
      <c r="BU14" s="326"/>
      <c r="BV14" s="326"/>
      <c r="BW14" s="326"/>
      <c r="BX14" s="326"/>
      <c r="BY14" s="326"/>
      <c r="BZ14" s="326"/>
      <c r="CA14" s="326"/>
      <c r="CB14" s="326"/>
      <c r="CC14" s="326"/>
      <c r="CD14" s="326"/>
      <c r="CE14" s="326"/>
      <c r="CF14" s="326"/>
      <c r="CG14" s="326"/>
      <c r="CH14" s="326"/>
      <c r="CI14" s="326"/>
      <c r="CJ14" s="326"/>
      <c r="CK14" s="326"/>
      <c r="CL14" s="326"/>
      <c r="CM14" s="326"/>
      <c r="CN14" s="326"/>
      <c r="CO14" s="326"/>
      <c r="CP14" s="326"/>
      <c r="CQ14" s="326"/>
      <c r="CR14" s="326"/>
      <c r="CS14" s="326"/>
      <c r="CT14" s="326"/>
      <c r="CU14" s="326"/>
      <c r="CV14" s="326"/>
      <c r="CW14" s="326"/>
      <c r="CX14" s="326"/>
      <c r="CY14" s="326"/>
      <c r="CZ14" s="326"/>
      <c r="DA14" s="326"/>
      <c r="DB14" s="326"/>
      <c r="DC14" s="326"/>
      <c r="DD14" s="326"/>
      <c r="DE14" s="326"/>
      <c r="DF14" s="326"/>
      <c r="DG14" s="326"/>
      <c r="DH14" s="326"/>
      <c r="DI14" s="326"/>
      <c r="DJ14" s="326"/>
      <c r="DK14" s="326"/>
      <c r="DL14" s="326"/>
      <c r="DM14" s="326"/>
      <c r="DN14" s="326"/>
      <c r="DO14" s="326"/>
      <c r="DP14" s="326"/>
      <c r="DQ14" s="326"/>
      <c r="DR14" s="326"/>
      <c r="DS14" s="326"/>
      <c r="DT14" s="326"/>
      <c r="DU14" s="326"/>
      <c r="DV14" s="326"/>
      <c r="DW14" s="326"/>
      <c r="DX14" s="326"/>
      <c r="DY14" s="326"/>
      <c r="DZ14" s="326"/>
      <c r="EA14" s="326"/>
      <c r="EB14" s="326"/>
      <c r="EC14" s="326"/>
      <c r="ED14" s="326"/>
      <c r="EE14" s="326"/>
      <c r="EF14" s="326"/>
      <c r="EG14" s="326"/>
      <c r="EH14" s="326"/>
      <c r="EI14" s="326"/>
      <c r="EJ14" s="326"/>
      <c r="EK14" s="326"/>
      <c r="EL14" s="326"/>
      <c r="EM14" s="326"/>
      <c r="EN14" s="326"/>
      <c r="EO14" s="326"/>
      <c r="EP14" s="326"/>
      <c r="EQ14" s="326"/>
      <c r="ER14" s="326"/>
      <c r="ES14" s="326"/>
      <c r="ET14" s="326"/>
      <c r="EU14" s="326"/>
      <c r="EV14" s="326"/>
      <c r="EW14" s="326"/>
      <c r="EX14" s="326"/>
      <c r="EY14" s="326"/>
      <c r="EZ14" s="326"/>
      <c r="FA14" s="326"/>
      <c r="FB14" s="326"/>
      <c r="FC14" s="326"/>
      <c r="FD14" s="326"/>
      <c r="FE14" s="326"/>
      <c r="FF14" s="326"/>
      <c r="FG14" s="326"/>
      <c r="FH14" s="326"/>
      <c r="FI14" s="326"/>
      <c r="FJ14" s="326"/>
      <c r="FK14" s="326"/>
      <c r="FL14" s="326"/>
      <c r="FM14" s="326"/>
      <c r="FN14" s="326"/>
      <c r="FO14" s="326"/>
      <c r="FP14" s="326"/>
      <c r="FQ14" s="326"/>
      <c r="FR14" s="326"/>
      <c r="FS14" s="326"/>
      <c r="FT14" s="326"/>
      <c r="FU14" s="326"/>
      <c r="FV14" s="326"/>
      <c r="FW14" s="326"/>
      <c r="FX14" s="326"/>
      <c r="FY14" s="326"/>
      <c r="FZ14" s="326"/>
      <c r="GA14" s="326"/>
      <c r="GB14" s="326"/>
      <c r="GC14" s="326"/>
      <c r="GD14" s="326"/>
      <c r="GE14" s="326"/>
      <c r="GF14" s="326"/>
      <c r="GG14" s="326"/>
      <c r="GH14" s="326"/>
      <c r="GI14" s="326"/>
      <c r="GJ14" s="326"/>
      <c r="GK14" s="326"/>
      <c r="GL14" s="326"/>
      <c r="GM14" s="326"/>
      <c r="GN14" s="326"/>
      <c r="GO14" s="326"/>
      <c r="GP14" s="326"/>
      <c r="GQ14" s="326"/>
      <c r="GR14" s="326"/>
      <c r="GS14" s="326"/>
      <c r="GT14" s="326"/>
      <c r="GU14" s="326"/>
      <c r="GV14" s="326"/>
      <c r="GW14" s="326"/>
      <c r="GX14" s="326"/>
      <c r="GY14" s="326"/>
      <c r="GZ14" s="326"/>
      <c r="HA14" s="326"/>
      <c r="HB14" s="326"/>
      <c r="HC14" s="326"/>
      <c r="HD14" s="326"/>
      <c r="HE14" s="326"/>
      <c r="HF14" s="326"/>
      <c r="HG14" s="326"/>
      <c r="HH14" s="326"/>
      <c r="HI14" s="326"/>
      <c r="HJ14" s="326"/>
      <c r="HK14" s="326"/>
      <c r="HL14" s="326"/>
      <c r="HM14" s="326"/>
      <c r="HN14" s="326"/>
      <c r="HO14" s="326"/>
      <c r="HP14" s="326"/>
      <c r="HQ14" s="326"/>
      <c r="HR14" s="326"/>
      <c r="HS14" s="326"/>
      <c r="HT14" s="326"/>
      <c r="HU14" s="326"/>
      <c r="HV14" s="326"/>
      <c r="HW14" s="326"/>
      <c r="HX14" s="326"/>
      <c r="HY14" s="326"/>
      <c r="HZ14" s="326"/>
      <c r="IA14" s="326"/>
      <c r="IB14" s="326"/>
      <c r="IC14" s="326"/>
      <c r="ID14" s="326"/>
      <c r="IE14" s="326"/>
      <c r="IF14" s="326"/>
      <c r="IG14" s="326"/>
      <c r="IH14" s="326"/>
      <c r="II14" s="326"/>
      <c r="IJ14" s="326"/>
      <c r="IK14" s="326"/>
      <c r="IL14" s="326"/>
      <c r="IM14" s="326"/>
      <c r="IN14" s="326"/>
      <c r="IO14" s="326"/>
      <c r="IP14" s="326"/>
      <c r="IQ14" s="326"/>
      <c r="IR14" s="326"/>
      <c r="IS14" s="326"/>
      <c r="IT14" s="326"/>
      <c r="IU14" s="326"/>
      <c r="IV14" s="326"/>
    </row>
    <row r="15" spans="1:256" ht="17.5">
      <c r="A15" s="71"/>
      <c r="B15" s="72" t="s">
        <v>132</v>
      </c>
      <c r="C15" s="70" t="s">
        <v>379</v>
      </c>
      <c r="D15" s="70" t="s">
        <v>380</v>
      </c>
      <c r="E15" s="330"/>
      <c r="F15" s="331"/>
      <c r="G15" s="330"/>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6"/>
      <c r="BT15" s="326"/>
      <c r="BU15" s="326"/>
      <c r="BV15" s="326"/>
      <c r="BW15" s="326"/>
      <c r="BX15" s="326"/>
      <c r="BY15" s="326"/>
      <c r="BZ15" s="326"/>
      <c r="CA15" s="326"/>
      <c r="CB15" s="326"/>
      <c r="CC15" s="326"/>
      <c r="CD15" s="326"/>
      <c r="CE15" s="326"/>
      <c r="CF15" s="326"/>
      <c r="CG15" s="326"/>
      <c r="CH15" s="326"/>
      <c r="CI15" s="326"/>
      <c r="CJ15" s="326"/>
      <c r="CK15" s="326"/>
      <c r="CL15" s="326"/>
      <c r="CM15" s="326"/>
      <c r="CN15" s="326"/>
      <c r="CO15" s="326"/>
      <c r="CP15" s="326"/>
      <c r="CQ15" s="326"/>
      <c r="CR15" s="326"/>
      <c r="CS15" s="326"/>
      <c r="CT15" s="326"/>
      <c r="CU15" s="326"/>
      <c r="CV15" s="326"/>
      <c r="CW15" s="326"/>
      <c r="CX15" s="326"/>
      <c r="CY15" s="326"/>
      <c r="CZ15" s="326"/>
      <c r="DA15" s="326"/>
      <c r="DB15" s="326"/>
      <c r="DC15" s="326"/>
      <c r="DD15" s="326"/>
      <c r="DE15" s="326"/>
      <c r="DF15" s="326"/>
      <c r="DG15" s="326"/>
      <c r="DH15" s="326"/>
      <c r="DI15" s="326"/>
      <c r="DJ15" s="326"/>
      <c r="DK15" s="326"/>
      <c r="DL15" s="326"/>
      <c r="DM15" s="326"/>
      <c r="DN15" s="326"/>
      <c r="DO15" s="326"/>
      <c r="DP15" s="326"/>
      <c r="DQ15" s="326"/>
      <c r="DR15" s="326"/>
      <c r="DS15" s="326"/>
      <c r="DT15" s="326"/>
      <c r="DU15" s="326"/>
      <c r="DV15" s="326"/>
      <c r="DW15" s="326"/>
      <c r="DX15" s="326"/>
      <c r="DY15" s="326"/>
      <c r="DZ15" s="326"/>
      <c r="EA15" s="326"/>
      <c r="EB15" s="326"/>
      <c r="EC15" s="326"/>
      <c r="ED15" s="326"/>
      <c r="EE15" s="326"/>
      <c r="EF15" s="326"/>
      <c r="EG15" s="326"/>
      <c r="EH15" s="326"/>
      <c r="EI15" s="326"/>
      <c r="EJ15" s="326"/>
      <c r="EK15" s="326"/>
      <c r="EL15" s="326"/>
      <c r="EM15" s="326"/>
      <c r="EN15" s="326"/>
      <c r="EO15" s="326"/>
      <c r="EP15" s="326"/>
      <c r="EQ15" s="326"/>
      <c r="ER15" s="326"/>
      <c r="ES15" s="326"/>
      <c r="ET15" s="326"/>
      <c r="EU15" s="326"/>
      <c r="EV15" s="326"/>
      <c r="EW15" s="326"/>
      <c r="EX15" s="326"/>
      <c r="EY15" s="326"/>
      <c r="EZ15" s="326"/>
      <c r="FA15" s="326"/>
      <c r="FB15" s="326"/>
      <c r="FC15" s="326"/>
      <c r="FD15" s="326"/>
      <c r="FE15" s="326"/>
      <c r="FF15" s="326"/>
      <c r="FG15" s="326"/>
      <c r="FH15" s="326"/>
      <c r="FI15" s="326"/>
      <c r="FJ15" s="326"/>
      <c r="FK15" s="326"/>
      <c r="FL15" s="326"/>
      <c r="FM15" s="326"/>
      <c r="FN15" s="326"/>
      <c r="FO15" s="326"/>
      <c r="FP15" s="326"/>
      <c r="FQ15" s="326"/>
      <c r="FR15" s="326"/>
      <c r="FS15" s="326"/>
      <c r="FT15" s="326"/>
      <c r="FU15" s="326"/>
      <c r="FV15" s="326"/>
      <c r="FW15" s="326"/>
      <c r="FX15" s="326"/>
      <c r="FY15" s="326"/>
      <c r="FZ15" s="326"/>
      <c r="GA15" s="326"/>
      <c r="GB15" s="326"/>
      <c r="GC15" s="326"/>
      <c r="GD15" s="326"/>
      <c r="GE15" s="326"/>
      <c r="GF15" s="326"/>
      <c r="GG15" s="326"/>
      <c r="GH15" s="326"/>
      <c r="GI15" s="326"/>
      <c r="GJ15" s="326"/>
      <c r="GK15" s="326"/>
      <c r="GL15" s="326"/>
      <c r="GM15" s="326"/>
      <c r="GN15" s="326"/>
      <c r="GO15" s="326"/>
      <c r="GP15" s="326"/>
      <c r="GQ15" s="326"/>
      <c r="GR15" s="326"/>
      <c r="GS15" s="326"/>
      <c r="GT15" s="326"/>
      <c r="GU15" s="326"/>
      <c r="GV15" s="326"/>
      <c r="GW15" s="326"/>
      <c r="GX15" s="326"/>
      <c r="GY15" s="326"/>
      <c r="GZ15" s="326"/>
      <c r="HA15" s="326"/>
      <c r="HB15" s="326"/>
      <c r="HC15" s="326"/>
      <c r="HD15" s="326"/>
      <c r="HE15" s="326"/>
      <c r="HF15" s="326"/>
      <c r="HG15" s="326"/>
      <c r="HH15" s="326"/>
      <c r="HI15" s="326"/>
      <c r="HJ15" s="326"/>
      <c r="HK15" s="326"/>
      <c r="HL15" s="326"/>
      <c r="HM15" s="326"/>
      <c r="HN15" s="326"/>
      <c r="HO15" s="326"/>
      <c r="HP15" s="326"/>
      <c r="HQ15" s="326"/>
      <c r="HR15" s="326"/>
      <c r="HS15" s="326"/>
      <c r="HT15" s="326"/>
      <c r="HU15" s="326"/>
      <c r="HV15" s="326"/>
      <c r="HW15" s="326"/>
      <c r="HX15" s="326"/>
      <c r="HY15" s="326"/>
      <c r="HZ15" s="326"/>
      <c r="IA15" s="326"/>
      <c r="IB15" s="326"/>
      <c r="IC15" s="326"/>
      <c r="ID15" s="326"/>
      <c r="IE15" s="326"/>
      <c r="IF15" s="326"/>
      <c r="IG15" s="326"/>
      <c r="IH15" s="326"/>
      <c r="II15" s="326"/>
      <c r="IJ15" s="326"/>
      <c r="IK15" s="326"/>
      <c r="IL15" s="326"/>
      <c r="IM15" s="326"/>
      <c r="IN15" s="326"/>
      <c r="IO15" s="326"/>
      <c r="IP15" s="326"/>
      <c r="IQ15" s="326"/>
      <c r="IR15" s="326"/>
      <c r="IS15" s="326"/>
      <c r="IT15" s="326"/>
      <c r="IU15" s="326"/>
      <c r="IV15" s="326"/>
    </row>
    <row r="16" spans="1:256" ht="17.5">
      <c r="A16" s="71"/>
      <c r="B16" s="72" t="s">
        <v>2131</v>
      </c>
      <c r="C16" s="70" t="s">
        <v>2150</v>
      </c>
      <c r="D16" s="70"/>
      <c r="E16" s="330"/>
      <c r="F16" s="331"/>
      <c r="G16" s="330"/>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6"/>
      <c r="BI16" s="326"/>
      <c r="BJ16" s="326"/>
      <c r="BK16" s="326"/>
      <c r="BL16" s="326"/>
      <c r="BM16" s="326"/>
      <c r="BN16" s="326"/>
      <c r="BO16" s="326"/>
      <c r="BP16" s="326"/>
      <c r="BQ16" s="326"/>
      <c r="BR16" s="326"/>
      <c r="BS16" s="326"/>
      <c r="BT16" s="326"/>
      <c r="BU16" s="326"/>
      <c r="BV16" s="326"/>
      <c r="BW16" s="326"/>
      <c r="BX16" s="326"/>
      <c r="BY16" s="326"/>
      <c r="BZ16" s="326"/>
      <c r="CA16" s="326"/>
      <c r="CB16" s="326"/>
      <c r="CC16" s="326"/>
      <c r="CD16" s="326"/>
      <c r="CE16" s="326"/>
      <c r="CF16" s="326"/>
      <c r="CG16" s="326"/>
      <c r="CH16" s="326"/>
      <c r="CI16" s="326"/>
      <c r="CJ16" s="326"/>
      <c r="CK16" s="326"/>
      <c r="CL16" s="326"/>
      <c r="CM16" s="326"/>
      <c r="CN16" s="326"/>
      <c r="CO16" s="326"/>
      <c r="CP16" s="326"/>
      <c r="CQ16" s="326"/>
      <c r="CR16" s="326"/>
      <c r="CS16" s="326"/>
      <c r="CT16" s="326"/>
      <c r="CU16" s="326"/>
      <c r="CV16" s="326"/>
      <c r="CW16" s="326"/>
      <c r="CX16" s="326"/>
      <c r="CY16" s="326"/>
      <c r="CZ16" s="326"/>
      <c r="DA16" s="326"/>
      <c r="DB16" s="326"/>
      <c r="DC16" s="326"/>
      <c r="DD16" s="326"/>
      <c r="DE16" s="326"/>
      <c r="DF16" s="326"/>
      <c r="DG16" s="326"/>
      <c r="DH16" s="326"/>
      <c r="DI16" s="326"/>
      <c r="DJ16" s="326"/>
      <c r="DK16" s="326"/>
      <c r="DL16" s="326"/>
      <c r="DM16" s="326"/>
      <c r="DN16" s="326"/>
      <c r="DO16" s="326"/>
      <c r="DP16" s="326"/>
      <c r="DQ16" s="326"/>
      <c r="DR16" s="326"/>
      <c r="DS16" s="326"/>
      <c r="DT16" s="326"/>
      <c r="DU16" s="326"/>
      <c r="DV16" s="326"/>
      <c r="DW16" s="326"/>
      <c r="DX16" s="326"/>
      <c r="DY16" s="326"/>
      <c r="DZ16" s="326"/>
      <c r="EA16" s="326"/>
      <c r="EB16" s="326"/>
      <c r="EC16" s="326"/>
      <c r="ED16" s="326"/>
      <c r="EE16" s="326"/>
      <c r="EF16" s="326"/>
      <c r="EG16" s="326"/>
      <c r="EH16" s="326"/>
      <c r="EI16" s="326"/>
      <c r="EJ16" s="326"/>
      <c r="EK16" s="326"/>
      <c r="EL16" s="326"/>
      <c r="EM16" s="326"/>
      <c r="EN16" s="326"/>
      <c r="EO16" s="326"/>
      <c r="EP16" s="326"/>
      <c r="EQ16" s="326"/>
      <c r="ER16" s="326"/>
      <c r="ES16" s="326"/>
      <c r="ET16" s="326"/>
      <c r="EU16" s="326"/>
      <c r="EV16" s="326"/>
      <c r="EW16" s="326"/>
      <c r="EX16" s="326"/>
      <c r="EY16" s="326"/>
      <c r="EZ16" s="326"/>
      <c r="FA16" s="326"/>
      <c r="FB16" s="326"/>
      <c r="FC16" s="326"/>
      <c r="FD16" s="326"/>
      <c r="FE16" s="326"/>
      <c r="FF16" s="326"/>
      <c r="FG16" s="326"/>
      <c r="FH16" s="326"/>
      <c r="FI16" s="326"/>
      <c r="FJ16" s="326"/>
      <c r="FK16" s="326"/>
      <c r="FL16" s="326"/>
      <c r="FM16" s="326"/>
      <c r="FN16" s="326"/>
      <c r="FO16" s="326"/>
      <c r="FP16" s="326"/>
      <c r="FQ16" s="326"/>
      <c r="FR16" s="326"/>
      <c r="FS16" s="326"/>
      <c r="FT16" s="326"/>
      <c r="FU16" s="326"/>
      <c r="FV16" s="326"/>
      <c r="FW16" s="326"/>
      <c r="FX16" s="326"/>
      <c r="FY16" s="326"/>
      <c r="FZ16" s="326"/>
      <c r="GA16" s="326"/>
      <c r="GB16" s="326"/>
      <c r="GC16" s="326"/>
      <c r="GD16" s="326"/>
      <c r="GE16" s="326"/>
      <c r="GF16" s="326"/>
      <c r="GG16" s="326"/>
      <c r="GH16" s="326"/>
      <c r="GI16" s="326"/>
      <c r="GJ16" s="326"/>
      <c r="GK16" s="326"/>
      <c r="GL16" s="326"/>
      <c r="GM16" s="326"/>
      <c r="GN16" s="326"/>
      <c r="GO16" s="326"/>
      <c r="GP16" s="326"/>
      <c r="GQ16" s="326"/>
      <c r="GR16" s="326"/>
      <c r="GS16" s="326"/>
      <c r="GT16" s="326"/>
      <c r="GU16" s="326"/>
      <c r="GV16" s="326"/>
      <c r="GW16" s="326"/>
      <c r="GX16" s="326"/>
      <c r="GY16" s="326"/>
      <c r="GZ16" s="326"/>
      <c r="HA16" s="326"/>
      <c r="HB16" s="326"/>
      <c r="HC16" s="326"/>
      <c r="HD16" s="326"/>
      <c r="HE16" s="326"/>
      <c r="HF16" s="326"/>
      <c r="HG16" s="326"/>
      <c r="HH16" s="326"/>
      <c r="HI16" s="326"/>
      <c r="HJ16" s="326"/>
      <c r="HK16" s="326"/>
      <c r="HL16" s="326"/>
      <c r="HM16" s="326"/>
      <c r="HN16" s="326"/>
      <c r="HO16" s="326"/>
      <c r="HP16" s="326"/>
      <c r="HQ16" s="326"/>
      <c r="HR16" s="326"/>
      <c r="HS16" s="326"/>
      <c r="HT16" s="326"/>
      <c r="HU16" s="326"/>
      <c r="HV16" s="326"/>
      <c r="HW16" s="326"/>
      <c r="HX16" s="326"/>
      <c r="HY16" s="326"/>
      <c r="HZ16" s="326"/>
      <c r="IA16" s="326"/>
      <c r="IB16" s="326"/>
      <c r="IC16" s="326"/>
      <c r="ID16" s="326"/>
      <c r="IE16" s="326"/>
      <c r="IF16" s="326"/>
      <c r="IG16" s="326"/>
      <c r="IH16" s="326"/>
      <c r="II16" s="326"/>
      <c r="IJ16" s="326"/>
      <c r="IK16" s="326"/>
      <c r="IL16" s="326"/>
      <c r="IM16" s="326"/>
      <c r="IN16" s="326"/>
      <c r="IO16" s="326"/>
      <c r="IP16" s="326"/>
      <c r="IQ16" s="326"/>
      <c r="IR16" s="326"/>
      <c r="IS16" s="326"/>
      <c r="IT16" s="326"/>
      <c r="IU16" s="326"/>
      <c r="IV16" s="326"/>
    </row>
    <row r="17" spans="1:256" ht="17.5">
      <c r="A17" s="71"/>
      <c r="B17" s="72" t="s">
        <v>201</v>
      </c>
      <c r="C17" s="70" t="s">
        <v>2299</v>
      </c>
      <c r="D17" s="70"/>
      <c r="E17" s="330"/>
      <c r="F17" s="331"/>
      <c r="G17" s="330"/>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6"/>
      <c r="BI17" s="326"/>
      <c r="BJ17" s="326"/>
      <c r="BK17" s="326"/>
      <c r="BL17" s="326"/>
      <c r="BM17" s="326"/>
      <c r="BN17" s="326"/>
      <c r="BO17" s="326"/>
      <c r="BP17" s="326"/>
      <c r="BQ17" s="326"/>
      <c r="BR17" s="326"/>
      <c r="BS17" s="326"/>
      <c r="BT17" s="326"/>
      <c r="BU17" s="326"/>
      <c r="BV17" s="326"/>
      <c r="BW17" s="326"/>
      <c r="BX17" s="326"/>
      <c r="BY17" s="326"/>
      <c r="BZ17" s="326"/>
      <c r="CA17" s="326"/>
      <c r="CB17" s="326"/>
      <c r="CC17" s="326"/>
      <c r="CD17" s="326"/>
      <c r="CE17" s="326"/>
      <c r="CF17" s="326"/>
      <c r="CG17" s="326"/>
      <c r="CH17" s="326"/>
      <c r="CI17" s="326"/>
      <c r="CJ17" s="326"/>
      <c r="CK17" s="326"/>
      <c r="CL17" s="326"/>
      <c r="CM17" s="326"/>
      <c r="CN17" s="326"/>
      <c r="CO17" s="326"/>
      <c r="CP17" s="326"/>
      <c r="CQ17" s="326"/>
      <c r="CR17" s="326"/>
      <c r="CS17" s="326"/>
      <c r="CT17" s="326"/>
      <c r="CU17" s="326"/>
      <c r="CV17" s="326"/>
      <c r="CW17" s="326"/>
      <c r="CX17" s="326"/>
      <c r="CY17" s="326"/>
      <c r="CZ17" s="326"/>
      <c r="DA17" s="326"/>
      <c r="DB17" s="326"/>
      <c r="DC17" s="326"/>
      <c r="DD17" s="326"/>
      <c r="DE17" s="326"/>
      <c r="DF17" s="326"/>
      <c r="DG17" s="326"/>
      <c r="DH17" s="326"/>
      <c r="DI17" s="326"/>
      <c r="DJ17" s="326"/>
      <c r="DK17" s="326"/>
      <c r="DL17" s="326"/>
      <c r="DM17" s="326"/>
      <c r="DN17" s="326"/>
      <c r="DO17" s="326"/>
      <c r="DP17" s="326"/>
      <c r="DQ17" s="326"/>
      <c r="DR17" s="326"/>
      <c r="DS17" s="326"/>
      <c r="DT17" s="326"/>
      <c r="DU17" s="326"/>
      <c r="DV17" s="326"/>
      <c r="DW17" s="326"/>
      <c r="DX17" s="326"/>
      <c r="DY17" s="326"/>
      <c r="DZ17" s="326"/>
      <c r="EA17" s="326"/>
      <c r="EB17" s="326"/>
      <c r="EC17" s="326"/>
      <c r="ED17" s="326"/>
      <c r="EE17" s="326"/>
      <c r="EF17" s="326"/>
      <c r="EG17" s="326"/>
      <c r="EH17" s="326"/>
      <c r="EI17" s="326"/>
      <c r="EJ17" s="326"/>
      <c r="EK17" s="326"/>
      <c r="EL17" s="326"/>
      <c r="EM17" s="326"/>
      <c r="EN17" s="326"/>
      <c r="EO17" s="326"/>
      <c r="EP17" s="326"/>
      <c r="EQ17" s="326"/>
      <c r="ER17" s="326"/>
      <c r="ES17" s="326"/>
      <c r="ET17" s="326"/>
      <c r="EU17" s="326"/>
      <c r="EV17" s="326"/>
      <c r="EW17" s="326"/>
      <c r="EX17" s="326"/>
      <c r="EY17" s="326"/>
      <c r="EZ17" s="326"/>
      <c r="FA17" s="326"/>
      <c r="FB17" s="326"/>
      <c r="FC17" s="326"/>
      <c r="FD17" s="326"/>
      <c r="FE17" s="326"/>
      <c r="FF17" s="326"/>
      <c r="FG17" s="326"/>
      <c r="FH17" s="326"/>
      <c r="FI17" s="326"/>
      <c r="FJ17" s="326"/>
      <c r="FK17" s="326"/>
      <c r="FL17" s="326"/>
      <c r="FM17" s="326"/>
      <c r="FN17" s="326"/>
      <c r="FO17" s="326"/>
      <c r="FP17" s="326"/>
      <c r="FQ17" s="326"/>
      <c r="FR17" s="326"/>
      <c r="FS17" s="326"/>
      <c r="FT17" s="326"/>
      <c r="FU17" s="326"/>
      <c r="FV17" s="326"/>
      <c r="FW17" s="326"/>
      <c r="FX17" s="326"/>
      <c r="FY17" s="326"/>
      <c r="FZ17" s="326"/>
      <c r="GA17" s="326"/>
      <c r="GB17" s="326"/>
      <c r="GC17" s="326"/>
      <c r="GD17" s="326"/>
      <c r="GE17" s="326"/>
      <c r="GF17" s="326"/>
      <c r="GG17" s="326"/>
      <c r="GH17" s="326"/>
      <c r="GI17" s="326"/>
      <c r="GJ17" s="326"/>
      <c r="GK17" s="326"/>
      <c r="GL17" s="326"/>
      <c r="GM17" s="326"/>
      <c r="GN17" s="326"/>
      <c r="GO17" s="326"/>
      <c r="GP17" s="326"/>
      <c r="GQ17" s="326"/>
      <c r="GR17" s="326"/>
      <c r="GS17" s="326"/>
      <c r="GT17" s="326"/>
      <c r="GU17" s="326"/>
      <c r="GV17" s="326"/>
      <c r="GW17" s="326"/>
      <c r="GX17" s="326"/>
      <c r="GY17" s="326"/>
      <c r="GZ17" s="326"/>
      <c r="HA17" s="326"/>
      <c r="HB17" s="326"/>
      <c r="HC17" s="326"/>
      <c r="HD17" s="326"/>
      <c r="HE17" s="326"/>
      <c r="HF17" s="326"/>
      <c r="HG17" s="326"/>
      <c r="HH17" s="326"/>
      <c r="HI17" s="326"/>
      <c r="HJ17" s="326"/>
      <c r="HK17" s="326"/>
      <c r="HL17" s="326"/>
      <c r="HM17" s="326"/>
      <c r="HN17" s="326"/>
      <c r="HO17" s="326"/>
      <c r="HP17" s="326"/>
      <c r="HQ17" s="326"/>
      <c r="HR17" s="326"/>
      <c r="HS17" s="326"/>
      <c r="HT17" s="326"/>
      <c r="HU17" s="326"/>
      <c r="HV17" s="326"/>
      <c r="HW17" s="326"/>
      <c r="HX17" s="326"/>
      <c r="HY17" s="326"/>
      <c r="HZ17" s="326"/>
      <c r="IA17" s="326"/>
      <c r="IB17" s="326"/>
      <c r="IC17" s="326"/>
      <c r="ID17" s="326"/>
      <c r="IE17" s="326"/>
      <c r="IF17" s="326"/>
      <c r="IG17" s="326"/>
      <c r="IH17" s="326"/>
      <c r="II17" s="326"/>
      <c r="IJ17" s="326"/>
      <c r="IK17" s="326"/>
      <c r="IL17" s="326"/>
      <c r="IM17" s="326"/>
      <c r="IN17" s="326"/>
      <c r="IO17" s="326"/>
      <c r="IP17" s="326"/>
      <c r="IQ17" s="326"/>
      <c r="IR17" s="326"/>
      <c r="IS17" s="326"/>
      <c r="IT17" s="326"/>
      <c r="IU17" s="326"/>
      <c r="IV17" s="326"/>
    </row>
    <row r="18" spans="1:256" ht="17.5">
      <c r="A18" s="71"/>
      <c r="B18" s="72" t="s">
        <v>10</v>
      </c>
      <c r="C18" s="70"/>
      <c r="D18" s="70"/>
      <c r="E18" s="330"/>
      <c r="F18" s="331"/>
      <c r="G18" s="330"/>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26"/>
      <c r="BH18" s="326"/>
      <c r="BI18" s="326"/>
      <c r="BJ18" s="326"/>
      <c r="BK18" s="326"/>
      <c r="BL18" s="326"/>
      <c r="BM18" s="326"/>
      <c r="BN18" s="326"/>
      <c r="BO18" s="326"/>
      <c r="BP18" s="326"/>
      <c r="BQ18" s="326"/>
      <c r="BR18" s="326"/>
      <c r="BS18" s="326"/>
      <c r="BT18" s="326"/>
      <c r="BU18" s="326"/>
      <c r="BV18" s="326"/>
      <c r="BW18" s="326"/>
      <c r="BX18" s="326"/>
      <c r="BY18" s="326"/>
      <c r="BZ18" s="326"/>
      <c r="CA18" s="326"/>
      <c r="CB18" s="326"/>
      <c r="CC18" s="326"/>
      <c r="CD18" s="326"/>
      <c r="CE18" s="326"/>
      <c r="CF18" s="326"/>
      <c r="CG18" s="326"/>
      <c r="CH18" s="326"/>
      <c r="CI18" s="326"/>
      <c r="CJ18" s="326"/>
      <c r="CK18" s="326"/>
      <c r="CL18" s="326"/>
      <c r="CM18" s="326"/>
      <c r="CN18" s="326"/>
      <c r="CO18" s="326"/>
      <c r="CP18" s="326"/>
      <c r="CQ18" s="326"/>
      <c r="CR18" s="326"/>
      <c r="CS18" s="326"/>
      <c r="CT18" s="326"/>
      <c r="CU18" s="326"/>
      <c r="CV18" s="326"/>
      <c r="CW18" s="326"/>
      <c r="CX18" s="326"/>
      <c r="CY18" s="326"/>
      <c r="CZ18" s="326"/>
      <c r="DA18" s="326"/>
      <c r="DB18" s="326"/>
      <c r="DC18" s="326"/>
      <c r="DD18" s="326"/>
      <c r="DE18" s="326"/>
      <c r="DF18" s="326"/>
      <c r="DG18" s="326"/>
      <c r="DH18" s="326"/>
      <c r="DI18" s="326"/>
      <c r="DJ18" s="326"/>
      <c r="DK18" s="326"/>
      <c r="DL18" s="326"/>
      <c r="DM18" s="326"/>
      <c r="DN18" s="326"/>
      <c r="DO18" s="326"/>
      <c r="DP18" s="326"/>
      <c r="DQ18" s="326"/>
      <c r="DR18" s="326"/>
      <c r="DS18" s="326"/>
      <c r="DT18" s="326"/>
      <c r="DU18" s="326"/>
      <c r="DV18" s="326"/>
      <c r="DW18" s="326"/>
      <c r="DX18" s="326"/>
      <c r="DY18" s="326"/>
      <c r="DZ18" s="326"/>
      <c r="EA18" s="326"/>
      <c r="EB18" s="326"/>
      <c r="EC18" s="326"/>
      <c r="ED18" s="326"/>
      <c r="EE18" s="326"/>
      <c r="EF18" s="326"/>
      <c r="EG18" s="326"/>
      <c r="EH18" s="326"/>
      <c r="EI18" s="326"/>
      <c r="EJ18" s="326"/>
      <c r="EK18" s="326"/>
      <c r="EL18" s="326"/>
      <c r="EM18" s="326"/>
      <c r="EN18" s="326"/>
      <c r="EO18" s="326"/>
      <c r="EP18" s="326"/>
      <c r="EQ18" s="326"/>
      <c r="ER18" s="326"/>
      <c r="ES18" s="326"/>
      <c r="ET18" s="326"/>
      <c r="EU18" s="326"/>
      <c r="EV18" s="326"/>
      <c r="EW18" s="326"/>
      <c r="EX18" s="326"/>
      <c r="EY18" s="326"/>
      <c r="EZ18" s="326"/>
      <c r="FA18" s="326"/>
      <c r="FB18" s="326"/>
      <c r="FC18" s="326"/>
      <c r="FD18" s="326"/>
      <c r="FE18" s="326"/>
      <c r="FF18" s="326"/>
      <c r="FG18" s="326"/>
      <c r="FH18" s="326"/>
      <c r="FI18" s="326"/>
      <c r="FJ18" s="326"/>
      <c r="FK18" s="326"/>
      <c r="FL18" s="326"/>
      <c r="FM18" s="326"/>
      <c r="FN18" s="326"/>
      <c r="FO18" s="326"/>
      <c r="FP18" s="326"/>
      <c r="FQ18" s="326"/>
      <c r="FR18" s="326"/>
      <c r="FS18" s="326"/>
      <c r="FT18" s="326"/>
      <c r="FU18" s="326"/>
      <c r="FV18" s="326"/>
      <c r="FW18" s="326"/>
      <c r="FX18" s="326"/>
      <c r="FY18" s="326"/>
      <c r="FZ18" s="326"/>
      <c r="GA18" s="326"/>
      <c r="GB18" s="326"/>
      <c r="GC18" s="326"/>
      <c r="GD18" s="326"/>
      <c r="GE18" s="326"/>
      <c r="GF18" s="326"/>
      <c r="GG18" s="326"/>
      <c r="GH18" s="326"/>
      <c r="GI18" s="326"/>
      <c r="GJ18" s="326"/>
      <c r="GK18" s="326"/>
      <c r="GL18" s="326"/>
      <c r="GM18" s="326"/>
      <c r="GN18" s="326"/>
      <c r="GO18" s="326"/>
      <c r="GP18" s="326"/>
      <c r="GQ18" s="326"/>
      <c r="GR18" s="326"/>
      <c r="GS18" s="326"/>
      <c r="GT18" s="326"/>
      <c r="GU18" s="326"/>
      <c r="GV18" s="326"/>
      <c r="GW18" s="326"/>
      <c r="GX18" s="326"/>
      <c r="GY18" s="326"/>
      <c r="GZ18" s="326"/>
      <c r="HA18" s="326"/>
      <c r="HB18" s="326"/>
      <c r="HC18" s="326"/>
      <c r="HD18" s="326"/>
      <c r="HE18" s="326"/>
      <c r="HF18" s="326"/>
      <c r="HG18" s="326"/>
      <c r="HH18" s="326"/>
      <c r="HI18" s="326"/>
      <c r="HJ18" s="326"/>
      <c r="HK18" s="326"/>
      <c r="HL18" s="326"/>
      <c r="HM18" s="326"/>
      <c r="HN18" s="326"/>
      <c r="HO18" s="326"/>
      <c r="HP18" s="326"/>
      <c r="HQ18" s="326"/>
      <c r="HR18" s="326"/>
      <c r="HS18" s="326"/>
      <c r="HT18" s="326"/>
      <c r="HU18" s="326"/>
      <c r="HV18" s="326"/>
      <c r="HW18" s="326"/>
      <c r="HX18" s="326"/>
      <c r="HY18" s="326"/>
      <c r="HZ18" s="326"/>
      <c r="IA18" s="326"/>
      <c r="IB18" s="326"/>
      <c r="IC18" s="326"/>
      <c r="ID18" s="326"/>
      <c r="IE18" s="326"/>
      <c r="IF18" s="326"/>
      <c r="IG18" s="326"/>
      <c r="IH18" s="326"/>
      <c r="II18" s="326"/>
      <c r="IJ18" s="326"/>
      <c r="IK18" s="326"/>
      <c r="IL18" s="326"/>
      <c r="IM18" s="326"/>
      <c r="IN18" s="326"/>
      <c r="IO18" s="326"/>
      <c r="IP18" s="326"/>
      <c r="IQ18" s="326"/>
      <c r="IR18" s="326"/>
      <c r="IS18" s="326"/>
      <c r="IT18" s="326"/>
      <c r="IU18" s="326"/>
      <c r="IV18" s="326"/>
    </row>
    <row r="19" spans="1:256" ht="17.5">
      <c r="A19" s="71"/>
      <c r="B19" s="72" t="s">
        <v>11</v>
      </c>
      <c r="C19" s="70"/>
      <c r="D19" s="70"/>
      <c r="E19" s="330"/>
      <c r="F19" s="331"/>
      <c r="G19" s="330"/>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c r="BF19" s="326"/>
      <c r="BG19" s="326"/>
      <c r="BH19" s="326"/>
      <c r="BI19" s="326"/>
      <c r="BJ19" s="326"/>
      <c r="BK19" s="326"/>
      <c r="BL19" s="326"/>
      <c r="BM19" s="326"/>
      <c r="BN19" s="326"/>
      <c r="BO19" s="326"/>
      <c r="BP19" s="326"/>
      <c r="BQ19" s="326"/>
      <c r="BR19" s="326"/>
      <c r="BS19" s="326"/>
      <c r="BT19" s="326"/>
      <c r="BU19" s="326"/>
      <c r="BV19" s="326"/>
      <c r="BW19" s="326"/>
      <c r="BX19" s="326"/>
      <c r="BY19" s="326"/>
      <c r="BZ19" s="326"/>
      <c r="CA19" s="326"/>
      <c r="CB19" s="326"/>
      <c r="CC19" s="326"/>
      <c r="CD19" s="326"/>
      <c r="CE19" s="326"/>
      <c r="CF19" s="326"/>
      <c r="CG19" s="326"/>
      <c r="CH19" s="326"/>
      <c r="CI19" s="326"/>
      <c r="CJ19" s="326"/>
      <c r="CK19" s="326"/>
      <c r="CL19" s="326"/>
      <c r="CM19" s="326"/>
      <c r="CN19" s="326"/>
      <c r="CO19" s="326"/>
      <c r="CP19" s="326"/>
      <c r="CQ19" s="326"/>
      <c r="CR19" s="326"/>
      <c r="CS19" s="326"/>
      <c r="CT19" s="326"/>
      <c r="CU19" s="326"/>
      <c r="CV19" s="326"/>
      <c r="CW19" s="326"/>
      <c r="CX19" s="326"/>
      <c r="CY19" s="326"/>
      <c r="CZ19" s="326"/>
      <c r="DA19" s="326"/>
      <c r="DB19" s="326"/>
      <c r="DC19" s="326"/>
      <c r="DD19" s="326"/>
      <c r="DE19" s="326"/>
      <c r="DF19" s="326"/>
      <c r="DG19" s="326"/>
      <c r="DH19" s="326"/>
      <c r="DI19" s="326"/>
      <c r="DJ19" s="326"/>
      <c r="DK19" s="326"/>
      <c r="DL19" s="326"/>
      <c r="DM19" s="326"/>
      <c r="DN19" s="326"/>
      <c r="DO19" s="326"/>
      <c r="DP19" s="326"/>
      <c r="DQ19" s="326"/>
      <c r="DR19" s="326"/>
      <c r="DS19" s="326"/>
      <c r="DT19" s="326"/>
      <c r="DU19" s="326"/>
      <c r="DV19" s="326"/>
      <c r="DW19" s="326"/>
      <c r="DX19" s="326"/>
      <c r="DY19" s="326"/>
      <c r="DZ19" s="326"/>
      <c r="EA19" s="326"/>
      <c r="EB19" s="326"/>
      <c r="EC19" s="326"/>
      <c r="ED19" s="326"/>
      <c r="EE19" s="326"/>
      <c r="EF19" s="326"/>
      <c r="EG19" s="326"/>
      <c r="EH19" s="326"/>
      <c r="EI19" s="326"/>
      <c r="EJ19" s="326"/>
      <c r="EK19" s="326"/>
      <c r="EL19" s="326"/>
      <c r="EM19" s="326"/>
      <c r="EN19" s="326"/>
      <c r="EO19" s="326"/>
      <c r="EP19" s="326"/>
      <c r="EQ19" s="326"/>
      <c r="ER19" s="326"/>
      <c r="ES19" s="326"/>
      <c r="ET19" s="326"/>
      <c r="EU19" s="326"/>
      <c r="EV19" s="326"/>
      <c r="EW19" s="326"/>
      <c r="EX19" s="326"/>
      <c r="EY19" s="326"/>
      <c r="EZ19" s="326"/>
      <c r="FA19" s="326"/>
      <c r="FB19" s="326"/>
      <c r="FC19" s="326"/>
      <c r="FD19" s="326"/>
      <c r="FE19" s="326"/>
      <c r="FF19" s="326"/>
      <c r="FG19" s="326"/>
      <c r="FH19" s="326"/>
      <c r="FI19" s="326"/>
      <c r="FJ19" s="326"/>
      <c r="FK19" s="326"/>
      <c r="FL19" s="326"/>
      <c r="FM19" s="326"/>
      <c r="FN19" s="326"/>
      <c r="FO19" s="326"/>
      <c r="FP19" s="326"/>
      <c r="FQ19" s="326"/>
      <c r="FR19" s="326"/>
      <c r="FS19" s="326"/>
      <c r="FT19" s="326"/>
      <c r="FU19" s="326"/>
      <c r="FV19" s="326"/>
      <c r="FW19" s="326"/>
      <c r="FX19" s="326"/>
      <c r="FY19" s="326"/>
      <c r="FZ19" s="326"/>
      <c r="GA19" s="326"/>
      <c r="GB19" s="326"/>
      <c r="GC19" s="326"/>
      <c r="GD19" s="326"/>
      <c r="GE19" s="326"/>
      <c r="GF19" s="326"/>
      <c r="GG19" s="326"/>
      <c r="GH19" s="326"/>
      <c r="GI19" s="326"/>
      <c r="GJ19" s="326"/>
      <c r="GK19" s="326"/>
      <c r="GL19" s="326"/>
      <c r="GM19" s="326"/>
      <c r="GN19" s="326"/>
      <c r="GO19" s="326"/>
      <c r="GP19" s="326"/>
      <c r="GQ19" s="326"/>
      <c r="GR19" s="326"/>
      <c r="GS19" s="326"/>
      <c r="GT19" s="326"/>
      <c r="GU19" s="326"/>
      <c r="GV19" s="326"/>
      <c r="GW19" s="326"/>
      <c r="GX19" s="326"/>
      <c r="GY19" s="326"/>
      <c r="GZ19" s="326"/>
      <c r="HA19" s="326"/>
      <c r="HB19" s="326"/>
      <c r="HC19" s="326"/>
      <c r="HD19" s="326"/>
      <c r="HE19" s="326"/>
      <c r="HF19" s="326"/>
      <c r="HG19" s="326"/>
      <c r="HH19" s="326"/>
      <c r="HI19" s="326"/>
      <c r="HJ19" s="326"/>
      <c r="HK19" s="326"/>
      <c r="HL19" s="326"/>
      <c r="HM19" s="326"/>
      <c r="HN19" s="326"/>
      <c r="HO19" s="326"/>
      <c r="HP19" s="326"/>
      <c r="HQ19" s="326"/>
      <c r="HR19" s="326"/>
      <c r="HS19" s="326"/>
      <c r="HT19" s="326"/>
      <c r="HU19" s="326"/>
      <c r="HV19" s="326"/>
      <c r="HW19" s="326"/>
      <c r="HX19" s="326"/>
      <c r="HY19" s="326"/>
      <c r="HZ19" s="326"/>
      <c r="IA19" s="326"/>
      <c r="IB19" s="326"/>
      <c r="IC19" s="326"/>
      <c r="ID19" s="326"/>
      <c r="IE19" s="326"/>
      <c r="IF19" s="326"/>
      <c r="IG19" s="326"/>
      <c r="IH19" s="326"/>
      <c r="II19" s="326"/>
      <c r="IJ19" s="326"/>
      <c r="IK19" s="326"/>
      <c r="IL19" s="326"/>
      <c r="IM19" s="326"/>
      <c r="IN19" s="326"/>
      <c r="IO19" s="326"/>
      <c r="IP19" s="326"/>
      <c r="IQ19" s="326"/>
      <c r="IR19" s="326"/>
      <c r="IS19" s="326"/>
      <c r="IT19" s="326"/>
      <c r="IU19" s="326"/>
      <c r="IV19" s="326"/>
    </row>
    <row r="20" spans="1:256" ht="17.5">
      <c r="A20" s="71"/>
      <c r="B20" s="72" t="s">
        <v>12</v>
      </c>
      <c r="C20" s="70"/>
      <c r="D20" s="70"/>
      <c r="E20" s="330"/>
      <c r="F20" s="331"/>
      <c r="G20" s="330"/>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6"/>
      <c r="BC20" s="326"/>
      <c r="BD20" s="326"/>
      <c r="BE20" s="326"/>
      <c r="BF20" s="326"/>
      <c r="BG20" s="326"/>
      <c r="BH20" s="326"/>
      <c r="BI20" s="326"/>
      <c r="BJ20" s="326"/>
      <c r="BK20" s="326"/>
      <c r="BL20" s="326"/>
      <c r="BM20" s="326"/>
      <c r="BN20" s="326"/>
      <c r="BO20" s="326"/>
      <c r="BP20" s="326"/>
      <c r="BQ20" s="326"/>
      <c r="BR20" s="326"/>
      <c r="BS20" s="326"/>
      <c r="BT20" s="326"/>
      <c r="BU20" s="326"/>
      <c r="BV20" s="326"/>
      <c r="BW20" s="326"/>
      <c r="BX20" s="326"/>
      <c r="BY20" s="326"/>
      <c r="BZ20" s="326"/>
      <c r="CA20" s="326"/>
      <c r="CB20" s="326"/>
      <c r="CC20" s="326"/>
      <c r="CD20" s="326"/>
      <c r="CE20" s="326"/>
      <c r="CF20" s="326"/>
      <c r="CG20" s="326"/>
      <c r="CH20" s="326"/>
      <c r="CI20" s="326"/>
      <c r="CJ20" s="326"/>
      <c r="CK20" s="326"/>
      <c r="CL20" s="326"/>
      <c r="CM20" s="326"/>
      <c r="CN20" s="326"/>
      <c r="CO20" s="326"/>
      <c r="CP20" s="326"/>
      <c r="CQ20" s="326"/>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26"/>
      <c r="DW20" s="326"/>
      <c r="DX20" s="326"/>
      <c r="DY20" s="326"/>
      <c r="DZ20" s="326"/>
      <c r="EA20" s="326"/>
      <c r="EB20" s="326"/>
      <c r="EC20" s="326"/>
      <c r="ED20" s="326"/>
      <c r="EE20" s="326"/>
      <c r="EF20" s="326"/>
      <c r="EG20" s="326"/>
      <c r="EH20" s="326"/>
      <c r="EI20" s="326"/>
      <c r="EJ20" s="326"/>
      <c r="EK20" s="326"/>
      <c r="EL20" s="326"/>
      <c r="EM20" s="326"/>
      <c r="EN20" s="326"/>
      <c r="EO20" s="326"/>
      <c r="EP20" s="326"/>
      <c r="EQ20" s="326"/>
      <c r="ER20" s="326"/>
      <c r="ES20" s="326"/>
      <c r="ET20" s="326"/>
      <c r="EU20" s="326"/>
      <c r="EV20" s="326"/>
      <c r="EW20" s="326"/>
      <c r="EX20" s="326"/>
      <c r="EY20" s="326"/>
      <c r="EZ20" s="326"/>
      <c r="FA20" s="326"/>
      <c r="FB20" s="326"/>
      <c r="FC20" s="326"/>
      <c r="FD20" s="326"/>
      <c r="FE20" s="326"/>
      <c r="FF20" s="326"/>
      <c r="FG20" s="326"/>
      <c r="FH20" s="326"/>
      <c r="FI20" s="326"/>
      <c r="FJ20" s="326"/>
      <c r="FK20" s="326"/>
      <c r="FL20" s="326"/>
      <c r="FM20" s="326"/>
      <c r="FN20" s="326"/>
      <c r="FO20" s="326"/>
      <c r="FP20" s="326"/>
      <c r="FQ20" s="326"/>
      <c r="FR20" s="326"/>
      <c r="FS20" s="326"/>
      <c r="FT20" s="326"/>
      <c r="FU20" s="326"/>
      <c r="FV20" s="326"/>
      <c r="FW20" s="326"/>
      <c r="FX20" s="326"/>
      <c r="FY20" s="326"/>
      <c r="FZ20" s="326"/>
      <c r="GA20" s="326"/>
      <c r="GB20" s="326"/>
      <c r="GC20" s="326"/>
      <c r="GD20" s="326"/>
      <c r="GE20" s="326"/>
      <c r="GF20" s="326"/>
      <c r="GG20" s="326"/>
      <c r="GH20" s="326"/>
      <c r="GI20" s="326"/>
      <c r="GJ20" s="326"/>
      <c r="GK20" s="326"/>
      <c r="GL20" s="326"/>
      <c r="GM20" s="326"/>
      <c r="GN20" s="326"/>
      <c r="GO20" s="326"/>
      <c r="GP20" s="326"/>
      <c r="GQ20" s="326"/>
      <c r="GR20" s="326"/>
      <c r="GS20" s="326"/>
      <c r="GT20" s="326"/>
      <c r="GU20" s="326"/>
      <c r="GV20" s="326"/>
      <c r="GW20" s="326"/>
      <c r="GX20" s="326"/>
      <c r="GY20" s="326"/>
      <c r="GZ20" s="326"/>
      <c r="HA20" s="326"/>
      <c r="HB20" s="326"/>
      <c r="HC20" s="326"/>
      <c r="HD20" s="326"/>
      <c r="HE20" s="326"/>
      <c r="HF20" s="326"/>
      <c r="HG20" s="326"/>
      <c r="HH20" s="326"/>
      <c r="HI20" s="326"/>
      <c r="HJ20" s="326"/>
      <c r="HK20" s="326"/>
      <c r="HL20" s="326"/>
      <c r="HM20" s="326"/>
      <c r="HN20" s="326"/>
      <c r="HO20" s="326"/>
      <c r="HP20" s="326"/>
      <c r="HQ20" s="326"/>
      <c r="HR20" s="326"/>
      <c r="HS20" s="326"/>
      <c r="HT20" s="326"/>
      <c r="HU20" s="326"/>
      <c r="HV20" s="326"/>
      <c r="HW20" s="326"/>
      <c r="HX20" s="326"/>
      <c r="HY20" s="326"/>
      <c r="HZ20" s="326"/>
      <c r="IA20" s="326"/>
      <c r="IB20" s="326"/>
      <c r="IC20" s="326"/>
      <c r="ID20" s="326"/>
      <c r="IE20" s="326"/>
      <c r="IF20" s="326"/>
      <c r="IG20" s="326"/>
      <c r="IH20" s="326"/>
      <c r="II20" s="326"/>
      <c r="IJ20" s="326"/>
      <c r="IK20" s="326"/>
      <c r="IL20" s="326"/>
      <c r="IM20" s="326"/>
      <c r="IN20" s="326"/>
      <c r="IO20" s="326"/>
      <c r="IP20" s="326"/>
      <c r="IQ20" s="326"/>
      <c r="IR20" s="326"/>
      <c r="IS20" s="326"/>
      <c r="IT20" s="326"/>
      <c r="IU20" s="326"/>
      <c r="IV20" s="326"/>
    </row>
    <row r="21" spans="1:256" ht="17.5">
      <c r="A21" s="73"/>
      <c r="B21" s="74"/>
      <c r="C21" s="56"/>
      <c r="D21" s="56"/>
      <c r="E21" s="330"/>
      <c r="F21" s="331"/>
      <c r="G21" s="330"/>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c r="BB21" s="326"/>
      <c r="BC21" s="326"/>
      <c r="BD21" s="326"/>
      <c r="BE21" s="326"/>
      <c r="BF21" s="326"/>
      <c r="BG21" s="326"/>
      <c r="BH21" s="326"/>
      <c r="BI21" s="326"/>
      <c r="BJ21" s="326"/>
      <c r="BK21" s="326"/>
      <c r="BL21" s="326"/>
      <c r="BM21" s="326"/>
      <c r="BN21" s="326"/>
      <c r="BO21" s="326"/>
      <c r="BP21" s="326"/>
      <c r="BQ21" s="326"/>
      <c r="BR21" s="326"/>
      <c r="BS21" s="326"/>
      <c r="BT21" s="326"/>
      <c r="BU21" s="326"/>
      <c r="BV21" s="326"/>
      <c r="BW21" s="326"/>
      <c r="BX21" s="326"/>
      <c r="BY21" s="326"/>
      <c r="BZ21" s="326"/>
      <c r="CA21" s="326"/>
      <c r="CB21" s="326"/>
      <c r="CC21" s="326"/>
      <c r="CD21" s="326"/>
      <c r="CE21" s="326"/>
      <c r="CF21" s="326"/>
      <c r="CG21" s="326"/>
      <c r="CH21" s="326"/>
      <c r="CI21" s="326"/>
      <c r="CJ21" s="326"/>
      <c r="CK21" s="326"/>
      <c r="CL21" s="326"/>
      <c r="CM21" s="326"/>
      <c r="CN21" s="326"/>
      <c r="CO21" s="326"/>
      <c r="CP21" s="326"/>
      <c r="CQ21" s="326"/>
      <c r="CR21" s="326"/>
      <c r="CS21" s="326"/>
      <c r="CT21" s="326"/>
      <c r="CU21" s="326"/>
      <c r="CV21" s="326"/>
      <c r="CW21" s="326"/>
      <c r="CX21" s="326"/>
      <c r="CY21" s="326"/>
      <c r="CZ21" s="326"/>
      <c r="DA21" s="326"/>
      <c r="DB21" s="326"/>
      <c r="DC21" s="326"/>
      <c r="DD21" s="326"/>
      <c r="DE21" s="326"/>
      <c r="DF21" s="326"/>
      <c r="DG21" s="326"/>
      <c r="DH21" s="326"/>
      <c r="DI21" s="326"/>
      <c r="DJ21" s="326"/>
      <c r="DK21" s="326"/>
      <c r="DL21" s="326"/>
      <c r="DM21" s="326"/>
      <c r="DN21" s="326"/>
      <c r="DO21" s="326"/>
      <c r="DP21" s="326"/>
      <c r="DQ21" s="326"/>
      <c r="DR21" s="326"/>
      <c r="DS21" s="326"/>
      <c r="DT21" s="326"/>
      <c r="DU21" s="326"/>
      <c r="DV21" s="326"/>
      <c r="DW21" s="326"/>
      <c r="DX21" s="326"/>
      <c r="DY21" s="326"/>
      <c r="DZ21" s="326"/>
      <c r="EA21" s="326"/>
      <c r="EB21" s="326"/>
      <c r="EC21" s="326"/>
      <c r="ED21" s="326"/>
      <c r="EE21" s="326"/>
      <c r="EF21" s="326"/>
      <c r="EG21" s="326"/>
      <c r="EH21" s="326"/>
      <c r="EI21" s="326"/>
      <c r="EJ21" s="326"/>
      <c r="EK21" s="326"/>
      <c r="EL21" s="326"/>
      <c r="EM21" s="326"/>
      <c r="EN21" s="326"/>
      <c r="EO21" s="326"/>
      <c r="EP21" s="326"/>
      <c r="EQ21" s="326"/>
      <c r="ER21" s="326"/>
      <c r="ES21" s="326"/>
      <c r="ET21" s="326"/>
      <c r="EU21" s="326"/>
      <c r="EV21" s="326"/>
      <c r="EW21" s="326"/>
      <c r="EX21" s="326"/>
      <c r="EY21" s="326"/>
      <c r="EZ21" s="326"/>
      <c r="FA21" s="326"/>
      <c r="FB21" s="326"/>
      <c r="FC21" s="326"/>
      <c r="FD21" s="326"/>
      <c r="FE21" s="326"/>
      <c r="FF21" s="326"/>
      <c r="FG21" s="326"/>
      <c r="FH21" s="326"/>
      <c r="FI21" s="326"/>
      <c r="FJ21" s="326"/>
      <c r="FK21" s="326"/>
      <c r="FL21" s="326"/>
      <c r="FM21" s="326"/>
      <c r="FN21" s="326"/>
      <c r="FO21" s="326"/>
      <c r="FP21" s="326"/>
      <c r="FQ21" s="326"/>
      <c r="FR21" s="326"/>
      <c r="FS21" s="326"/>
      <c r="FT21" s="326"/>
      <c r="FU21" s="326"/>
      <c r="FV21" s="326"/>
      <c r="FW21" s="326"/>
      <c r="FX21" s="326"/>
      <c r="FY21" s="326"/>
      <c r="FZ21" s="326"/>
      <c r="GA21" s="326"/>
      <c r="GB21" s="326"/>
      <c r="GC21" s="326"/>
      <c r="GD21" s="326"/>
      <c r="GE21" s="326"/>
      <c r="GF21" s="326"/>
      <c r="GG21" s="326"/>
      <c r="GH21" s="326"/>
      <c r="GI21" s="326"/>
      <c r="GJ21" s="326"/>
      <c r="GK21" s="326"/>
      <c r="GL21" s="326"/>
      <c r="GM21" s="326"/>
      <c r="GN21" s="326"/>
      <c r="GO21" s="326"/>
      <c r="GP21" s="326"/>
      <c r="GQ21" s="326"/>
      <c r="GR21" s="326"/>
      <c r="GS21" s="326"/>
      <c r="GT21" s="326"/>
      <c r="GU21" s="326"/>
      <c r="GV21" s="326"/>
      <c r="GW21" s="326"/>
      <c r="GX21" s="326"/>
      <c r="GY21" s="326"/>
      <c r="GZ21" s="326"/>
      <c r="HA21" s="326"/>
      <c r="HB21" s="326"/>
      <c r="HC21" s="326"/>
      <c r="HD21" s="326"/>
      <c r="HE21" s="326"/>
      <c r="HF21" s="326"/>
      <c r="HG21" s="326"/>
      <c r="HH21" s="326"/>
      <c r="HI21" s="326"/>
      <c r="HJ21" s="326"/>
      <c r="HK21" s="326"/>
      <c r="HL21" s="326"/>
      <c r="HM21" s="326"/>
      <c r="HN21" s="326"/>
      <c r="HO21" s="326"/>
      <c r="HP21" s="326"/>
      <c r="HQ21" s="326"/>
      <c r="HR21" s="326"/>
      <c r="HS21" s="326"/>
      <c r="HT21" s="326"/>
      <c r="HU21" s="326"/>
      <c r="HV21" s="326"/>
      <c r="HW21" s="326"/>
      <c r="HX21" s="326"/>
      <c r="HY21" s="326"/>
      <c r="HZ21" s="326"/>
      <c r="IA21" s="326"/>
      <c r="IB21" s="326"/>
      <c r="IC21" s="326"/>
      <c r="ID21" s="326"/>
      <c r="IE21" s="326"/>
      <c r="IF21" s="326"/>
      <c r="IG21" s="326"/>
      <c r="IH21" s="326"/>
      <c r="II21" s="326"/>
      <c r="IJ21" s="326"/>
      <c r="IK21" s="326"/>
      <c r="IL21" s="326"/>
      <c r="IM21" s="326"/>
      <c r="IN21" s="326"/>
      <c r="IO21" s="326"/>
      <c r="IP21" s="326"/>
      <c r="IQ21" s="326"/>
      <c r="IR21" s="326"/>
      <c r="IS21" s="326"/>
      <c r="IT21" s="326"/>
      <c r="IU21" s="326"/>
      <c r="IV21" s="326"/>
    </row>
    <row r="22" spans="1:256" ht="28">
      <c r="A22" s="71" t="s">
        <v>381</v>
      </c>
      <c r="B22" s="72"/>
      <c r="C22" s="76" t="s">
        <v>385</v>
      </c>
      <c r="D22" s="70"/>
      <c r="F22" s="331"/>
      <c r="G22" s="330"/>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6"/>
      <c r="BA22" s="326"/>
      <c r="BB22" s="326"/>
      <c r="BC22" s="326"/>
      <c r="BD22" s="326"/>
      <c r="BE22" s="326"/>
      <c r="BF22" s="326"/>
      <c r="BG22" s="326"/>
      <c r="BH22" s="326"/>
      <c r="BI22" s="326"/>
      <c r="BJ22" s="326"/>
      <c r="BK22" s="326"/>
      <c r="BL22" s="326"/>
      <c r="BM22" s="326"/>
      <c r="BN22" s="326"/>
      <c r="BO22" s="326"/>
      <c r="BP22" s="326"/>
      <c r="BQ22" s="326"/>
      <c r="BR22" s="326"/>
      <c r="BS22" s="326"/>
      <c r="BT22" s="326"/>
      <c r="BU22" s="326"/>
      <c r="BV22" s="326"/>
      <c r="BW22" s="326"/>
      <c r="BX22" s="326"/>
      <c r="BY22" s="326"/>
      <c r="BZ22" s="326"/>
      <c r="CA22" s="326"/>
      <c r="CB22" s="326"/>
      <c r="CC22" s="326"/>
      <c r="CD22" s="326"/>
      <c r="CE22" s="326"/>
      <c r="CF22" s="326"/>
      <c r="CG22" s="326"/>
      <c r="CH22" s="326"/>
      <c r="CI22" s="326"/>
      <c r="CJ22" s="326"/>
      <c r="CK22" s="326"/>
      <c r="CL22" s="326"/>
      <c r="CM22" s="326"/>
      <c r="CN22" s="326"/>
      <c r="CO22" s="326"/>
      <c r="CP22" s="326"/>
      <c r="CQ22" s="326"/>
      <c r="CR22" s="326"/>
      <c r="CS22" s="326"/>
      <c r="CT22" s="326"/>
      <c r="CU22" s="326"/>
      <c r="CV22" s="326"/>
      <c r="CW22" s="326"/>
      <c r="CX22" s="326"/>
      <c r="CY22" s="326"/>
      <c r="CZ22" s="326"/>
      <c r="DA22" s="326"/>
      <c r="DB22" s="326"/>
      <c r="DC22" s="326"/>
      <c r="DD22" s="326"/>
      <c r="DE22" s="326"/>
      <c r="DF22" s="326"/>
      <c r="DG22" s="326"/>
      <c r="DH22" s="326"/>
      <c r="DI22" s="326"/>
      <c r="DJ22" s="326"/>
      <c r="DK22" s="326"/>
      <c r="DL22" s="326"/>
      <c r="DM22" s="326"/>
      <c r="DN22" s="326"/>
      <c r="DO22" s="326"/>
      <c r="DP22" s="326"/>
      <c r="DQ22" s="326"/>
      <c r="DR22" s="326"/>
      <c r="DS22" s="326"/>
      <c r="DT22" s="326"/>
      <c r="DU22" s="326"/>
      <c r="DV22" s="326"/>
      <c r="DW22" s="326"/>
      <c r="DX22" s="326"/>
      <c r="DY22" s="326"/>
      <c r="DZ22" s="326"/>
      <c r="EA22" s="326"/>
      <c r="EB22" s="326"/>
      <c r="EC22" s="326"/>
      <c r="ED22" s="326"/>
      <c r="EE22" s="326"/>
      <c r="EF22" s="326"/>
      <c r="EG22" s="326"/>
      <c r="EH22" s="326"/>
      <c r="EI22" s="326"/>
      <c r="EJ22" s="326"/>
      <c r="EK22" s="326"/>
      <c r="EL22" s="326"/>
      <c r="EM22" s="326"/>
      <c r="EN22" s="326"/>
      <c r="EO22" s="326"/>
      <c r="EP22" s="326"/>
      <c r="EQ22" s="326"/>
      <c r="ER22" s="326"/>
      <c r="ES22" s="326"/>
      <c r="ET22" s="326"/>
      <c r="EU22" s="326"/>
      <c r="EV22" s="326"/>
      <c r="EW22" s="326"/>
      <c r="EX22" s="326"/>
      <c r="EY22" s="326"/>
      <c r="EZ22" s="326"/>
      <c r="FA22" s="326"/>
      <c r="FB22" s="326"/>
      <c r="FC22" s="326"/>
      <c r="FD22" s="326"/>
      <c r="FE22" s="326"/>
      <c r="FF22" s="326"/>
      <c r="FG22" s="326"/>
      <c r="FH22" s="326"/>
      <c r="FI22" s="326"/>
      <c r="FJ22" s="326"/>
      <c r="FK22" s="326"/>
      <c r="FL22" s="326"/>
      <c r="FM22" s="326"/>
      <c r="FN22" s="326"/>
      <c r="FO22" s="326"/>
      <c r="FP22" s="326"/>
      <c r="FQ22" s="326"/>
      <c r="FR22" s="326"/>
      <c r="FS22" s="326"/>
      <c r="FT22" s="326"/>
      <c r="FU22" s="326"/>
      <c r="FV22" s="326"/>
      <c r="FW22" s="326"/>
      <c r="FX22" s="326"/>
      <c r="FY22" s="326"/>
      <c r="FZ22" s="326"/>
      <c r="GA22" s="326"/>
      <c r="GB22" s="326"/>
      <c r="GC22" s="326"/>
      <c r="GD22" s="326"/>
      <c r="GE22" s="326"/>
      <c r="GF22" s="326"/>
      <c r="GG22" s="326"/>
      <c r="GH22" s="326"/>
      <c r="GI22" s="326"/>
      <c r="GJ22" s="326"/>
      <c r="GK22" s="326"/>
      <c r="GL22" s="326"/>
      <c r="GM22" s="326"/>
      <c r="GN22" s="326"/>
      <c r="GO22" s="326"/>
      <c r="GP22" s="326"/>
      <c r="GQ22" s="326"/>
      <c r="GR22" s="326"/>
      <c r="GS22" s="326"/>
      <c r="GT22" s="326"/>
      <c r="GU22" s="326"/>
      <c r="GV22" s="326"/>
      <c r="GW22" s="326"/>
      <c r="GX22" s="326"/>
      <c r="GY22" s="326"/>
      <c r="GZ22" s="326"/>
      <c r="HA22" s="326"/>
      <c r="HB22" s="326"/>
      <c r="HC22" s="326"/>
      <c r="HD22" s="326"/>
      <c r="HE22" s="326"/>
      <c r="HF22" s="326"/>
      <c r="HG22" s="326"/>
      <c r="HH22" s="326"/>
      <c r="HI22" s="326"/>
      <c r="HJ22" s="326"/>
      <c r="HK22" s="326"/>
      <c r="HL22" s="326"/>
      <c r="HM22" s="326"/>
      <c r="HN22" s="326"/>
      <c r="HO22" s="326"/>
      <c r="HP22" s="326"/>
      <c r="HQ22" s="326"/>
      <c r="HR22" s="326"/>
      <c r="HS22" s="326"/>
      <c r="HT22" s="326"/>
      <c r="HU22" s="326"/>
      <c r="HV22" s="326"/>
      <c r="HW22" s="326"/>
      <c r="HX22" s="326"/>
      <c r="HY22" s="326"/>
      <c r="HZ22" s="326"/>
      <c r="IA22" s="326"/>
      <c r="IB22" s="326"/>
      <c r="IC22" s="326"/>
      <c r="ID22" s="326"/>
      <c r="IE22" s="326"/>
      <c r="IF22" s="326"/>
      <c r="IG22" s="326"/>
      <c r="IH22" s="326"/>
      <c r="II22" s="326"/>
      <c r="IJ22" s="326"/>
      <c r="IK22" s="326"/>
      <c r="IL22" s="326"/>
      <c r="IM22" s="326"/>
      <c r="IN22" s="326"/>
      <c r="IO22" s="326"/>
      <c r="IP22" s="326"/>
      <c r="IQ22" s="326"/>
      <c r="IR22" s="326"/>
      <c r="IS22" s="326"/>
      <c r="IT22" s="326"/>
      <c r="IU22" s="326"/>
      <c r="IV22" s="326"/>
    </row>
    <row r="23" spans="1:256" ht="17.5">
      <c r="A23" s="71"/>
      <c r="B23" s="72" t="s">
        <v>459</v>
      </c>
      <c r="C23" s="70" t="s">
        <v>379</v>
      </c>
      <c r="D23" s="70" t="s">
        <v>380</v>
      </c>
      <c r="F23" s="331"/>
      <c r="G23" s="330"/>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c r="BR23" s="326"/>
      <c r="BS23" s="326"/>
      <c r="BT23" s="326"/>
      <c r="BU23" s="326"/>
      <c r="BV23" s="326"/>
      <c r="BW23" s="326"/>
      <c r="BX23" s="326"/>
      <c r="BY23" s="326"/>
      <c r="BZ23" s="326"/>
      <c r="CA23" s="326"/>
      <c r="CB23" s="326"/>
      <c r="CC23" s="326"/>
      <c r="CD23" s="326"/>
      <c r="CE23" s="326"/>
      <c r="CF23" s="326"/>
      <c r="CG23" s="326"/>
      <c r="CH23" s="326"/>
      <c r="CI23" s="326"/>
      <c r="CJ23" s="326"/>
      <c r="CK23" s="326"/>
      <c r="CL23" s="326"/>
      <c r="CM23" s="326"/>
      <c r="CN23" s="326"/>
      <c r="CO23" s="326"/>
      <c r="CP23" s="326"/>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c r="EU23" s="326"/>
      <c r="EV23" s="326"/>
      <c r="EW23" s="326"/>
      <c r="EX23" s="326"/>
      <c r="EY23" s="326"/>
      <c r="EZ23" s="326"/>
      <c r="FA23" s="326"/>
      <c r="FB23" s="326"/>
      <c r="FC23" s="326"/>
      <c r="FD23" s="326"/>
      <c r="FE23" s="326"/>
      <c r="FF23" s="326"/>
      <c r="FG23" s="326"/>
      <c r="FH23" s="326"/>
      <c r="FI23" s="326"/>
      <c r="FJ23" s="326"/>
      <c r="FK23" s="326"/>
      <c r="FL23" s="326"/>
      <c r="FM23" s="326"/>
      <c r="FN23" s="326"/>
      <c r="FO23" s="326"/>
      <c r="FP23" s="326"/>
      <c r="FQ23" s="326"/>
      <c r="FR23" s="326"/>
      <c r="FS23" s="326"/>
      <c r="FT23" s="326"/>
      <c r="FU23" s="326"/>
      <c r="FV23" s="326"/>
      <c r="FW23" s="326"/>
      <c r="FX23" s="326"/>
      <c r="FY23" s="326"/>
      <c r="FZ23" s="326"/>
      <c r="GA23" s="326"/>
      <c r="GB23" s="326"/>
      <c r="GC23" s="326"/>
      <c r="GD23" s="326"/>
      <c r="GE23" s="326"/>
      <c r="GF23" s="326"/>
      <c r="GG23" s="326"/>
      <c r="GH23" s="326"/>
      <c r="GI23" s="326"/>
      <c r="GJ23" s="326"/>
      <c r="GK23" s="326"/>
      <c r="GL23" s="326"/>
      <c r="GM23" s="326"/>
      <c r="GN23" s="326"/>
      <c r="GO23" s="326"/>
      <c r="GP23" s="326"/>
      <c r="GQ23" s="326"/>
      <c r="GR23" s="326"/>
      <c r="GS23" s="326"/>
      <c r="GT23" s="326"/>
      <c r="GU23" s="326"/>
      <c r="GV23" s="326"/>
      <c r="GW23" s="326"/>
      <c r="GX23" s="326"/>
      <c r="GY23" s="326"/>
      <c r="GZ23" s="326"/>
      <c r="HA23" s="326"/>
      <c r="HB23" s="326"/>
      <c r="HC23" s="326"/>
      <c r="HD23" s="326"/>
      <c r="HE23" s="326"/>
      <c r="HF23" s="326"/>
      <c r="HG23" s="326"/>
      <c r="HH23" s="326"/>
      <c r="HI23" s="326"/>
      <c r="HJ23" s="326"/>
      <c r="HK23" s="326"/>
      <c r="HL23" s="326"/>
      <c r="HM23" s="326"/>
      <c r="HN23" s="326"/>
      <c r="HO23" s="326"/>
      <c r="HP23" s="326"/>
      <c r="HQ23" s="326"/>
      <c r="HR23" s="326"/>
      <c r="HS23" s="326"/>
      <c r="HT23" s="326"/>
      <c r="HU23" s="326"/>
      <c r="HV23" s="326"/>
      <c r="HW23" s="326"/>
      <c r="HX23" s="326"/>
      <c r="HY23" s="326"/>
      <c r="HZ23" s="326"/>
      <c r="IA23" s="326"/>
      <c r="IB23" s="326"/>
      <c r="IC23" s="326"/>
      <c r="ID23" s="326"/>
      <c r="IE23" s="326"/>
      <c r="IF23" s="326"/>
      <c r="IG23" s="326"/>
      <c r="IH23" s="326"/>
      <c r="II23" s="326"/>
      <c r="IJ23" s="326"/>
      <c r="IK23" s="326"/>
      <c r="IL23" s="326"/>
      <c r="IM23" s="326"/>
      <c r="IN23" s="326"/>
      <c r="IO23" s="326"/>
      <c r="IP23" s="326"/>
      <c r="IQ23" s="326"/>
      <c r="IR23" s="326"/>
      <c r="IS23" s="326"/>
      <c r="IT23" s="326"/>
      <c r="IU23" s="326"/>
      <c r="IV23" s="326"/>
    </row>
    <row r="24" spans="1:256" ht="17.25" customHeight="1">
      <c r="A24" s="71"/>
      <c r="B24" s="72" t="s">
        <v>132</v>
      </c>
      <c r="C24" s="70" t="s">
        <v>379</v>
      </c>
      <c r="D24" s="70" t="s">
        <v>380</v>
      </c>
      <c r="F24" s="331"/>
      <c r="G24" s="330"/>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Q24" s="326"/>
      <c r="BR24" s="326"/>
      <c r="BS24" s="326"/>
      <c r="BT24" s="326"/>
      <c r="BU24" s="326"/>
      <c r="BV24" s="326"/>
      <c r="BW24" s="326"/>
      <c r="BX24" s="326"/>
      <c r="BY24" s="326"/>
      <c r="BZ24" s="326"/>
      <c r="CA24" s="326"/>
      <c r="CB24" s="326"/>
      <c r="CC24" s="326"/>
      <c r="CD24" s="326"/>
      <c r="CE24" s="326"/>
      <c r="CF24" s="326"/>
      <c r="CG24" s="326"/>
      <c r="CH24" s="326"/>
      <c r="CI24" s="326"/>
      <c r="CJ24" s="326"/>
      <c r="CK24" s="326"/>
      <c r="CL24" s="326"/>
      <c r="CM24" s="326"/>
      <c r="CN24" s="326"/>
      <c r="CO24" s="326"/>
      <c r="CP24" s="326"/>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c r="EU24" s="326"/>
      <c r="EV24" s="326"/>
      <c r="EW24" s="326"/>
      <c r="EX24" s="326"/>
      <c r="EY24" s="326"/>
      <c r="EZ24" s="326"/>
      <c r="FA24" s="326"/>
      <c r="FB24" s="326"/>
      <c r="FC24" s="326"/>
      <c r="FD24" s="326"/>
      <c r="FE24" s="326"/>
      <c r="FF24" s="326"/>
      <c r="FG24" s="326"/>
      <c r="FH24" s="326"/>
      <c r="FI24" s="326"/>
      <c r="FJ24" s="326"/>
      <c r="FK24" s="326"/>
      <c r="FL24" s="326"/>
      <c r="FM24" s="326"/>
      <c r="FN24" s="326"/>
      <c r="FO24" s="326"/>
      <c r="FP24" s="326"/>
      <c r="FQ24" s="326"/>
      <c r="FR24" s="326"/>
      <c r="FS24" s="326"/>
      <c r="FT24" s="326"/>
      <c r="FU24" s="326"/>
      <c r="FV24" s="326"/>
      <c r="FW24" s="326"/>
      <c r="FX24" s="326"/>
      <c r="FY24" s="326"/>
      <c r="FZ24" s="326"/>
      <c r="GA24" s="326"/>
      <c r="GB24" s="326"/>
      <c r="GC24" s="326"/>
      <c r="GD24" s="326"/>
      <c r="GE24" s="326"/>
      <c r="GF24" s="326"/>
      <c r="GG24" s="326"/>
      <c r="GH24" s="326"/>
      <c r="GI24" s="326"/>
      <c r="GJ24" s="326"/>
      <c r="GK24" s="326"/>
      <c r="GL24" s="326"/>
      <c r="GM24" s="326"/>
      <c r="GN24" s="326"/>
      <c r="GO24" s="326"/>
      <c r="GP24" s="326"/>
      <c r="GQ24" s="326"/>
      <c r="GR24" s="326"/>
      <c r="GS24" s="326"/>
      <c r="GT24" s="326"/>
      <c r="GU24" s="326"/>
      <c r="GV24" s="326"/>
      <c r="GW24" s="326"/>
      <c r="GX24" s="326"/>
      <c r="GY24" s="326"/>
      <c r="GZ24" s="326"/>
      <c r="HA24" s="326"/>
      <c r="HB24" s="326"/>
      <c r="HC24" s="326"/>
      <c r="HD24" s="326"/>
      <c r="HE24" s="326"/>
      <c r="HF24" s="326"/>
      <c r="HG24" s="326"/>
      <c r="HH24" s="326"/>
      <c r="HI24" s="326"/>
      <c r="HJ24" s="326"/>
      <c r="HK24" s="326"/>
      <c r="HL24" s="326"/>
      <c r="HM24" s="326"/>
      <c r="HN24" s="326"/>
      <c r="HO24" s="326"/>
      <c r="HP24" s="326"/>
      <c r="HQ24" s="326"/>
      <c r="HR24" s="326"/>
      <c r="HS24" s="326"/>
      <c r="HT24" s="326"/>
      <c r="HU24" s="326"/>
      <c r="HV24" s="326"/>
      <c r="HW24" s="326"/>
      <c r="HX24" s="326"/>
      <c r="HY24" s="326"/>
      <c r="HZ24" s="326"/>
      <c r="IA24" s="326"/>
      <c r="IB24" s="326"/>
      <c r="IC24" s="326"/>
      <c r="ID24" s="326"/>
      <c r="IE24" s="326"/>
      <c r="IF24" s="326"/>
      <c r="IG24" s="326"/>
      <c r="IH24" s="326"/>
      <c r="II24" s="326"/>
      <c r="IJ24" s="326"/>
      <c r="IK24" s="326"/>
      <c r="IL24" s="326"/>
      <c r="IM24" s="326"/>
      <c r="IN24" s="326"/>
      <c r="IO24" s="326"/>
      <c r="IP24" s="326"/>
      <c r="IQ24" s="326"/>
      <c r="IR24" s="326"/>
      <c r="IS24" s="326"/>
      <c r="IT24" s="326"/>
      <c r="IU24" s="326"/>
      <c r="IV24" s="326"/>
    </row>
    <row r="25" spans="1:256" ht="17.25" customHeight="1">
      <c r="A25" s="71"/>
      <c r="B25" s="72" t="s">
        <v>2131</v>
      </c>
      <c r="C25" s="506" t="s">
        <v>2151</v>
      </c>
      <c r="D25" s="70"/>
      <c r="F25" s="331"/>
      <c r="G25" s="330"/>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6"/>
      <c r="BS25" s="326"/>
      <c r="BT25" s="326"/>
      <c r="BU25" s="326"/>
      <c r="BV25" s="326"/>
      <c r="BW25" s="326"/>
      <c r="BX25" s="326"/>
      <c r="BY25" s="326"/>
      <c r="BZ25" s="326"/>
      <c r="CA25" s="326"/>
      <c r="CB25" s="326"/>
      <c r="CC25" s="326"/>
      <c r="CD25" s="326"/>
      <c r="CE25" s="326"/>
      <c r="CF25" s="326"/>
      <c r="CG25" s="326"/>
      <c r="CH25" s="326"/>
      <c r="CI25" s="326"/>
      <c r="CJ25" s="326"/>
      <c r="CK25" s="326"/>
      <c r="CL25" s="326"/>
      <c r="CM25" s="326"/>
      <c r="CN25" s="326"/>
      <c r="CO25" s="326"/>
      <c r="CP25" s="326"/>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c r="EU25" s="326"/>
      <c r="EV25" s="326"/>
      <c r="EW25" s="326"/>
      <c r="EX25" s="326"/>
      <c r="EY25" s="326"/>
      <c r="EZ25" s="326"/>
      <c r="FA25" s="326"/>
      <c r="FB25" s="326"/>
      <c r="FC25" s="326"/>
      <c r="FD25" s="326"/>
      <c r="FE25" s="326"/>
      <c r="FF25" s="326"/>
      <c r="FG25" s="326"/>
      <c r="FH25" s="326"/>
      <c r="FI25" s="326"/>
      <c r="FJ25" s="326"/>
      <c r="FK25" s="326"/>
      <c r="FL25" s="326"/>
      <c r="FM25" s="326"/>
      <c r="FN25" s="326"/>
      <c r="FO25" s="326"/>
      <c r="FP25" s="326"/>
      <c r="FQ25" s="326"/>
      <c r="FR25" s="326"/>
      <c r="FS25" s="326"/>
      <c r="FT25" s="326"/>
      <c r="FU25" s="326"/>
      <c r="FV25" s="326"/>
      <c r="FW25" s="326"/>
      <c r="FX25" s="326"/>
      <c r="FY25" s="326"/>
      <c r="FZ25" s="326"/>
      <c r="GA25" s="326"/>
      <c r="GB25" s="326"/>
      <c r="GC25" s="326"/>
      <c r="GD25" s="326"/>
      <c r="GE25" s="326"/>
      <c r="GF25" s="326"/>
      <c r="GG25" s="326"/>
      <c r="GH25" s="326"/>
      <c r="GI25" s="326"/>
      <c r="GJ25" s="326"/>
      <c r="GK25" s="326"/>
      <c r="GL25" s="326"/>
      <c r="GM25" s="326"/>
      <c r="GN25" s="326"/>
      <c r="GO25" s="326"/>
      <c r="GP25" s="326"/>
      <c r="GQ25" s="326"/>
      <c r="GR25" s="326"/>
      <c r="GS25" s="326"/>
      <c r="GT25" s="326"/>
      <c r="GU25" s="326"/>
      <c r="GV25" s="326"/>
      <c r="GW25" s="326"/>
      <c r="GX25" s="326"/>
      <c r="GY25" s="326"/>
      <c r="GZ25" s="326"/>
      <c r="HA25" s="326"/>
      <c r="HB25" s="326"/>
      <c r="HC25" s="326"/>
      <c r="HD25" s="326"/>
      <c r="HE25" s="326"/>
      <c r="HF25" s="326"/>
      <c r="HG25" s="326"/>
      <c r="HH25" s="326"/>
      <c r="HI25" s="326"/>
      <c r="HJ25" s="326"/>
      <c r="HK25" s="326"/>
      <c r="HL25" s="326"/>
      <c r="HM25" s="326"/>
      <c r="HN25" s="326"/>
      <c r="HO25" s="326"/>
      <c r="HP25" s="326"/>
      <c r="HQ25" s="326"/>
      <c r="HR25" s="326"/>
      <c r="HS25" s="326"/>
      <c r="HT25" s="326"/>
      <c r="HU25" s="326"/>
      <c r="HV25" s="326"/>
      <c r="HW25" s="326"/>
      <c r="HX25" s="326"/>
      <c r="HY25" s="326"/>
      <c r="HZ25" s="326"/>
      <c r="IA25" s="326"/>
      <c r="IB25" s="326"/>
      <c r="IC25" s="326"/>
      <c r="ID25" s="326"/>
      <c r="IE25" s="326"/>
      <c r="IF25" s="326"/>
      <c r="IG25" s="326"/>
      <c r="IH25" s="326"/>
      <c r="II25" s="326"/>
      <c r="IJ25" s="326"/>
      <c r="IK25" s="326"/>
      <c r="IL25" s="326"/>
      <c r="IM25" s="326"/>
      <c r="IN25" s="326"/>
      <c r="IO25" s="326"/>
      <c r="IP25" s="326"/>
      <c r="IQ25" s="326"/>
      <c r="IR25" s="326"/>
      <c r="IS25" s="326"/>
      <c r="IT25" s="326"/>
      <c r="IU25" s="326"/>
      <c r="IV25" s="326"/>
    </row>
    <row r="26" spans="1:256" ht="17.5">
      <c r="A26" s="71"/>
      <c r="B26" s="72" t="s">
        <v>201</v>
      </c>
      <c r="C26" s="506" t="s">
        <v>2151</v>
      </c>
      <c r="D26" s="70"/>
      <c r="F26" s="331"/>
      <c r="G26" s="330"/>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c r="BR26" s="326"/>
      <c r="BS26" s="326"/>
      <c r="BT26" s="326"/>
      <c r="BU26" s="326"/>
      <c r="BV26" s="326"/>
      <c r="BW26" s="326"/>
      <c r="BX26" s="326"/>
      <c r="BY26" s="326"/>
      <c r="BZ26" s="326"/>
      <c r="CA26" s="326"/>
      <c r="CB26" s="326"/>
      <c r="CC26" s="326"/>
      <c r="CD26" s="326"/>
      <c r="CE26" s="326"/>
      <c r="CF26" s="326"/>
      <c r="CG26" s="326"/>
      <c r="CH26" s="326"/>
      <c r="CI26" s="326"/>
      <c r="CJ26" s="326"/>
      <c r="CK26" s="326"/>
      <c r="CL26" s="326"/>
      <c r="CM26" s="326"/>
      <c r="CN26" s="326"/>
      <c r="CO26" s="326"/>
      <c r="CP26" s="326"/>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c r="EU26" s="326"/>
      <c r="EV26" s="326"/>
      <c r="EW26" s="326"/>
      <c r="EX26" s="326"/>
      <c r="EY26" s="326"/>
      <c r="EZ26" s="326"/>
      <c r="FA26" s="326"/>
      <c r="FB26" s="326"/>
      <c r="FC26" s="326"/>
      <c r="FD26" s="326"/>
      <c r="FE26" s="326"/>
      <c r="FF26" s="326"/>
      <c r="FG26" s="326"/>
      <c r="FH26" s="326"/>
      <c r="FI26" s="326"/>
      <c r="FJ26" s="326"/>
      <c r="FK26" s="326"/>
      <c r="FL26" s="326"/>
      <c r="FM26" s="326"/>
      <c r="FN26" s="326"/>
      <c r="FO26" s="326"/>
      <c r="FP26" s="326"/>
      <c r="FQ26" s="326"/>
      <c r="FR26" s="326"/>
      <c r="FS26" s="326"/>
      <c r="FT26" s="326"/>
      <c r="FU26" s="326"/>
      <c r="FV26" s="326"/>
      <c r="FW26" s="326"/>
      <c r="FX26" s="326"/>
      <c r="FY26" s="326"/>
      <c r="FZ26" s="326"/>
      <c r="GA26" s="326"/>
      <c r="GB26" s="326"/>
      <c r="GC26" s="326"/>
      <c r="GD26" s="326"/>
      <c r="GE26" s="326"/>
      <c r="GF26" s="326"/>
      <c r="GG26" s="326"/>
      <c r="GH26" s="326"/>
      <c r="GI26" s="326"/>
      <c r="GJ26" s="326"/>
      <c r="GK26" s="326"/>
      <c r="GL26" s="326"/>
      <c r="GM26" s="326"/>
      <c r="GN26" s="326"/>
      <c r="GO26" s="326"/>
      <c r="GP26" s="326"/>
      <c r="GQ26" s="326"/>
      <c r="GR26" s="326"/>
      <c r="GS26" s="326"/>
      <c r="GT26" s="326"/>
      <c r="GU26" s="326"/>
      <c r="GV26" s="326"/>
      <c r="GW26" s="326"/>
      <c r="GX26" s="326"/>
      <c r="GY26" s="326"/>
      <c r="GZ26" s="326"/>
      <c r="HA26" s="326"/>
      <c r="HB26" s="326"/>
      <c r="HC26" s="326"/>
      <c r="HD26" s="326"/>
      <c r="HE26" s="326"/>
      <c r="HF26" s="326"/>
      <c r="HG26" s="326"/>
      <c r="HH26" s="326"/>
      <c r="HI26" s="326"/>
      <c r="HJ26" s="326"/>
      <c r="HK26" s="326"/>
      <c r="HL26" s="326"/>
      <c r="HM26" s="326"/>
      <c r="HN26" s="326"/>
      <c r="HO26" s="326"/>
      <c r="HP26" s="326"/>
      <c r="HQ26" s="326"/>
      <c r="HR26" s="326"/>
      <c r="HS26" s="326"/>
      <c r="HT26" s="326"/>
      <c r="HU26" s="326"/>
      <c r="HV26" s="326"/>
      <c r="HW26" s="326"/>
      <c r="HX26" s="326"/>
      <c r="HY26" s="326"/>
      <c r="HZ26" s="326"/>
      <c r="IA26" s="326"/>
      <c r="IB26" s="326"/>
      <c r="IC26" s="326"/>
      <c r="ID26" s="326"/>
      <c r="IE26" s="326"/>
      <c r="IF26" s="326"/>
      <c r="IG26" s="326"/>
      <c r="IH26" s="326"/>
      <c r="II26" s="326"/>
      <c r="IJ26" s="326"/>
      <c r="IK26" s="326"/>
      <c r="IL26" s="326"/>
      <c r="IM26" s="326"/>
      <c r="IN26" s="326"/>
      <c r="IO26" s="326"/>
      <c r="IP26" s="326"/>
      <c r="IQ26" s="326"/>
      <c r="IR26" s="326"/>
      <c r="IS26" s="326"/>
      <c r="IT26" s="326"/>
      <c r="IU26" s="326"/>
      <c r="IV26" s="326"/>
    </row>
    <row r="27" spans="1:256" ht="17.5">
      <c r="A27" s="71"/>
      <c r="B27" s="72" t="s">
        <v>10</v>
      </c>
      <c r="C27" s="70"/>
      <c r="D27" s="70"/>
      <c r="F27" s="331"/>
      <c r="G27" s="330"/>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Q27" s="326"/>
      <c r="BR27" s="326"/>
      <c r="BS27" s="326"/>
      <c r="BT27" s="326"/>
      <c r="BU27" s="326"/>
      <c r="BV27" s="326"/>
      <c r="BW27" s="326"/>
      <c r="BX27" s="326"/>
      <c r="BY27" s="326"/>
      <c r="BZ27" s="326"/>
      <c r="CA27" s="326"/>
      <c r="CB27" s="326"/>
      <c r="CC27" s="326"/>
      <c r="CD27" s="326"/>
      <c r="CE27" s="326"/>
      <c r="CF27" s="326"/>
      <c r="CG27" s="326"/>
      <c r="CH27" s="326"/>
      <c r="CI27" s="326"/>
      <c r="CJ27" s="326"/>
      <c r="CK27" s="326"/>
      <c r="CL27" s="326"/>
      <c r="CM27" s="326"/>
      <c r="CN27" s="326"/>
      <c r="CO27" s="326"/>
      <c r="CP27" s="326"/>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c r="EU27" s="326"/>
      <c r="EV27" s="326"/>
      <c r="EW27" s="326"/>
      <c r="EX27" s="326"/>
      <c r="EY27" s="326"/>
      <c r="EZ27" s="326"/>
      <c r="FA27" s="326"/>
      <c r="FB27" s="326"/>
      <c r="FC27" s="326"/>
      <c r="FD27" s="326"/>
      <c r="FE27" s="326"/>
      <c r="FF27" s="326"/>
      <c r="FG27" s="326"/>
      <c r="FH27" s="326"/>
      <c r="FI27" s="326"/>
      <c r="FJ27" s="326"/>
      <c r="FK27" s="326"/>
      <c r="FL27" s="326"/>
      <c r="FM27" s="326"/>
      <c r="FN27" s="326"/>
      <c r="FO27" s="326"/>
      <c r="FP27" s="326"/>
      <c r="FQ27" s="326"/>
      <c r="FR27" s="326"/>
      <c r="FS27" s="326"/>
      <c r="FT27" s="326"/>
      <c r="FU27" s="326"/>
      <c r="FV27" s="326"/>
      <c r="FW27" s="326"/>
      <c r="FX27" s="326"/>
      <c r="FY27" s="326"/>
      <c r="FZ27" s="326"/>
      <c r="GA27" s="326"/>
      <c r="GB27" s="326"/>
      <c r="GC27" s="326"/>
      <c r="GD27" s="326"/>
      <c r="GE27" s="326"/>
      <c r="GF27" s="326"/>
      <c r="GG27" s="326"/>
      <c r="GH27" s="326"/>
      <c r="GI27" s="326"/>
      <c r="GJ27" s="326"/>
      <c r="GK27" s="326"/>
      <c r="GL27" s="326"/>
      <c r="GM27" s="326"/>
      <c r="GN27" s="326"/>
      <c r="GO27" s="326"/>
      <c r="GP27" s="326"/>
      <c r="GQ27" s="326"/>
      <c r="GR27" s="326"/>
      <c r="GS27" s="326"/>
      <c r="GT27" s="326"/>
      <c r="GU27" s="326"/>
      <c r="GV27" s="326"/>
      <c r="GW27" s="326"/>
      <c r="GX27" s="326"/>
      <c r="GY27" s="326"/>
      <c r="GZ27" s="326"/>
      <c r="HA27" s="326"/>
      <c r="HB27" s="326"/>
      <c r="HC27" s="326"/>
      <c r="HD27" s="326"/>
      <c r="HE27" s="326"/>
      <c r="HF27" s="326"/>
      <c r="HG27" s="326"/>
      <c r="HH27" s="326"/>
      <c r="HI27" s="326"/>
      <c r="HJ27" s="326"/>
      <c r="HK27" s="326"/>
      <c r="HL27" s="326"/>
      <c r="HM27" s="326"/>
      <c r="HN27" s="326"/>
      <c r="HO27" s="326"/>
      <c r="HP27" s="326"/>
      <c r="HQ27" s="326"/>
      <c r="HR27" s="326"/>
      <c r="HS27" s="326"/>
      <c r="HT27" s="326"/>
      <c r="HU27" s="326"/>
      <c r="HV27" s="326"/>
      <c r="HW27" s="326"/>
      <c r="HX27" s="326"/>
      <c r="HY27" s="326"/>
      <c r="HZ27" s="326"/>
      <c r="IA27" s="326"/>
      <c r="IB27" s="326"/>
      <c r="IC27" s="326"/>
      <c r="ID27" s="326"/>
      <c r="IE27" s="326"/>
      <c r="IF27" s="326"/>
      <c r="IG27" s="326"/>
      <c r="IH27" s="326"/>
      <c r="II27" s="326"/>
      <c r="IJ27" s="326"/>
      <c r="IK27" s="326"/>
      <c r="IL27" s="326"/>
      <c r="IM27" s="326"/>
      <c r="IN27" s="326"/>
      <c r="IO27" s="326"/>
      <c r="IP27" s="326"/>
      <c r="IQ27" s="326"/>
      <c r="IR27" s="326"/>
      <c r="IS27" s="326"/>
      <c r="IT27" s="326"/>
      <c r="IU27" s="326"/>
      <c r="IV27" s="326"/>
    </row>
    <row r="28" spans="1:256" ht="17.5">
      <c r="A28" s="71"/>
      <c r="B28" s="72" t="s">
        <v>11</v>
      </c>
      <c r="C28" s="70"/>
      <c r="D28" s="70"/>
      <c r="F28" s="331"/>
      <c r="G28" s="330"/>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c r="BM28" s="326"/>
      <c r="BN28" s="326"/>
      <c r="BO28" s="326"/>
      <c r="BP28" s="326"/>
      <c r="BQ28" s="326"/>
      <c r="BR28" s="326"/>
      <c r="BS28" s="326"/>
      <c r="BT28" s="326"/>
      <c r="BU28" s="326"/>
      <c r="BV28" s="326"/>
      <c r="BW28" s="326"/>
      <c r="BX28" s="326"/>
      <c r="BY28" s="326"/>
      <c r="BZ28" s="326"/>
      <c r="CA28" s="326"/>
      <c r="CB28" s="326"/>
      <c r="CC28" s="326"/>
      <c r="CD28" s="326"/>
      <c r="CE28" s="326"/>
      <c r="CF28" s="326"/>
      <c r="CG28" s="326"/>
      <c r="CH28" s="326"/>
      <c r="CI28" s="326"/>
      <c r="CJ28" s="326"/>
      <c r="CK28" s="326"/>
      <c r="CL28" s="326"/>
      <c r="CM28" s="326"/>
      <c r="CN28" s="326"/>
      <c r="CO28" s="326"/>
      <c r="CP28" s="326"/>
      <c r="CQ28" s="326"/>
      <c r="CR28" s="326"/>
      <c r="CS28" s="326"/>
      <c r="CT28" s="326"/>
      <c r="CU28" s="326"/>
      <c r="CV28" s="326"/>
      <c r="CW28" s="326"/>
      <c r="CX28" s="326"/>
      <c r="CY28" s="326"/>
      <c r="CZ28" s="326"/>
      <c r="DA28" s="326"/>
      <c r="DB28" s="326"/>
      <c r="DC28" s="326"/>
      <c r="DD28" s="326"/>
      <c r="DE28" s="326"/>
      <c r="DF28" s="326"/>
      <c r="DG28" s="326"/>
      <c r="DH28" s="326"/>
      <c r="DI28" s="326"/>
      <c r="DJ28" s="326"/>
      <c r="DK28" s="326"/>
      <c r="DL28" s="326"/>
      <c r="DM28" s="326"/>
      <c r="DN28" s="326"/>
      <c r="DO28" s="326"/>
      <c r="DP28" s="326"/>
      <c r="DQ28" s="326"/>
      <c r="DR28" s="326"/>
      <c r="DS28" s="326"/>
      <c r="DT28" s="326"/>
      <c r="DU28" s="326"/>
      <c r="DV28" s="326"/>
      <c r="DW28" s="326"/>
      <c r="DX28" s="326"/>
      <c r="DY28" s="326"/>
      <c r="DZ28" s="326"/>
      <c r="EA28" s="326"/>
      <c r="EB28" s="326"/>
      <c r="EC28" s="326"/>
      <c r="ED28" s="326"/>
      <c r="EE28" s="326"/>
      <c r="EF28" s="326"/>
      <c r="EG28" s="326"/>
      <c r="EH28" s="326"/>
      <c r="EI28" s="326"/>
      <c r="EJ28" s="326"/>
      <c r="EK28" s="326"/>
      <c r="EL28" s="326"/>
      <c r="EM28" s="326"/>
      <c r="EN28" s="326"/>
      <c r="EO28" s="326"/>
      <c r="EP28" s="326"/>
      <c r="EQ28" s="326"/>
      <c r="ER28" s="326"/>
      <c r="ES28" s="326"/>
      <c r="ET28" s="326"/>
      <c r="EU28" s="326"/>
      <c r="EV28" s="326"/>
      <c r="EW28" s="326"/>
      <c r="EX28" s="326"/>
      <c r="EY28" s="326"/>
      <c r="EZ28" s="326"/>
      <c r="FA28" s="326"/>
      <c r="FB28" s="326"/>
      <c r="FC28" s="326"/>
      <c r="FD28" s="326"/>
      <c r="FE28" s="326"/>
      <c r="FF28" s="326"/>
      <c r="FG28" s="326"/>
      <c r="FH28" s="326"/>
      <c r="FI28" s="326"/>
      <c r="FJ28" s="326"/>
      <c r="FK28" s="326"/>
      <c r="FL28" s="326"/>
      <c r="FM28" s="326"/>
      <c r="FN28" s="326"/>
      <c r="FO28" s="326"/>
      <c r="FP28" s="326"/>
      <c r="FQ28" s="326"/>
      <c r="FR28" s="326"/>
      <c r="FS28" s="326"/>
      <c r="FT28" s="326"/>
      <c r="FU28" s="326"/>
      <c r="FV28" s="326"/>
      <c r="FW28" s="326"/>
      <c r="FX28" s="326"/>
      <c r="FY28" s="326"/>
      <c r="FZ28" s="326"/>
      <c r="GA28" s="326"/>
      <c r="GB28" s="326"/>
      <c r="GC28" s="326"/>
      <c r="GD28" s="326"/>
      <c r="GE28" s="326"/>
      <c r="GF28" s="326"/>
      <c r="GG28" s="326"/>
      <c r="GH28" s="326"/>
      <c r="GI28" s="326"/>
      <c r="GJ28" s="326"/>
      <c r="GK28" s="326"/>
      <c r="GL28" s="326"/>
      <c r="GM28" s="326"/>
      <c r="GN28" s="326"/>
      <c r="GO28" s="326"/>
      <c r="GP28" s="326"/>
      <c r="GQ28" s="326"/>
      <c r="GR28" s="326"/>
      <c r="GS28" s="326"/>
      <c r="GT28" s="326"/>
      <c r="GU28" s="326"/>
      <c r="GV28" s="326"/>
      <c r="GW28" s="326"/>
      <c r="GX28" s="326"/>
      <c r="GY28" s="326"/>
      <c r="GZ28" s="326"/>
      <c r="HA28" s="326"/>
      <c r="HB28" s="326"/>
      <c r="HC28" s="326"/>
      <c r="HD28" s="326"/>
      <c r="HE28" s="326"/>
      <c r="HF28" s="326"/>
      <c r="HG28" s="326"/>
      <c r="HH28" s="326"/>
      <c r="HI28" s="326"/>
      <c r="HJ28" s="326"/>
      <c r="HK28" s="326"/>
      <c r="HL28" s="326"/>
      <c r="HM28" s="326"/>
      <c r="HN28" s="326"/>
      <c r="HO28" s="326"/>
      <c r="HP28" s="326"/>
      <c r="HQ28" s="326"/>
      <c r="HR28" s="326"/>
      <c r="HS28" s="326"/>
      <c r="HT28" s="326"/>
      <c r="HU28" s="326"/>
      <c r="HV28" s="326"/>
      <c r="HW28" s="326"/>
      <c r="HX28" s="326"/>
      <c r="HY28" s="326"/>
      <c r="HZ28" s="326"/>
      <c r="IA28" s="326"/>
      <c r="IB28" s="326"/>
      <c r="IC28" s="326"/>
      <c r="ID28" s="326"/>
      <c r="IE28" s="326"/>
      <c r="IF28" s="326"/>
      <c r="IG28" s="326"/>
      <c r="IH28" s="326"/>
      <c r="II28" s="326"/>
      <c r="IJ28" s="326"/>
      <c r="IK28" s="326"/>
      <c r="IL28" s="326"/>
      <c r="IM28" s="326"/>
      <c r="IN28" s="326"/>
      <c r="IO28" s="326"/>
      <c r="IP28" s="326"/>
      <c r="IQ28" s="326"/>
      <c r="IR28" s="326"/>
      <c r="IS28" s="326"/>
      <c r="IT28" s="326"/>
      <c r="IU28" s="326"/>
      <c r="IV28" s="326"/>
    </row>
    <row r="29" spans="1:256" ht="17.5">
      <c r="A29" s="71"/>
      <c r="B29" s="72" t="s">
        <v>12</v>
      </c>
      <c r="C29" s="70"/>
      <c r="D29" s="70"/>
      <c r="E29" s="389"/>
      <c r="F29" s="331"/>
      <c r="G29" s="330"/>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6"/>
      <c r="AY29" s="326"/>
      <c r="AZ29" s="326"/>
      <c r="BA29" s="326"/>
      <c r="BB29" s="326"/>
      <c r="BC29" s="326"/>
      <c r="BD29" s="326"/>
      <c r="BE29" s="326"/>
      <c r="BF29" s="326"/>
      <c r="BG29" s="326"/>
      <c r="BH29" s="326"/>
      <c r="BI29" s="326"/>
      <c r="BJ29" s="326"/>
      <c r="BK29" s="326"/>
      <c r="BL29" s="326"/>
      <c r="BM29" s="326"/>
      <c r="BN29" s="326"/>
      <c r="BO29" s="326"/>
      <c r="BP29" s="326"/>
      <c r="BQ29" s="326"/>
      <c r="BR29" s="326"/>
      <c r="BS29" s="326"/>
      <c r="BT29" s="326"/>
      <c r="BU29" s="326"/>
      <c r="BV29" s="326"/>
      <c r="BW29" s="326"/>
      <c r="BX29" s="326"/>
      <c r="BY29" s="326"/>
      <c r="BZ29" s="326"/>
      <c r="CA29" s="326"/>
      <c r="CB29" s="326"/>
      <c r="CC29" s="326"/>
      <c r="CD29" s="326"/>
      <c r="CE29" s="326"/>
      <c r="CF29" s="326"/>
      <c r="CG29" s="326"/>
      <c r="CH29" s="326"/>
      <c r="CI29" s="326"/>
      <c r="CJ29" s="326"/>
      <c r="CK29" s="326"/>
      <c r="CL29" s="326"/>
      <c r="CM29" s="326"/>
      <c r="CN29" s="326"/>
      <c r="CO29" s="326"/>
      <c r="CP29" s="326"/>
      <c r="CQ29" s="326"/>
      <c r="CR29" s="326"/>
      <c r="CS29" s="326"/>
      <c r="CT29" s="326"/>
      <c r="CU29" s="326"/>
      <c r="CV29" s="326"/>
      <c r="CW29" s="326"/>
      <c r="CX29" s="326"/>
      <c r="CY29" s="326"/>
      <c r="CZ29" s="326"/>
      <c r="DA29" s="326"/>
      <c r="DB29" s="326"/>
      <c r="DC29" s="326"/>
      <c r="DD29" s="326"/>
      <c r="DE29" s="326"/>
      <c r="DF29" s="326"/>
      <c r="DG29" s="326"/>
      <c r="DH29" s="326"/>
      <c r="DI29" s="326"/>
      <c r="DJ29" s="326"/>
      <c r="DK29" s="326"/>
      <c r="DL29" s="326"/>
      <c r="DM29" s="326"/>
      <c r="DN29" s="326"/>
      <c r="DO29" s="326"/>
      <c r="DP29" s="326"/>
      <c r="DQ29" s="326"/>
      <c r="DR29" s="326"/>
      <c r="DS29" s="326"/>
      <c r="DT29" s="326"/>
      <c r="DU29" s="326"/>
      <c r="DV29" s="326"/>
      <c r="DW29" s="326"/>
      <c r="DX29" s="326"/>
      <c r="DY29" s="326"/>
      <c r="DZ29" s="326"/>
      <c r="EA29" s="326"/>
      <c r="EB29" s="326"/>
      <c r="EC29" s="326"/>
      <c r="ED29" s="326"/>
      <c r="EE29" s="326"/>
      <c r="EF29" s="326"/>
      <c r="EG29" s="326"/>
      <c r="EH29" s="326"/>
      <c r="EI29" s="326"/>
      <c r="EJ29" s="326"/>
      <c r="EK29" s="326"/>
      <c r="EL29" s="326"/>
      <c r="EM29" s="326"/>
      <c r="EN29" s="326"/>
      <c r="EO29" s="326"/>
      <c r="EP29" s="326"/>
      <c r="EQ29" s="326"/>
      <c r="ER29" s="326"/>
      <c r="ES29" s="326"/>
      <c r="ET29" s="326"/>
      <c r="EU29" s="326"/>
      <c r="EV29" s="326"/>
      <c r="EW29" s="326"/>
      <c r="EX29" s="326"/>
      <c r="EY29" s="326"/>
      <c r="EZ29" s="326"/>
      <c r="FA29" s="326"/>
      <c r="FB29" s="326"/>
      <c r="FC29" s="326"/>
      <c r="FD29" s="326"/>
      <c r="FE29" s="326"/>
      <c r="FF29" s="326"/>
      <c r="FG29" s="326"/>
      <c r="FH29" s="326"/>
      <c r="FI29" s="326"/>
      <c r="FJ29" s="326"/>
      <c r="FK29" s="326"/>
      <c r="FL29" s="326"/>
      <c r="FM29" s="326"/>
      <c r="FN29" s="326"/>
      <c r="FO29" s="326"/>
      <c r="FP29" s="326"/>
      <c r="FQ29" s="326"/>
      <c r="FR29" s="326"/>
      <c r="FS29" s="326"/>
      <c r="FT29" s="326"/>
      <c r="FU29" s="326"/>
      <c r="FV29" s="326"/>
      <c r="FW29" s="326"/>
      <c r="FX29" s="326"/>
      <c r="FY29" s="326"/>
      <c r="FZ29" s="326"/>
      <c r="GA29" s="326"/>
      <c r="GB29" s="326"/>
      <c r="GC29" s="326"/>
      <c r="GD29" s="326"/>
      <c r="GE29" s="326"/>
      <c r="GF29" s="326"/>
      <c r="GG29" s="326"/>
      <c r="GH29" s="326"/>
      <c r="GI29" s="326"/>
      <c r="GJ29" s="326"/>
      <c r="GK29" s="326"/>
      <c r="GL29" s="326"/>
      <c r="GM29" s="326"/>
      <c r="GN29" s="326"/>
      <c r="GO29" s="326"/>
      <c r="GP29" s="326"/>
      <c r="GQ29" s="326"/>
      <c r="GR29" s="326"/>
      <c r="GS29" s="326"/>
      <c r="GT29" s="326"/>
      <c r="GU29" s="326"/>
      <c r="GV29" s="326"/>
      <c r="GW29" s="326"/>
      <c r="GX29" s="326"/>
      <c r="GY29" s="326"/>
      <c r="GZ29" s="326"/>
      <c r="HA29" s="326"/>
      <c r="HB29" s="326"/>
      <c r="HC29" s="326"/>
      <c r="HD29" s="326"/>
      <c r="HE29" s="326"/>
      <c r="HF29" s="326"/>
      <c r="HG29" s="326"/>
      <c r="HH29" s="326"/>
      <c r="HI29" s="326"/>
      <c r="HJ29" s="326"/>
      <c r="HK29" s="326"/>
      <c r="HL29" s="326"/>
      <c r="HM29" s="326"/>
      <c r="HN29" s="326"/>
      <c r="HO29" s="326"/>
      <c r="HP29" s="326"/>
      <c r="HQ29" s="326"/>
      <c r="HR29" s="326"/>
      <c r="HS29" s="326"/>
      <c r="HT29" s="326"/>
      <c r="HU29" s="326"/>
      <c r="HV29" s="326"/>
      <c r="HW29" s="326"/>
      <c r="HX29" s="326"/>
      <c r="HY29" s="326"/>
      <c r="HZ29" s="326"/>
      <c r="IA29" s="326"/>
      <c r="IB29" s="326"/>
      <c r="IC29" s="326"/>
      <c r="ID29" s="326"/>
      <c r="IE29" s="326"/>
      <c r="IF29" s="326"/>
      <c r="IG29" s="326"/>
      <c r="IH29" s="326"/>
      <c r="II29" s="326"/>
      <c r="IJ29" s="326"/>
      <c r="IK29" s="326"/>
      <c r="IL29" s="326"/>
      <c r="IM29" s="326"/>
      <c r="IN29" s="326"/>
      <c r="IO29" s="326"/>
      <c r="IP29" s="326"/>
      <c r="IQ29" s="326"/>
      <c r="IR29" s="326"/>
      <c r="IS29" s="326"/>
      <c r="IT29" s="326"/>
      <c r="IU29" s="326"/>
      <c r="IV29" s="326"/>
    </row>
    <row r="30" spans="1:256" ht="25">
      <c r="A30" s="332" t="s">
        <v>508</v>
      </c>
      <c r="C30" s="334" t="s">
        <v>659</v>
      </c>
      <c r="D30" s="335"/>
      <c r="E30" s="389"/>
      <c r="F30" s="336"/>
      <c r="G30" s="337"/>
      <c r="H30" s="387"/>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c r="A31" s="332"/>
      <c r="B31" s="72" t="s">
        <v>459</v>
      </c>
      <c r="C31" s="340" t="s">
        <v>570</v>
      </c>
      <c r="D31" s="335"/>
      <c r="E31" s="389"/>
      <c r="F31" s="336"/>
      <c r="G31" s="337"/>
      <c r="H31" s="387"/>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c r="A32" s="338"/>
      <c r="B32" s="339" t="s">
        <v>132</v>
      </c>
      <c r="C32" s="489" t="s">
        <v>2152</v>
      </c>
      <c r="D32" s="70" t="s">
        <v>380</v>
      </c>
      <c r="E32" s="389"/>
      <c r="F32" s="342"/>
      <c r="G32" s="337"/>
      <c r="H32" s="387"/>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c r="A33" s="338"/>
      <c r="B33" s="339" t="s">
        <v>2131</v>
      </c>
      <c r="C33" s="506" t="s">
        <v>2280</v>
      </c>
      <c r="D33" s="490"/>
      <c r="E33" s="389"/>
      <c r="F33" s="342"/>
      <c r="G33" s="337"/>
      <c r="H33" s="387"/>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c r="A34" s="338"/>
      <c r="B34" s="339" t="s">
        <v>201</v>
      </c>
      <c r="C34" s="340" t="s">
        <v>2280</v>
      </c>
      <c r="D34" s="335"/>
      <c r="E34" s="341"/>
      <c r="F34" s="342"/>
      <c r="G34" s="337"/>
      <c r="H34" s="387"/>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c r="A35" s="338"/>
      <c r="B35" s="339" t="s">
        <v>10</v>
      </c>
      <c r="D35" s="335"/>
      <c r="E35" s="341"/>
      <c r="F35" s="342"/>
      <c r="G35" s="337"/>
      <c r="H35" s="387"/>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c r="A36" s="338"/>
      <c r="B36" s="339" t="s">
        <v>11</v>
      </c>
      <c r="C36" s="340"/>
      <c r="D36" s="335"/>
      <c r="E36" s="341"/>
      <c r="F36" s="342"/>
      <c r="G36" s="337"/>
      <c r="H36" s="387"/>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c r="A37" s="338"/>
      <c r="B37" s="339" t="s">
        <v>12</v>
      </c>
      <c r="C37" s="340"/>
      <c r="D37" s="335"/>
      <c r="E37" s="341"/>
      <c r="F37" s="342"/>
      <c r="G37" s="337"/>
      <c r="H37" s="38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c r="H38" s="388"/>
    </row>
    <row r="39" spans="1:256" ht="30">
      <c r="A39" s="343" t="s">
        <v>660</v>
      </c>
      <c r="B39" s="343" t="s">
        <v>661</v>
      </c>
      <c r="C39" s="344" t="s">
        <v>662</v>
      </c>
      <c r="D39" s="344" t="s">
        <v>663</v>
      </c>
      <c r="E39" s="344" t="s">
        <v>664</v>
      </c>
      <c r="F39" s="345" t="s">
        <v>665</v>
      </c>
      <c r="G39" s="344" t="s">
        <v>386</v>
      </c>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c r="AP39" s="346"/>
      <c r="AQ39" s="346"/>
      <c r="AR39" s="346"/>
      <c r="AS39" s="346"/>
      <c r="AT39" s="346"/>
      <c r="AU39" s="346"/>
      <c r="AV39" s="346"/>
      <c r="AW39" s="346"/>
      <c r="AX39" s="346"/>
      <c r="AY39" s="346"/>
      <c r="AZ39" s="346"/>
      <c r="BA39" s="346"/>
      <c r="BB39" s="346"/>
      <c r="BC39" s="346"/>
      <c r="BD39" s="346"/>
      <c r="BE39" s="346"/>
      <c r="BF39" s="346"/>
      <c r="BG39" s="346"/>
      <c r="BH39" s="346"/>
      <c r="BI39" s="346"/>
      <c r="BJ39" s="346"/>
      <c r="BK39" s="346"/>
      <c r="BL39" s="346"/>
      <c r="BM39" s="346"/>
      <c r="BN39" s="346"/>
      <c r="BO39" s="346"/>
      <c r="BP39" s="346"/>
      <c r="BQ39" s="346"/>
      <c r="BR39" s="346"/>
      <c r="BS39" s="346"/>
      <c r="BT39" s="346"/>
      <c r="BU39" s="346"/>
      <c r="BV39" s="346"/>
      <c r="BW39" s="346"/>
      <c r="BX39" s="346"/>
      <c r="BY39" s="346"/>
      <c r="BZ39" s="346"/>
      <c r="CA39" s="346"/>
      <c r="CB39" s="346"/>
      <c r="CC39" s="346"/>
      <c r="CD39" s="346"/>
      <c r="CE39" s="346"/>
      <c r="CF39" s="346"/>
      <c r="CG39" s="346"/>
      <c r="CH39" s="346"/>
      <c r="CI39" s="346"/>
      <c r="CJ39" s="346"/>
      <c r="CK39" s="346"/>
      <c r="CL39" s="346"/>
      <c r="CM39" s="346"/>
      <c r="CN39" s="346"/>
      <c r="CO39" s="346"/>
      <c r="CP39" s="346"/>
      <c r="CQ39" s="346"/>
      <c r="CR39" s="346"/>
      <c r="CS39" s="346"/>
      <c r="CT39" s="346"/>
      <c r="CU39" s="346"/>
      <c r="CV39" s="346"/>
      <c r="CW39" s="346"/>
      <c r="CX39" s="346"/>
      <c r="CY39" s="346"/>
      <c r="CZ39" s="346"/>
      <c r="DA39" s="346"/>
      <c r="DB39" s="346"/>
      <c r="DC39" s="346"/>
      <c r="DD39" s="346"/>
      <c r="DE39" s="346"/>
      <c r="DF39" s="346"/>
      <c r="DG39" s="346"/>
      <c r="DH39" s="346"/>
      <c r="DI39" s="346"/>
      <c r="DJ39" s="346"/>
      <c r="DK39" s="346"/>
      <c r="DL39" s="346"/>
      <c r="DM39" s="346"/>
      <c r="DN39" s="346"/>
      <c r="DO39" s="346"/>
      <c r="DP39" s="346"/>
      <c r="DQ39" s="346"/>
      <c r="DR39" s="346"/>
      <c r="DS39" s="346"/>
      <c r="DT39" s="346"/>
      <c r="DU39" s="346"/>
      <c r="DV39" s="346"/>
      <c r="DW39" s="346"/>
      <c r="DX39" s="346"/>
      <c r="DY39" s="346"/>
      <c r="DZ39" s="346"/>
      <c r="EA39" s="346"/>
      <c r="EB39" s="346"/>
      <c r="EC39" s="346"/>
      <c r="ED39" s="346"/>
      <c r="EE39" s="346"/>
      <c r="EF39" s="346"/>
      <c r="EG39" s="346"/>
      <c r="EH39" s="346"/>
      <c r="EI39" s="346"/>
      <c r="EJ39" s="346"/>
      <c r="EK39" s="346"/>
      <c r="EL39" s="346"/>
      <c r="EM39" s="346"/>
      <c r="EN39" s="346"/>
      <c r="EO39" s="346"/>
      <c r="EP39" s="346"/>
      <c r="EQ39" s="346"/>
      <c r="ER39" s="346"/>
      <c r="ES39" s="346"/>
      <c r="ET39" s="346"/>
      <c r="EU39" s="346"/>
      <c r="EV39" s="346"/>
      <c r="EW39" s="346"/>
      <c r="EX39" s="346"/>
      <c r="EY39" s="346"/>
      <c r="EZ39" s="346"/>
      <c r="FA39" s="346"/>
      <c r="FB39" s="346"/>
      <c r="FC39" s="346"/>
      <c r="FD39" s="346"/>
      <c r="FE39" s="346"/>
      <c r="FF39" s="346"/>
      <c r="FG39" s="346"/>
      <c r="FH39" s="346"/>
      <c r="FI39" s="346"/>
      <c r="FJ39" s="346"/>
      <c r="FK39" s="346"/>
      <c r="FL39" s="346"/>
      <c r="FM39" s="346"/>
      <c r="FN39" s="346"/>
      <c r="FO39" s="346"/>
      <c r="FP39" s="346"/>
      <c r="FQ39" s="346"/>
      <c r="FR39" s="346"/>
      <c r="FS39" s="346"/>
      <c r="FT39" s="346"/>
      <c r="FU39" s="346"/>
      <c r="FV39" s="346"/>
      <c r="FW39" s="346"/>
      <c r="FX39" s="346"/>
      <c r="FY39" s="346"/>
      <c r="FZ39" s="346"/>
      <c r="GA39" s="346"/>
      <c r="GB39" s="346"/>
      <c r="GC39" s="346"/>
      <c r="GD39" s="346"/>
      <c r="GE39" s="346"/>
      <c r="GF39" s="346"/>
      <c r="GG39" s="346"/>
      <c r="GH39" s="346"/>
      <c r="GI39" s="346"/>
      <c r="GJ39" s="346"/>
      <c r="GK39" s="346"/>
      <c r="GL39" s="346"/>
      <c r="GM39" s="346"/>
      <c r="GN39" s="346"/>
      <c r="GO39" s="346"/>
      <c r="GP39" s="346"/>
      <c r="GQ39" s="346"/>
      <c r="GR39" s="346"/>
      <c r="GS39" s="346"/>
      <c r="GT39" s="346"/>
      <c r="GU39" s="346"/>
      <c r="GV39" s="346"/>
      <c r="GW39" s="346"/>
      <c r="GX39" s="346"/>
      <c r="GY39" s="346"/>
      <c r="GZ39" s="346"/>
      <c r="HA39" s="346"/>
      <c r="HB39" s="346"/>
      <c r="HC39" s="346"/>
      <c r="HD39" s="346"/>
      <c r="HE39" s="346"/>
      <c r="HF39" s="346"/>
      <c r="HG39" s="346"/>
      <c r="HH39" s="346"/>
      <c r="HI39" s="346"/>
      <c r="HJ39" s="346"/>
      <c r="HK39" s="346"/>
      <c r="HL39" s="346"/>
      <c r="HM39" s="346"/>
      <c r="HN39" s="346"/>
      <c r="HO39" s="346"/>
      <c r="HP39" s="346"/>
      <c r="HQ39" s="346"/>
      <c r="HR39" s="346"/>
      <c r="HS39" s="346"/>
      <c r="HT39" s="346"/>
      <c r="HU39" s="346"/>
      <c r="HV39" s="346"/>
      <c r="HW39" s="346"/>
      <c r="HX39" s="346"/>
      <c r="HY39" s="346"/>
      <c r="HZ39" s="346"/>
      <c r="IA39" s="346"/>
      <c r="IB39" s="346"/>
      <c r="IC39" s="346"/>
      <c r="ID39" s="346"/>
      <c r="IE39" s="346"/>
      <c r="IF39" s="346"/>
      <c r="IG39" s="346"/>
      <c r="IH39" s="346"/>
      <c r="II39" s="346"/>
      <c r="IJ39" s="346"/>
      <c r="IK39" s="346"/>
      <c r="IL39" s="346"/>
      <c r="IM39" s="346"/>
      <c r="IN39" s="346"/>
      <c r="IO39" s="346"/>
      <c r="IP39" s="346"/>
      <c r="IQ39" s="346"/>
      <c r="IR39" s="346"/>
      <c r="IS39" s="346"/>
      <c r="IT39" s="346"/>
      <c r="IU39" s="346"/>
      <c r="IV39" s="346"/>
    </row>
    <row r="41" spans="1:256" ht="28">
      <c r="A41" s="347">
        <v>1</v>
      </c>
      <c r="B41" s="347"/>
      <c r="C41" s="348" t="s">
        <v>666</v>
      </c>
      <c r="D41" s="349"/>
      <c r="E41" s="349"/>
      <c r="F41" s="350"/>
      <c r="G41" s="351"/>
    </row>
    <row r="42" spans="1:256">
      <c r="A42" s="352">
        <v>1.1000000000000001</v>
      </c>
      <c r="B42" s="353"/>
      <c r="C42" s="354" t="s">
        <v>667</v>
      </c>
      <c r="D42" s="355"/>
      <c r="E42" s="355"/>
      <c r="F42" s="356"/>
      <c r="G42" s="355"/>
    </row>
    <row r="43" spans="1:256" ht="140">
      <c r="A43" s="352" t="s">
        <v>66</v>
      </c>
      <c r="B43" s="352"/>
      <c r="C43" s="354" t="s">
        <v>668</v>
      </c>
      <c r="D43" s="357" t="s">
        <v>669</v>
      </c>
      <c r="E43" s="355" t="s">
        <v>670</v>
      </c>
      <c r="F43" s="356"/>
      <c r="G43" s="355"/>
    </row>
    <row r="44" spans="1:256">
      <c r="A44" s="352"/>
      <c r="B44" s="352" t="s">
        <v>459</v>
      </c>
      <c r="C44" s="355" t="s">
        <v>671</v>
      </c>
      <c r="D44" s="355"/>
      <c r="E44" s="355"/>
      <c r="F44" s="356"/>
      <c r="G44" s="355"/>
    </row>
    <row r="45" spans="1:256" ht="56">
      <c r="A45" s="352"/>
      <c r="B45" s="354" t="s">
        <v>132</v>
      </c>
      <c r="C45" s="355" t="s">
        <v>1077</v>
      </c>
      <c r="D45" s="355"/>
      <c r="E45" s="355"/>
      <c r="F45" s="356" t="s">
        <v>1110</v>
      </c>
      <c r="G45" s="355"/>
    </row>
    <row r="46" spans="1:256" ht="120.75" customHeight="1">
      <c r="A46" s="352"/>
      <c r="B46" s="354" t="s">
        <v>2131</v>
      </c>
      <c r="C46" s="355" t="s">
        <v>2168</v>
      </c>
      <c r="D46" s="355"/>
      <c r="E46" s="355"/>
      <c r="F46" s="356" t="s">
        <v>1110</v>
      </c>
      <c r="G46" s="355"/>
    </row>
    <row r="47" spans="1:256" ht="42">
      <c r="A47" s="352"/>
      <c r="B47" s="354" t="s">
        <v>201</v>
      </c>
      <c r="C47" s="423" t="s">
        <v>2334</v>
      </c>
      <c r="D47" s="355"/>
      <c r="E47" s="355"/>
      <c r="F47" s="356" t="s">
        <v>1110</v>
      </c>
      <c r="G47" s="355"/>
    </row>
    <row r="48" spans="1:256">
      <c r="A48" s="352"/>
      <c r="B48" s="354" t="s">
        <v>10</v>
      </c>
      <c r="C48" s="355"/>
      <c r="D48" s="355"/>
      <c r="E48" s="355"/>
      <c r="F48" s="356"/>
      <c r="G48" s="355"/>
    </row>
    <row r="49" spans="1:7">
      <c r="A49" s="352"/>
      <c r="B49" s="354" t="s">
        <v>11</v>
      </c>
      <c r="C49" s="355"/>
      <c r="D49" s="355"/>
      <c r="E49" s="355"/>
      <c r="F49" s="356"/>
      <c r="G49" s="355"/>
    </row>
    <row r="50" spans="1:7">
      <c r="A50" s="352"/>
      <c r="B50" s="354" t="s">
        <v>12</v>
      </c>
      <c r="C50" s="355"/>
      <c r="D50" s="355"/>
      <c r="E50" s="355"/>
      <c r="F50" s="356"/>
      <c r="G50" s="355"/>
    </row>
    <row r="52" spans="1:7" ht="140">
      <c r="A52" s="352" t="s">
        <v>463</v>
      </c>
      <c r="B52" s="352"/>
      <c r="C52" s="354" t="s">
        <v>672</v>
      </c>
      <c r="D52" s="357" t="s">
        <v>673</v>
      </c>
      <c r="E52" s="355" t="s">
        <v>674</v>
      </c>
      <c r="F52" s="358"/>
      <c r="G52" s="359"/>
    </row>
    <row r="53" spans="1:7">
      <c r="A53" s="352"/>
      <c r="B53" s="352" t="s">
        <v>459</v>
      </c>
      <c r="C53" s="355" t="s">
        <v>671</v>
      </c>
      <c r="D53" s="355"/>
      <c r="E53" s="355"/>
      <c r="F53" s="358"/>
      <c r="G53" s="359"/>
    </row>
    <row r="54" spans="1:7" ht="28">
      <c r="A54" s="352"/>
      <c r="B54" s="352" t="str">
        <f>B$45</f>
        <v>MA</v>
      </c>
      <c r="C54" s="355" t="s">
        <v>1078</v>
      </c>
      <c r="D54" s="355"/>
      <c r="E54" s="355"/>
      <c r="F54" s="356" t="s">
        <v>1110</v>
      </c>
      <c r="G54" s="359"/>
    </row>
    <row r="55" spans="1:7" ht="140">
      <c r="A55" s="352"/>
      <c r="B55" s="352" t="s">
        <v>2131</v>
      </c>
      <c r="C55" s="355" t="s">
        <v>2169</v>
      </c>
      <c r="D55" s="355"/>
      <c r="E55" s="355"/>
      <c r="F55" s="356" t="s">
        <v>1110</v>
      </c>
      <c r="G55" s="359"/>
    </row>
    <row r="56" spans="1:7" ht="112">
      <c r="A56" s="352"/>
      <c r="B56" s="352" t="str">
        <f>B$47</f>
        <v>S1</v>
      </c>
      <c r="C56" s="423" t="s">
        <v>2327</v>
      </c>
      <c r="D56" s="355"/>
      <c r="E56" s="355"/>
      <c r="F56" s="358" t="s">
        <v>1110</v>
      </c>
      <c r="G56" s="359"/>
    </row>
    <row r="57" spans="1:7">
      <c r="A57" s="352"/>
      <c r="B57" s="352" t="str">
        <f>B$48</f>
        <v>S2</v>
      </c>
      <c r="C57" s="355"/>
      <c r="D57" s="355"/>
      <c r="E57" s="355"/>
      <c r="F57" s="358"/>
      <c r="G57" s="359"/>
    </row>
    <row r="58" spans="1:7">
      <c r="A58" s="352"/>
      <c r="B58" s="352" t="str">
        <f>B$49</f>
        <v>S3</v>
      </c>
      <c r="C58" s="355"/>
      <c r="D58" s="355"/>
      <c r="E58" s="355"/>
      <c r="F58" s="358"/>
      <c r="G58" s="359"/>
    </row>
    <row r="59" spans="1:7">
      <c r="A59" s="352"/>
      <c r="B59" s="352" t="str">
        <f>B$50</f>
        <v>S4</v>
      </c>
      <c r="C59" s="355"/>
      <c r="D59" s="355"/>
      <c r="E59" s="355"/>
      <c r="F59" s="358"/>
      <c r="G59" s="359"/>
    </row>
    <row r="61" spans="1:7" ht="56">
      <c r="A61" s="352" t="s">
        <v>546</v>
      </c>
      <c r="B61" s="352"/>
      <c r="C61" s="354" t="s">
        <v>675</v>
      </c>
      <c r="D61" s="355" t="s">
        <v>676</v>
      </c>
      <c r="E61" s="355" t="s">
        <v>677</v>
      </c>
      <c r="F61" s="358"/>
      <c r="G61" s="359"/>
    </row>
    <row r="62" spans="1:7">
      <c r="A62" s="352"/>
      <c r="B62" s="352" t="s">
        <v>459</v>
      </c>
      <c r="C62" s="355" t="s">
        <v>671</v>
      </c>
      <c r="D62" s="360"/>
      <c r="E62" s="355"/>
      <c r="F62" s="358" t="s">
        <v>1110</v>
      </c>
      <c r="G62" s="359"/>
    </row>
    <row r="63" spans="1:7" ht="70">
      <c r="A63" s="352"/>
      <c r="B63" s="352" t="str">
        <f>B$45</f>
        <v>MA</v>
      </c>
      <c r="C63" s="423" t="s">
        <v>1082</v>
      </c>
      <c r="D63" s="355"/>
      <c r="E63" s="355"/>
      <c r="F63" s="356" t="s">
        <v>1110</v>
      </c>
      <c r="G63" s="359"/>
    </row>
    <row r="64" spans="1:7" ht="28">
      <c r="A64" s="352"/>
      <c r="B64" s="352" t="s">
        <v>2131</v>
      </c>
      <c r="C64" s="423" t="s">
        <v>2170</v>
      </c>
      <c r="D64" s="355"/>
      <c r="E64" s="355"/>
      <c r="F64" s="358" t="s">
        <v>1110</v>
      </c>
      <c r="G64" s="359"/>
    </row>
    <row r="65" spans="1:7" ht="28">
      <c r="A65" s="352"/>
      <c r="B65" s="352" t="str">
        <f>B$47</f>
        <v>S1</v>
      </c>
      <c r="C65" s="423" t="s">
        <v>2301</v>
      </c>
      <c r="D65" s="355"/>
      <c r="E65" s="355"/>
      <c r="F65" s="358" t="s">
        <v>1110</v>
      </c>
      <c r="G65" s="359"/>
    </row>
    <row r="66" spans="1:7">
      <c r="A66" s="352"/>
      <c r="B66" s="352" t="str">
        <f>B$48</f>
        <v>S2</v>
      </c>
      <c r="C66" s="355"/>
      <c r="D66" s="355"/>
      <c r="E66" s="355"/>
      <c r="F66" s="358"/>
      <c r="G66" s="359"/>
    </row>
    <row r="67" spans="1:7">
      <c r="A67" s="352"/>
      <c r="B67" s="352" t="str">
        <f>B$49</f>
        <v>S3</v>
      </c>
      <c r="C67" s="355"/>
      <c r="D67" s="355"/>
      <c r="E67" s="355"/>
      <c r="F67" s="358"/>
      <c r="G67" s="359"/>
    </row>
    <row r="68" spans="1:7">
      <c r="A68" s="352"/>
      <c r="B68" s="352" t="str">
        <f>B$50</f>
        <v>S4</v>
      </c>
      <c r="C68" s="355"/>
      <c r="D68" s="355"/>
      <c r="E68" s="355"/>
      <c r="F68" s="358"/>
      <c r="G68" s="359"/>
    </row>
    <row r="70" spans="1:7" ht="56">
      <c r="A70" s="352" t="s">
        <v>609</v>
      </c>
      <c r="B70" s="352"/>
      <c r="C70" s="354" t="s">
        <v>678</v>
      </c>
      <c r="D70" s="355" t="s">
        <v>679</v>
      </c>
      <c r="E70" s="355" t="s">
        <v>680</v>
      </c>
      <c r="F70" s="358"/>
      <c r="G70" s="359"/>
    </row>
    <row r="71" spans="1:7">
      <c r="A71" s="352"/>
      <c r="B71" s="352" t="s">
        <v>459</v>
      </c>
      <c r="C71" s="423" t="s">
        <v>681</v>
      </c>
      <c r="D71" s="355"/>
      <c r="E71" s="355"/>
      <c r="F71" s="358" t="s">
        <v>1110</v>
      </c>
      <c r="G71" s="359"/>
    </row>
    <row r="72" spans="1:7">
      <c r="A72" s="352"/>
      <c r="B72" s="352" t="str">
        <f>B$45</f>
        <v>MA</v>
      </c>
      <c r="C72" s="355" t="s">
        <v>1059</v>
      </c>
      <c r="D72" s="355"/>
      <c r="E72" s="355"/>
      <c r="F72" s="356" t="s">
        <v>1110</v>
      </c>
      <c r="G72" s="359"/>
    </row>
    <row r="73" spans="1:7">
      <c r="A73" s="352"/>
      <c r="B73" s="352" t="s">
        <v>2131</v>
      </c>
      <c r="C73" s="355" t="s">
        <v>2171</v>
      </c>
      <c r="D73" s="355"/>
      <c r="E73" s="355"/>
      <c r="F73" s="358" t="s">
        <v>1110</v>
      </c>
      <c r="G73" s="359"/>
    </row>
    <row r="74" spans="1:7">
      <c r="A74" s="352"/>
      <c r="B74" s="352" t="str">
        <f>B$47</f>
        <v>S1</v>
      </c>
      <c r="C74" s="423" t="s">
        <v>2171</v>
      </c>
      <c r="D74" s="355"/>
      <c r="E74" s="355"/>
      <c r="F74" s="358" t="s">
        <v>1110</v>
      </c>
      <c r="G74" s="359"/>
    </row>
    <row r="75" spans="1:7">
      <c r="A75" s="352"/>
      <c r="B75" s="352" t="str">
        <f>B$48</f>
        <v>S2</v>
      </c>
      <c r="C75" s="355"/>
      <c r="D75" s="355"/>
      <c r="E75" s="355"/>
      <c r="F75" s="358"/>
      <c r="G75" s="359"/>
    </row>
    <row r="76" spans="1:7">
      <c r="A76" s="352"/>
      <c r="B76" s="352" t="str">
        <f>B$49</f>
        <v>S3</v>
      </c>
      <c r="C76" s="355"/>
      <c r="D76" s="355"/>
      <c r="E76" s="355"/>
      <c r="F76" s="358"/>
      <c r="G76" s="359"/>
    </row>
    <row r="77" spans="1:7">
      <c r="A77" s="352"/>
      <c r="B77" s="352" t="str">
        <f>B$50</f>
        <v>S4</v>
      </c>
      <c r="C77" s="355"/>
      <c r="D77" s="355"/>
      <c r="E77" s="355"/>
      <c r="F77" s="358"/>
      <c r="G77" s="359"/>
    </row>
    <row r="80" spans="1:7">
      <c r="A80" s="352">
        <v>1.2</v>
      </c>
      <c r="B80" s="352"/>
      <c r="C80" s="354" t="s">
        <v>682</v>
      </c>
      <c r="D80" s="355"/>
      <c r="E80" s="355"/>
      <c r="F80" s="358"/>
      <c r="G80" s="359"/>
    </row>
    <row r="81" spans="1:256" ht="70">
      <c r="A81" s="352" t="s">
        <v>68</v>
      </c>
      <c r="B81" s="352"/>
      <c r="C81" s="354" t="s">
        <v>683</v>
      </c>
      <c r="D81" s="357" t="s">
        <v>2282</v>
      </c>
      <c r="E81" s="355" t="s">
        <v>684</v>
      </c>
      <c r="F81" s="358"/>
      <c r="G81" s="359"/>
    </row>
    <row r="82" spans="1:256">
      <c r="A82" s="352"/>
      <c r="B82" s="352" t="s">
        <v>459</v>
      </c>
      <c r="C82" s="355" t="s">
        <v>671</v>
      </c>
      <c r="D82" s="355"/>
      <c r="E82" s="355"/>
      <c r="F82" s="358"/>
      <c r="G82" s="359"/>
    </row>
    <row r="83" spans="1:256" ht="107.15" customHeight="1">
      <c r="A83" s="352"/>
      <c r="B83" s="352" t="str">
        <f>B$45</f>
        <v>MA</v>
      </c>
      <c r="C83" s="355" t="s">
        <v>1079</v>
      </c>
      <c r="D83" s="355"/>
      <c r="E83" s="355"/>
      <c r="F83" s="356" t="s">
        <v>1110</v>
      </c>
      <c r="G83" s="359"/>
    </row>
    <row r="84" spans="1:256" ht="77.75" customHeight="1">
      <c r="A84" s="352"/>
      <c r="B84" s="352" t="s">
        <v>2131</v>
      </c>
      <c r="C84" s="355" t="s">
        <v>2225</v>
      </c>
      <c r="D84" s="355"/>
      <c r="E84" s="355"/>
      <c r="F84" s="358" t="s">
        <v>1110</v>
      </c>
      <c r="G84" s="359"/>
    </row>
    <row r="85" spans="1:256" s="431" customFormat="1" ht="84">
      <c r="A85" s="427"/>
      <c r="B85" s="603" t="str">
        <f>B$47</f>
        <v>S1</v>
      </c>
      <c r="C85" s="604" t="s">
        <v>2303</v>
      </c>
      <c r="D85" s="604"/>
      <c r="E85" s="604"/>
      <c r="F85" s="605" t="s">
        <v>1097</v>
      </c>
      <c r="G85" s="606" t="s">
        <v>2302</v>
      </c>
    </row>
    <row r="86" spans="1:256">
      <c r="A86" s="352"/>
      <c r="B86" s="352" t="str">
        <f>B$48</f>
        <v>S2</v>
      </c>
      <c r="C86" s="355"/>
      <c r="D86" s="355"/>
      <c r="E86" s="355"/>
      <c r="F86" s="358"/>
      <c r="G86" s="359"/>
    </row>
    <row r="87" spans="1:256">
      <c r="A87" s="352"/>
      <c r="B87" s="352" t="str">
        <f>B$49</f>
        <v>S3</v>
      </c>
      <c r="C87" s="355"/>
      <c r="D87" s="355"/>
      <c r="E87" s="355"/>
      <c r="F87" s="358"/>
      <c r="G87" s="359"/>
    </row>
    <row r="88" spans="1:256">
      <c r="A88" s="352"/>
      <c r="B88" s="352" t="str">
        <f>B$50</f>
        <v>S4</v>
      </c>
      <c r="C88" s="355"/>
      <c r="D88" s="355"/>
      <c r="E88" s="355"/>
      <c r="F88" s="358"/>
      <c r="G88" s="359"/>
    </row>
    <row r="91" spans="1:256">
      <c r="A91" s="361">
        <v>2</v>
      </c>
      <c r="B91" s="361"/>
      <c r="C91" s="348" t="s">
        <v>685</v>
      </c>
      <c r="D91" s="349"/>
      <c r="E91" s="349"/>
      <c r="F91" s="350"/>
      <c r="G91" s="349"/>
      <c r="H91" s="362"/>
      <c r="I91" s="362"/>
      <c r="J91" s="362"/>
      <c r="K91" s="362"/>
      <c r="L91" s="362"/>
      <c r="M91" s="362"/>
      <c r="N91" s="362"/>
      <c r="O91" s="362"/>
      <c r="P91" s="362"/>
      <c r="Q91" s="362"/>
      <c r="R91" s="362"/>
      <c r="S91" s="362"/>
      <c r="T91" s="362"/>
      <c r="U91" s="362"/>
      <c r="V91" s="362"/>
      <c r="W91" s="362"/>
      <c r="X91" s="362"/>
      <c r="Y91" s="362"/>
      <c r="Z91" s="362"/>
      <c r="AA91" s="362"/>
      <c r="AB91" s="362"/>
      <c r="AC91" s="362"/>
      <c r="AD91" s="362"/>
      <c r="AE91" s="362"/>
      <c r="AF91" s="362"/>
      <c r="AG91" s="362"/>
      <c r="AH91" s="362"/>
      <c r="AI91" s="362"/>
      <c r="AJ91" s="362"/>
      <c r="AK91" s="362"/>
      <c r="AL91" s="362"/>
      <c r="AM91" s="362"/>
      <c r="AN91" s="362"/>
      <c r="AO91" s="362"/>
      <c r="AP91" s="362"/>
      <c r="AQ91" s="362"/>
      <c r="AR91" s="362"/>
      <c r="AS91" s="362"/>
      <c r="AT91" s="362"/>
      <c r="AU91" s="362"/>
      <c r="AV91" s="362"/>
      <c r="AW91" s="362"/>
      <c r="AX91" s="362"/>
      <c r="AY91" s="362"/>
      <c r="AZ91" s="362"/>
      <c r="BA91" s="362"/>
      <c r="BB91" s="362"/>
      <c r="BC91" s="362"/>
      <c r="BD91" s="362"/>
      <c r="BE91" s="362"/>
      <c r="BF91" s="362"/>
      <c r="BG91" s="362"/>
      <c r="BH91" s="362"/>
      <c r="BI91" s="362"/>
      <c r="BJ91" s="362"/>
      <c r="BK91" s="362"/>
      <c r="BL91" s="362"/>
      <c r="BM91" s="362"/>
      <c r="BN91" s="362"/>
      <c r="BO91" s="362"/>
      <c r="BP91" s="362"/>
      <c r="BQ91" s="362"/>
      <c r="BR91" s="362"/>
      <c r="BS91" s="362"/>
      <c r="BT91" s="362"/>
      <c r="BU91" s="362"/>
      <c r="BV91" s="362"/>
      <c r="BW91" s="362"/>
      <c r="BX91" s="362"/>
      <c r="BY91" s="362"/>
      <c r="BZ91" s="362"/>
      <c r="CA91" s="362"/>
      <c r="CB91" s="362"/>
      <c r="CC91" s="362"/>
      <c r="CD91" s="362"/>
      <c r="CE91" s="362"/>
      <c r="CF91" s="362"/>
      <c r="CG91" s="362"/>
      <c r="CH91" s="362"/>
      <c r="CI91" s="362"/>
      <c r="CJ91" s="362"/>
      <c r="CK91" s="362"/>
      <c r="CL91" s="362"/>
      <c r="CM91" s="362"/>
      <c r="CN91" s="362"/>
      <c r="CO91" s="362"/>
      <c r="CP91" s="362"/>
      <c r="CQ91" s="362"/>
      <c r="CR91" s="362"/>
      <c r="CS91" s="362"/>
      <c r="CT91" s="362"/>
      <c r="CU91" s="362"/>
      <c r="CV91" s="362"/>
      <c r="CW91" s="362"/>
      <c r="CX91" s="362"/>
      <c r="CY91" s="362"/>
      <c r="CZ91" s="362"/>
      <c r="DA91" s="362"/>
      <c r="DB91" s="362"/>
      <c r="DC91" s="362"/>
      <c r="DD91" s="362"/>
      <c r="DE91" s="362"/>
      <c r="DF91" s="362"/>
      <c r="DG91" s="362"/>
      <c r="DH91" s="362"/>
      <c r="DI91" s="362"/>
      <c r="DJ91" s="362"/>
      <c r="DK91" s="362"/>
      <c r="DL91" s="362"/>
      <c r="DM91" s="362"/>
      <c r="DN91" s="362"/>
      <c r="DO91" s="362"/>
      <c r="DP91" s="362"/>
      <c r="DQ91" s="362"/>
      <c r="DR91" s="362"/>
      <c r="DS91" s="362"/>
      <c r="DT91" s="362"/>
      <c r="DU91" s="362"/>
      <c r="DV91" s="362"/>
      <c r="DW91" s="362"/>
      <c r="DX91" s="362"/>
      <c r="DY91" s="362"/>
      <c r="DZ91" s="362"/>
      <c r="EA91" s="362"/>
      <c r="EB91" s="362"/>
      <c r="EC91" s="362"/>
      <c r="ED91" s="362"/>
      <c r="EE91" s="362"/>
      <c r="EF91" s="362"/>
      <c r="EG91" s="362"/>
      <c r="EH91" s="362"/>
      <c r="EI91" s="362"/>
      <c r="EJ91" s="362"/>
      <c r="EK91" s="362"/>
      <c r="EL91" s="362"/>
      <c r="EM91" s="362"/>
      <c r="EN91" s="362"/>
      <c r="EO91" s="362"/>
      <c r="EP91" s="362"/>
      <c r="EQ91" s="362"/>
      <c r="ER91" s="362"/>
      <c r="ES91" s="362"/>
      <c r="ET91" s="362"/>
      <c r="EU91" s="362"/>
      <c r="EV91" s="362"/>
      <c r="EW91" s="362"/>
      <c r="EX91" s="362"/>
      <c r="EY91" s="362"/>
      <c r="EZ91" s="362"/>
      <c r="FA91" s="362"/>
      <c r="FB91" s="362"/>
      <c r="FC91" s="362"/>
      <c r="FD91" s="362"/>
      <c r="FE91" s="362"/>
      <c r="FF91" s="362"/>
      <c r="FG91" s="362"/>
      <c r="FH91" s="362"/>
      <c r="FI91" s="362"/>
      <c r="FJ91" s="362"/>
      <c r="FK91" s="362"/>
      <c r="FL91" s="362"/>
      <c r="FM91" s="362"/>
      <c r="FN91" s="362"/>
      <c r="FO91" s="362"/>
      <c r="FP91" s="362"/>
      <c r="FQ91" s="362"/>
      <c r="FR91" s="362"/>
      <c r="FS91" s="362"/>
      <c r="FT91" s="362"/>
      <c r="FU91" s="362"/>
      <c r="FV91" s="362"/>
      <c r="FW91" s="362"/>
      <c r="FX91" s="362"/>
      <c r="FY91" s="362"/>
      <c r="FZ91" s="362"/>
      <c r="GA91" s="362"/>
      <c r="GB91" s="362"/>
      <c r="GC91" s="362"/>
      <c r="GD91" s="362"/>
      <c r="GE91" s="362"/>
      <c r="GF91" s="362"/>
      <c r="GG91" s="362"/>
      <c r="GH91" s="362"/>
      <c r="GI91" s="362"/>
      <c r="GJ91" s="362"/>
      <c r="GK91" s="362"/>
      <c r="GL91" s="362"/>
      <c r="GM91" s="362"/>
      <c r="GN91" s="362"/>
      <c r="GO91" s="362"/>
      <c r="GP91" s="362"/>
      <c r="GQ91" s="362"/>
      <c r="GR91" s="362"/>
      <c r="GS91" s="362"/>
      <c r="GT91" s="362"/>
      <c r="GU91" s="362"/>
      <c r="GV91" s="362"/>
      <c r="GW91" s="362"/>
      <c r="GX91" s="362"/>
      <c r="GY91" s="362"/>
      <c r="GZ91" s="362"/>
      <c r="HA91" s="362"/>
      <c r="HB91" s="362"/>
      <c r="HC91" s="362"/>
      <c r="HD91" s="362"/>
      <c r="HE91" s="362"/>
      <c r="HF91" s="362"/>
      <c r="HG91" s="362"/>
      <c r="HH91" s="362"/>
      <c r="HI91" s="362"/>
      <c r="HJ91" s="362"/>
      <c r="HK91" s="362"/>
      <c r="HL91" s="362"/>
      <c r="HM91" s="362"/>
      <c r="HN91" s="362"/>
      <c r="HO91" s="362"/>
      <c r="HP91" s="362"/>
      <c r="HQ91" s="362"/>
      <c r="HR91" s="362"/>
      <c r="HS91" s="362"/>
      <c r="HT91" s="362"/>
      <c r="HU91" s="362"/>
      <c r="HV91" s="362"/>
      <c r="HW91" s="362"/>
      <c r="HX91" s="362"/>
      <c r="HY91" s="362"/>
      <c r="HZ91" s="362"/>
      <c r="IA91" s="362"/>
      <c r="IB91" s="362"/>
      <c r="IC91" s="362"/>
      <c r="ID91" s="362"/>
      <c r="IE91" s="362"/>
      <c r="IF91" s="362"/>
      <c r="IG91" s="362"/>
      <c r="IH91" s="362"/>
      <c r="II91" s="362"/>
      <c r="IJ91" s="362"/>
      <c r="IK91" s="362"/>
      <c r="IL91" s="362"/>
      <c r="IM91" s="362"/>
      <c r="IN91" s="362"/>
      <c r="IO91" s="362"/>
      <c r="IP91" s="362"/>
      <c r="IQ91" s="362"/>
      <c r="IR91" s="362"/>
      <c r="IS91" s="362"/>
      <c r="IT91" s="362"/>
      <c r="IU91" s="362"/>
      <c r="IV91" s="362"/>
    </row>
    <row r="92" spans="1:256">
      <c r="A92" s="363">
        <v>2.1</v>
      </c>
      <c r="B92" s="363"/>
      <c r="C92" s="364" t="s">
        <v>686</v>
      </c>
      <c r="D92" s="355"/>
      <c r="E92" s="355"/>
      <c r="F92" s="356"/>
      <c r="G92" s="355"/>
    </row>
    <row r="93" spans="1:256" ht="196">
      <c r="A93" s="352" t="s">
        <v>687</v>
      </c>
      <c r="B93" s="352"/>
      <c r="C93" s="364" t="s">
        <v>688</v>
      </c>
      <c r="D93" s="357" t="s">
        <v>2281</v>
      </c>
      <c r="E93" s="355" t="s">
        <v>689</v>
      </c>
      <c r="F93" s="356"/>
      <c r="G93" s="355"/>
    </row>
    <row r="94" spans="1:256">
      <c r="A94" s="352"/>
      <c r="B94" s="352" t="s">
        <v>459</v>
      </c>
      <c r="C94" s="423" t="s">
        <v>690</v>
      </c>
      <c r="D94" s="355"/>
      <c r="E94" s="355"/>
      <c r="F94" s="356"/>
      <c r="G94" s="355"/>
    </row>
    <row r="95" spans="1:256" s="431" customFormat="1" ht="322">
      <c r="A95" s="427"/>
      <c r="B95" s="427" t="str">
        <f>B$45</f>
        <v>MA</v>
      </c>
      <c r="C95" s="580" t="s">
        <v>1154</v>
      </c>
      <c r="D95" s="423"/>
      <c r="E95" s="423"/>
      <c r="F95" s="430" t="s">
        <v>1110</v>
      </c>
      <c r="G95" s="423" t="s">
        <v>1111</v>
      </c>
    </row>
    <row r="96" spans="1:256" s="431" customFormat="1" ht="266">
      <c r="A96" s="427"/>
      <c r="B96" s="427" t="s">
        <v>2131</v>
      </c>
      <c r="C96" s="580" t="s">
        <v>2308</v>
      </c>
      <c r="D96" s="423"/>
      <c r="E96" s="423"/>
      <c r="F96" s="599" t="s">
        <v>1097</v>
      </c>
      <c r="G96" s="430" t="s">
        <v>2304</v>
      </c>
    </row>
    <row r="97" spans="1:7" s="431" customFormat="1" ht="112">
      <c r="A97" s="427"/>
      <c r="B97" s="603" t="str">
        <f>B$47</f>
        <v>S1</v>
      </c>
      <c r="C97" s="604" t="s">
        <v>2307</v>
      </c>
      <c r="D97" s="604"/>
      <c r="E97" s="604"/>
      <c r="F97" s="607" t="s">
        <v>1097</v>
      </c>
      <c r="G97" s="604" t="s">
        <v>2363</v>
      </c>
    </row>
    <row r="98" spans="1:7">
      <c r="A98" s="352"/>
      <c r="B98" s="352" t="str">
        <f>B$48</f>
        <v>S2</v>
      </c>
      <c r="C98" s="355"/>
      <c r="D98" s="355"/>
      <c r="E98" s="355"/>
      <c r="F98" s="356"/>
      <c r="G98" s="355"/>
    </row>
    <row r="99" spans="1:7">
      <c r="A99" s="352"/>
      <c r="B99" s="352" t="str">
        <f>B$49</f>
        <v>S3</v>
      </c>
      <c r="C99" s="355"/>
      <c r="D99" s="355"/>
      <c r="E99" s="355"/>
      <c r="F99" s="356"/>
      <c r="G99" s="355"/>
    </row>
    <row r="100" spans="1:7">
      <c r="A100" s="352"/>
      <c r="B100" s="352" t="str">
        <f>B$50</f>
        <v>S4</v>
      </c>
      <c r="C100" s="355"/>
      <c r="D100" s="355"/>
      <c r="E100" s="355"/>
      <c r="F100" s="356"/>
      <c r="G100" s="355"/>
    </row>
    <row r="101" spans="1:7">
      <c r="D101" s="355"/>
      <c r="E101" s="355"/>
    </row>
    <row r="102" spans="1:7" ht="56">
      <c r="A102" s="352" t="s">
        <v>691</v>
      </c>
      <c r="B102" s="352"/>
      <c r="C102" s="354" t="s">
        <v>692</v>
      </c>
      <c r="D102" s="355" t="s">
        <v>693</v>
      </c>
      <c r="E102" s="355" t="s">
        <v>694</v>
      </c>
      <c r="F102" s="358"/>
      <c r="G102" s="359"/>
    </row>
    <row r="103" spans="1:7">
      <c r="A103" s="352"/>
      <c r="B103" s="352" t="s">
        <v>459</v>
      </c>
      <c r="C103" s="355" t="s">
        <v>671</v>
      </c>
      <c r="D103" s="355"/>
      <c r="E103" s="355"/>
      <c r="F103" s="358"/>
      <c r="G103" s="359"/>
    </row>
    <row r="104" spans="1:7" ht="28">
      <c r="A104" s="352"/>
      <c r="B104" s="352" t="str">
        <f>B$45</f>
        <v>MA</v>
      </c>
      <c r="C104" s="355" t="s">
        <v>1060</v>
      </c>
      <c r="D104" s="355"/>
      <c r="E104" s="355"/>
      <c r="F104" s="356" t="s">
        <v>1110</v>
      </c>
      <c r="G104" s="359"/>
    </row>
    <row r="105" spans="1:7" ht="64.5" customHeight="1">
      <c r="A105" s="352"/>
      <c r="B105" s="352" t="s">
        <v>2131</v>
      </c>
      <c r="C105" s="355" t="s">
        <v>2172</v>
      </c>
      <c r="D105" s="355"/>
      <c r="E105" s="355"/>
      <c r="F105" s="358" t="s">
        <v>1110</v>
      </c>
      <c r="G105" s="359"/>
    </row>
    <row r="106" spans="1:7" ht="84">
      <c r="A106" s="352"/>
      <c r="B106" s="352" t="str">
        <f>B$47</f>
        <v>S1</v>
      </c>
      <c r="C106" s="600" t="s">
        <v>2309</v>
      </c>
      <c r="D106" s="355"/>
      <c r="E106" s="355"/>
      <c r="F106" s="358" t="s">
        <v>1110</v>
      </c>
      <c r="G106" s="359"/>
    </row>
    <row r="107" spans="1:7">
      <c r="A107" s="352"/>
      <c r="B107" s="352" t="str">
        <f>B$48</f>
        <v>S2</v>
      </c>
      <c r="C107" s="355"/>
      <c r="D107" s="355"/>
      <c r="E107" s="355"/>
      <c r="F107" s="358"/>
      <c r="G107" s="359"/>
    </row>
    <row r="108" spans="1:7">
      <c r="A108" s="352"/>
      <c r="B108" s="352" t="str">
        <f>B$49</f>
        <v>S3</v>
      </c>
      <c r="C108" s="355"/>
      <c r="D108" s="355"/>
      <c r="E108" s="355"/>
      <c r="F108" s="358"/>
      <c r="G108" s="359"/>
    </row>
    <row r="109" spans="1:7">
      <c r="A109" s="352"/>
      <c r="B109" s="352" t="str">
        <f>B$50</f>
        <v>S4</v>
      </c>
      <c r="C109" s="355"/>
      <c r="D109" s="355"/>
      <c r="E109" s="355"/>
      <c r="F109" s="358"/>
      <c r="G109" s="359"/>
    </row>
    <row r="111" spans="1:7" ht="154">
      <c r="A111" s="352" t="s">
        <v>695</v>
      </c>
      <c r="B111" s="352"/>
      <c r="C111" s="354" t="s">
        <v>696</v>
      </c>
      <c r="D111" s="355" t="s">
        <v>697</v>
      </c>
      <c r="E111" s="355" t="s">
        <v>698</v>
      </c>
      <c r="F111" s="358"/>
      <c r="G111" s="359"/>
    </row>
    <row r="112" spans="1:7">
      <c r="A112" s="352"/>
      <c r="B112" s="352" t="s">
        <v>459</v>
      </c>
      <c r="C112" s="355" t="s">
        <v>671</v>
      </c>
      <c r="D112" s="355"/>
      <c r="E112" s="355"/>
      <c r="F112" s="358"/>
      <c r="G112" s="359"/>
    </row>
    <row r="113" spans="1:7" ht="70">
      <c r="A113" s="352"/>
      <c r="B113" s="352" t="str">
        <f>B$45</f>
        <v>MA</v>
      </c>
      <c r="C113" s="423" t="s">
        <v>1083</v>
      </c>
      <c r="D113" s="355"/>
      <c r="E113" s="355"/>
      <c r="F113" s="356" t="s">
        <v>1110</v>
      </c>
      <c r="G113" s="359"/>
    </row>
    <row r="114" spans="1:7" ht="84">
      <c r="A114" s="352"/>
      <c r="B114" s="352" t="s">
        <v>2131</v>
      </c>
      <c r="C114" s="519" t="s">
        <v>2183</v>
      </c>
      <c r="D114" s="355"/>
      <c r="E114" s="355"/>
      <c r="F114" s="358" t="s">
        <v>1110</v>
      </c>
      <c r="G114" s="359"/>
    </row>
    <row r="115" spans="1:7" ht="56">
      <c r="A115" s="352"/>
      <c r="B115" s="352" t="str">
        <f>B$47</f>
        <v>S1</v>
      </c>
      <c r="C115" s="600" t="s">
        <v>2310</v>
      </c>
      <c r="D115" s="355"/>
      <c r="E115" s="355"/>
      <c r="F115" s="358" t="s">
        <v>1110</v>
      </c>
      <c r="G115" s="359"/>
    </row>
    <row r="116" spans="1:7">
      <c r="A116" s="352"/>
      <c r="B116" s="352" t="str">
        <f>B$48</f>
        <v>S2</v>
      </c>
      <c r="C116" s="355"/>
      <c r="D116" s="355"/>
      <c r="E116" s="355"/>
      <c r="F116" s="358"/>
      <c r="G116" s="359"/>
    </row>
    <row r="117" spans="1:7">
      <c r="A117" s="352"/>
      <c r="B117" s="352" t="str">
        <f>B$49</f>
        <v>S3</v>
      </c>
      <c r="C117" s="355"/>
      <c r="D117" s="355"/>
      <c r="E117" s="355"/>
      <c r="F117" s="358"/>
      <c r="G117" s="359"/>
    </row>
    <row r="118" spans="1:7">
      <c r="A118" s="352"/>
      <c r="B118" s="352" t="s">
        <v>12</v>
      </c>
      <c r="C118" s="355"/>
      <c r="D118" s="355"/>
      <c r="E118" s="355"/>
      <c r="F118" s="358"/>
      <c r="G118" s="359"/>
    </row>
    <row r="119" spans="1:7">
      <c r="A119" s="352"/>
      <c r="B119" s="352"/>
      <c r="C119" s="355"/>
      <c r="D119" s="355"/>
      <c r="E119" s="355"/>
      <c r="F119" s="358"/>
      <c r="G119" s="359"/>
    </row>
    <row r="120" spans="1:7" ht="56">
      <c r="A120" s="352" t="s">
        <v>699</v>
      </c>
      <c r="B120" s="352"/>
      <c r="C120" s="354" t="s">
        <v>700</v>
      </c>
      <c r="D120" s="355" t="s">
        <v>701</v>
      </c>
      <c r="E120" s="355" t="s">
        <v>702</v>
      </c>
      <c r="F120" s="358"/>
      <c r="G120" s="359"/>
    </row>
    <row r="121" spans="1:7">
      <c r="A121" s="352"/>
      <c r="B121" s="352" t="s">
        <v>459</v>
      </c>
      <c r="C121" s="355" t="s">
        <v>671</v>
      </c>
      <c r="D121" s="355"/>
      <c r="E121" s="355"/>
      <c r="F121" s="358"/>
      <c r="G121" s="359"/>
    </row>
    <row r="122" spans="1:7">
      <c r="A122" s="352"/>
      <c r="B122" s="352" t="str">
        <f>B$45</f>
        <v>MA</v>
      </c>
      <c r="C122" s="355" t="s">
        <v>1080</v>
      </c>
      <c r="D122" s="355"/>
      <c r="E122" s="355"/>
      <c r="F122" s="356" t="s">
        <v>1110</v>
      </c>
      <c r="G122" s="359"/>
    </row>
    <row r="123" spans="1:7" ht="42">
      <c r="A123" s="352"/>
      <c r="B123" s="352" t="s">
        <v>2131</v>
      </c>
      <c r="C123" s="355" t="s">
        <v>2173</v>
      </c>
      <c r="D123" s="355"/>
      <c r="E123" s="355"/>
      <c r="F123" s="358" t="s">
        <v>1110</v>
      </c>
      <c r="G123" s="359"/>
    </row>
    <row r="124" spans="1:7" ht="28">
      <c r="A124" s="352"/>
      <c r="B124" s="352" t="str">
        <f>B$47</f>
        <v>S1</v>
      </c>
      <c r="C124" s="355" t="s">
        <v>2311</v>
      </c>
      <c r="D124" s="355"/>
      <c r="E124" s="355"/>
      <c r="F124" s="358" t="s">
        <v>1110</v>
      </c>
      <c r="G124" s="359"/>
    </row>
    <row r="125" spans="1:7">
      <c r="A125" s="352"/>
      <c r="B125" s="352" t="str">
        <f>B$48</f>
        <v>S2</v>
      </c>
      <c r="C125" s="355"/>
      <c r="D125" s="355"/>
      <c r="E125" s="355"/>
      <c r="F125" s="358"/>
      <c r="G125" s="359"/>
    </row>
    <row r="126" spans="1:7">
      <c r="A126" s="352"/>
      <c r="B126" s="352" t="str">
        <f>B$49</f>
        <v>S3</v>
      </c>
      <c r="C126" s="355"/>
      <c r="D126" s="355"/>
      <c r="E126" s="355"/>
      <c r="F126" s="358"/>
      <c r="G126" s="359"/>
    </row>
    <row r="127" spans="1:7">
      <c r="A127" s="352"/>
      <c r="B127" s="352" t="str">
        <f>B$50</f>
        <v>S4</v>
      </c>
      <c r="C127" s="355"/>
      <c r="D127" s="355"/>
      <c r="E127" s="355"/>
      <c r="F127" s="358"/>
      <c r="G127" s="359"/>
    </row>
    <row r="130" spans="1:7">
      <c r="A130" s="352">
        <v>2.2000000000000002</v>
      </c>
      <c r="B130" s="352"/>
      <c r="C130" s="354" t="s">
        <v>703</v>
      </c>
      <c r="D130" s="355"/>
      <c r="E130" s="355"/>
      <c r="F130" s="358"/>
      <c r="G130" s="359"/>
    </row>
    <row r="131" spans="1:7" ht="98">
      <c r="A131" s="352" t="s">
        <v>704</v>
      </c>
      <c r="B131" s="352"/>
      <c r="C131" s="354" t="s">
        <v>705</v>
      </c>
      <c r="D131" s="355" t="s">
        <v>706</v>
      </c>
      <c r="E131" s="355" t="s">
        <v>707</v>
      </c>
      <c r="F131" s="358"/>
      <c r="G131" s="359"/>
    </row>
    <row r="132" spans="1:7">
      <c r="A132" s="352"/>
      <c r="B132" s="352" t="s">
        <v>459</v>
      </c>
      <c r="C132" s="355" t="s">
        <v>671</v>
      </c>
      <c r="D132" s="355"/>
      <c r="E132" s="355"/>
      <c r="F132" s="358"/>
      <c r="G132" s="359"/>
    </row>
    <row r="133" spans="1:7" ht="28">
      <c r="A133" s="352"/>
      <c r="B133" s="352" t="str">
        <f>B$45</f>
        <v>MA</v>
      </c>
      <c r="C133" s="355" t="s">
        <v>1061</v>
      </c>
      <c r="D133" s="355"/>
      <c r="E133" s="355"/>
      <c r="F133" s="356" t="s">
        <v>1110</v>
      </c>
      <c r="G133" s="359"/>
    </row>
    <row r="134" spans="1:7" ht="28">
      <c r="A134" s="352"/>
      <c r="B134" s="352" t="s">
        <v>2131</v>
      </c>
      <c r="C134" s="355" t="s">
        <v>1061</v>
      </c>
      <c r="D134" s="355"/>
      <c r="E134" s="355"/>
      <c r="F134" s="358" t="s">
        <v>1110</v>
      </c>
      <c r="G134" s="359"/>
    </row>
    <row r="135" spans="1:7" ht="42">
      <c r="A135" s="352"/>
      <c r="B135" s="352" t="str">
        <f>B$47</f>
        <v>S1</v>
      </c>
      <c r="C135" s="423" t="s">
        <v>2312</v>
      </c>
      <c r="D135" s="355"/>
      <c r="E135" s="355"/>
      <c r="F135" s="358" t="s">
        <v>1110</v>
      </c>
      <c r="G135" s="359"/>
    </row>
    <row r="136" spans="1:7">
      <c r="A136" s="352"/>
      <c r="B136" s="352" t="str">
        <f>B$48</f>
        <v>S2</v>
      </c>
      <c r="C136" s="355"/>
      <c r="D136" s="355"/>
      <c r="E136" s="355"/>
      <c r="F136" s="358"/>
      <c r="G136" s="359"/>
    </row>
    <row r="137" spans="1:7">
      <c r="A137" s="352"/>
      <c r="B137" s="352" t="str">
        <f>B$49</f>
        <v>S3</v>
      </c>
      <c r="C137" s="355"/>
      <c r="D137" s="355"/>
      <c r="E137" s="355"/>
      <c r="F137" s="358"/>
      <c r="G137" s="359"/>
    </row>
    <row r="138" spans="1:7">
      <c r="A138" s="352"/>
      <c r="B138" s="352" t="str">
        <f>B$50</f>
        <v>S4</v>
      </c>
      <c r="C138" s="355"/>
      <c r="D138" s="355"/>
      <c r="E138" s="355"/>
      <c r="F138" s="358"/>
      <c r="G138" s="359"/>
    </row>
    <row r="140" spans="1:7" ht="154">
      <c r="A140" s="352" t="s">
        <v>708</v>
      </c>
      <c r="B140" s="352"/>
      <c r="C140" s="354" t="s">
        <v>709</v>
      </c>
      <c r="D140" s="355" t="s">
        <v>710</v>
      </c>
      <c r="E140" s="355" t="s">
        <v>1062</v>
      </c>
      <c r="F140" s="358"/>
      <c r="G140" s="359"/>
    </row>
    <row r="141" spans="1:7">
      <c r="A141" s="352"/>
      <c r="B141" s="352" t="s">
        <v>459</v>
      </c>
      <c r="C141" s="355" t="s">
        <v>671</v>
      </c>
      <c r="D141" s="355"/>
      <c r="E141" s="355"/>
      <c r="F141" s="358"/>
      <c r="G141" s="359"/>
    </row>
    <row r="142" spans="1:7" ht="42">
      <c r="A142" s="352"/>
      <c r="B142" s="352" t="str">
        <f>B$45</f>
        <v>MA</v>
      </c>
      <c r="C142" s="355" t="s">
        <v>1084</v>
      </c>
      <c r="D142" s="355"/>
      <c r="E142" s="355"/>
      <c r="F142" s="356" t="s">
        <v>1110</v>
      </c>
      <c r="G142" s="359"/>
    </row>
    <row r="143" spans="1:7">
      <c r="A143" s="352"/>
      <c r="B143" s="352" t="s">
        <v>2131</v>
      </c>
      <c r="C143" s="355" t="s">
        <v>2153</v>
      </c>
      <c r="D143" s="355"/>
      <c r="E143" s="355"/>
      <c r="F143" s="358" t="s">
        <v>1110</v>
      </c>
      <c r="G143" s="359"/>
    </row>
    <row r="144" spans="1:7" ht="42">
      <c r="A144" s="352"/>
      <c r="B144" s="352" t="str">
        <f>B$47</f>
        <v>S1</v>
      </c>
      <c r="C144" s="423" t="s">
        <v>2313</v>
      </c>
      <c r="D144" s="355"/>
      <c r="E144" s="355"/>
      <c r="F144" s="358" t="s">
        <v>1110</v>
      </c>
      <c r="G144" s="359"/>
    </row>
    <row r="145" spans="1:7">
      <c r="A145" s="352"/>
      <c r="B145" s="352" t="str">
        <f>B$48</f>
        <v>S2</v>
      </c>
      <c r="C145" s="355"/>
      <c r="D145" s="355"/>
      <c r="E145" s="355"/>
      <c r="F145" s="358"/>
      <c r="G145" s="359"/>
    </row>
    <row r="146" spans="1:7">
      <c r="A146" s="352"/>
      <c r="B146" s="352" t="str">
        <f>B$49</f>
        <v>S3</v>
      </c>
      <c r="C146" s="355"/>
      <c r="D146" s="355"/>
      <c r="E146" s="355"/>
      <c r="F146" s="358"/>
      <c r="G146" s="359"/>
    </row>
    <row r="147" spans="1:7">
      <c r="A147" s="352"/>
      <c r="B147" s="352" t="str">
        <f>B$50</f>
        <v>S4</v>
      </c>
      <c r="C147" s="355"/>
      <c r="D147" s="355"/>
      <c r="E147" s="355"/>
      <c r="F147" s="358"/>
      <c r="G147" s="359"/>
    </row>
    <row r="149" spans="1:7" ht="56">
      <c r="A149" s="352" t="s">
        <v>711</v>
      </c>
      <c r="B149" s="352"/>
      <c r="C149" s="354" t="s">
        <v>712</v>
      </c>
      <c r="D149" s="355" t="s">
        <v>713</v>
      </c>
      <c r="E149" s="355" t="s">
        <v>714</v>
      </c>
      <c r="F149" s="358"/>
      <c r="G149" s="359"/>
    </row>
    <row r="150" spans="1:7">
      <c r="A150" s="352"/>
      <c r="B150" s="352" t="s">
        <v>459</v>
      </c>
      <c r="C150" s="355" t="s">
        <v>671</v>
      </c>
      <c r="D150" s="355"/>
      <c r="E150" s="355"/>
      <c r="F150" s="358"/>
      <c r="G150" s="359"/>
    </row>
    <row r="151" spans="1:7">
      <c r="A151" s="352"/>
      <c r="B151" s="352" t="str">
        <f>B$45</f>
        <v>MA</v>
      </c>
      <c r="C151" s="355" t="s">
        <v>1081</v>
      </c>
      <c r="D151" s="355"/>
      <c r="E151" s="355"/>
      <c r="F151" s="356" t="s">
        <v>1110</v>
      </c>
      <c r="G151" s="359"/>
    </row>
    <row r="152" spans="1:7">
      <c r="A152" s="352"/>
      <c r="B152" s="352" t="s">
        <v>2131</v>
      </c>
      <c r="C152" s="355" t="s">
        <v>2132</v>
      </c>
      <c r="D152" s="355"/>
      <c r="E152" s="355"/>
      <c r="F152" s="358" t="s">
        <v>1110</v>
      </c>
      <c r="G152" s="359"/>
    </row>
    <row r="153" spans="1:7">
      <c r="A153" s="352"/>
      <c r="B153" s="352" t="str">
        <f>B$47</f>
        <v>S1</v>
      </c>
      <c r="C153" s="423" t="s">
        <v>2314</v>
      </c>
      <c r="D153" s="355"/>
      <c r="E153" s="355"/>
      <c r="F153" s="358" t="s">
        <v>1110</v>
      </c>
      <c r="G153" s="359"/>
    </row>
    <row r="154" spans="1:7">
      <c r="A154" s="352"/>
      <c r="B154" s="352" t="str">
        <f>B$48</f>
        <v>S2</v>
      </c>
      <c r="C154" s="355"/>
      <c r="D154" s="355"/>
      <c r="E154" s="355"/>
      <c r="F154" s="358"/>
      <c r="G154" s="359"/>
    </row>
    <row r="155" spans="1:7">
      <c r="A155" s="352"/>
      <c r="B155" s="352" t="str">
        <f>B$49</f>
        <v>S3</v>
      </c>
      <c r="C155" s="355"/>
      <c r="D155" s="355"/>
      <c r="E155" s="355"/>
      <c r="F155" s="358"/>
      <c r="G155" s="359"/>
    </row>
    <row r="156" spans="1:7">
      <c r="A156" s="352"/>
      <c r="B156" s="352" t="str">
        <f>B$50</f>
        <v>S4</v>
      </c>
      <c r="C156" s="355"/>
      <c r="D156" s="355"/>
      <c r="E156" s="355"/>
      <c r="F156" s="358"/>
      <c r="G156" s="359"/>
    </row>
    <row r="158" spans="1:7" ht="112">
      <c r="A158" s="352" t="s">
        <v>715</v>
      </c>
      <c r="B158" s="352"/>
      <c r="C158" s="354" t="s">
        <v>716</v>
      </c>
      <c r="D158" s="355" t="s">
        <v>717</v>
      </c>
      <c r="E158" s="355" t="s">
        <v>718</v>
      </c>
      <c r="F158" s="358"/>
      <c r="G158" s="359"/>
    </row>
    <row r="159" spans="1:7">
      <c r="A159" s="352"/>
      <c r="B159" s="352" t="s">
        <v>459</v>
      </c>
      <c r="C159" s="355" t="s">
        <v>671</v>
      </c>
      <c r="D159" s="355"/>
      <c r="E159" s="355"/>
      <c r="F159" s="358"/>
      <c r="G159" s="359"/>
    </row>
    <row r="160" spans="1:7" ht="70">
      <c r="A160" s="352"/>
      <c r="B160" s="352" t="str">
        <f>B$45</f>
        <v>MA</v>
      </c>
      <c r="C160" s="355" t="s">
        <v>1085</v>
      </c>
      <c r="D160" s="355"/>
      <c r="E160" s="355"/>
      <c r="F160" s="356" t="s">
        <v>1110</v>
      </c>
      <c r="G160" s="359"/>
    </row>
    <row r="161" spans="1:7" ht="120.65" customHeight="1">
      <c r="A161" s="352"/>
      <c r="B161" s="352" t="s">
        <v>2131</v>
      </c>
      <c r="C161" s="355" t="s">
        <v>2206</v>
      </c>
      <c r="D161" s="355"/>
      <c r="E161" s="355"/>
      <c r="F161" s="358" t="s">
        <v>1110</v>
      </c>
      <c r="G161" s="359"/>
    </row>
    <row r="162" spans="1:7" ht="84">
      <c r="A162" s="352"/>
      <c r="B162" s="352" t="str">
        <f>B$47</f>
        <v>S1</v>
      </c>
      <c r="C162" s="423" t="s">
        <v>2315</v>
      </c>
      <c r="D162" s="355"/>
      <c r="E162" s="355"/>
      <c r="F162" s="358" t="s">
        <v>1110</v>
      </c>
      <c r="G162" s="359"/>
    </row>
    <row r="163" spans="1:7">
      <c r="A163" s="352"/>
      <c r="B163" s="352" t="str">
        <f>B$48</f>
        <v>S2</v>
      </c>
      <c r="C163" s="355"/>
      <c r="D163" s="355"/>
      <c r="E163" s="355"/>
      <c r="F163" s="358"/>
      <c r="G163" s="359"/>
    </row>
    <row r="164" spans="1:7">
      <c r="A164" s="352"/>
      <c r="B164" s="352" t="str">
        <f>B$49</f>
        <v>S3</v>
      </c>
      <c r="C164" s="355"/>
      <c r="D164" s="355"/>
      <c r="E164" s="355"/>
      <c r="F164" s="358"/>
      <c r="G164" s="359"/>
    </row>
    <row r="165" spans="1:7">
      <c r="A165" s="352"/>
      <c r="B165" s="352" t="str">
        <f>B$50</f>
        <v>S4</v>
      </c>
      <c r="C165" s="355"/>
      <c r="D165" s="355"/>
      <c r="E165" s="355"/>
      <c r="F165" s="358"/>
      <c r="G165" s="359"/>
    </row>
    <row r="167" spans="1:7" s="431" customFormat="1">
      <c r="A167" s="427">
        <v>2.2999999999999998</v>
      </c>
      <c r="B167" s="427"/>
      <c r="C167" s="428" t="s">
        <v>719</v>
      </c>
      <c r="D167" s="423"/>
      <c r="E167" s="423"/>
      <c r="F167" s="437"/>
      <c r="G167" s="435"/>
    </row>
    <row r="168" spans="1:7" ht="84">
      <c r="A168" s="352" t="s">
        <v>720</v>
      </c>
      <c r="B168" s="352"/>
      <c r="C168" s="354" t="s">
        <v>721</v>
      </c>
      <c r="D168" s="355" t="s">
        <v>722</v>
      </c>
      <c r="E168" s="355" t="s">
        <v>723</v>
      </c>
      <c r="F168" s="358"/>
      <c r="G168" s="359"/>
    </row>
    <row r="169" spans="1:7">
      <c r="A169" s="352"/>
      <c r="B169" s="352" t="s">
        <v>459</v>
      </c>
      <c r="C169" s="355" t="s">
        <v>671</v>
      </c>
      <c r="D169" s="355"/>
      <c r="E169" s="355"/>
      <c r="F169" s="358"/>
      <c r="G169" s="359"/>
    </row>
    <row r="170" spans="1:7" ht="56">
      <c r="A170" s="352"/>
      <c r="B170" s="352" t="str">
        <f>B$45</f>
        <v>MA</v>
      </c>
      <c r="C170" s="423" t="s">
        <v>1086</v>
      </c>
      <c r="D170" s="355"/>
      <c r="E170" s="355"/>
      <c r="F170" s="356" t="s">
        <v>1110</v>
      </c>
      <c r="G170" s="359"/>
    </row>
    <row r="171" spans="1:7" s="524" customFormat="1" ht="125.15" customHeight="1">
      <c r="A171" s="521"/>
      <c r="B171" s="521" t="s">
        <v>2131</v>
      </c>
      <c r="C171" s="519" t="s">
        <v>2184</v>
      </c>
      <c r="D171" s="519"/>
      <c r="E171" s="519"/>
      <c r="F171" s="525" t="s">
        <v>1110</v>
      </c>
      <c r="G171" s="523"/>
    </row>
    <row r="172" spans="1:7" ht="84">
      <c r="A172" s="352"/>
      <c r="B172" s="352" t="str">
        <f>B$47</f>
        <v>S1</v>
      </c>
      <c r="C172" s="600" t="s">
        <v>2316</v>
      </c>
      <c r="D172" s="355"/>
      <c r="E172" s="355"/>
      <c r="F172" s="358" t="s">
        <v>1110</v>
      </c>
      <c r="G172" s="359"/>
    </row>
    <row r="173" spans="1:7">
      <c r="A173" s="352"/>
      <c r="B173" s="352" t="str">
        <f>B$48</f>
        <v>S2</v>
      </c>
      <c r="C173" s="355"/>
      <c r="D173" s="355"/>
      <c r="E173" s="355"/>
      <c r="F173" s="358"/>
      <c r="G173" s="359"/>
    </row>
    <row r="174" spans="1:7">
      <c r="A174" s="352"/>
      <c r="B174" s="352" t="str">
        <f>B$49</f>
        <v>S3</v>
      </c>
      <c r="C174" s="355"/>
      <c r="D174" s="355"/>
      <c r="E174" s="355"/>
      <c r="F174" s="358"/>
      <c r="G174" s="359"/>
    </row>
    <row r="175" spans="1:7">
      <c r="A175" s="352"/>
      <c r="B175" s="352" t="str">
        <f>B$50</f>
        <v>S4</v>
      </c>
      <c r="C175" s="355"/>
      <c r="D175" s="355"/>
      <c r="E175" s="355"/>
      <c r="F175" s="358"/>
      <c r="G175" s="359"/>
    </row>
    <row r="177" spans="1:7" ht="266">
      <c r="A177" s="363" t="s">
        <v>724</v>
      </c>
      <c r="B177" s="363"/>
      <c r="C177" s="364" t="s">
        <v>725</v>
      </c>
      <c r="D177" s="357" t="s">
        <v>1065</v>
      </c>
      <c r="E177" s="355" t="s">
        <v>726</v>
      </c>
      <c r="F177" s="367"/>
      <c r="G177" s="368"/>
    </row>
    <row r="178" spans="1:7">
      <c r="A178" s="352"/>
      <c r="B178" s="352" t="s">
        <v>459</v>
      </c>
      <c r="C178" s="355" t="s">
        <v>671</v>
      </c>
      <c r="D178" s="355"/>
      <c r="E178" s="355"/>
      <c r="F178" s="358"/>
      <c r="G178" s="359"/>
    </row>
    <row r="179" spans="1:7" ht="42">
      <c r="A179" s="352"/>
      <c r="B179" s="352" t="str">
        <f>B$45</f>
        <v>MA</v>
      </c>
      <c r="C179" s="355" t="s">
        <v>1087</v>
      </c>
      <c r="D179" s="355"/>
      <c r="E179" s="355"/>
      <c r="F179" s="356" t="s">
        <v>1110</v>
      </c>
      <c r="G179" s="359"/>
    </row>
    <row r="180" spans="1:7" ht="282.64999999999998" customHeight="1">
      <c r="A180" s="352"/>
      <c r="B180" s="352" t="s">
        <v>2131</v>
      </c>
      <c r="C180" s="355" t="s">
        <v>2207</v>
      </c>
      <c r="D180" s="355"/>
      <c r="E180" s="355"/>
      <c r="F180" s="358" t="s">
        <v>1110</v>
      </c>
      <c r="G180" s="359"/>
    </row>
    <row r="181" spans="1:7" ht="98">
      <c r="A181" s="352"/>
      <c r="B181" s="352" t="str">
        <f>B$47</f>
        <v>S1</v>
      </c>
      <c r="C181" s="423" t="s">
        <v>2326</v>
      </c>
      <c r="D181" s="355"/>
      <c r="E181" s="355"/>
      <c r="F181" s="358" t="s">
        <v>1110</v>
      </c>
      <c r="G181" s="359"/>
    </row>
    <row r="182" spans="1:7">
      <c r="A182" s="352"/>
      <c r="B182" s="352" t="str">
        <f>B$48</f>
        <v>S2</v>
      </c>
      <c r="C182" s="355"/>
      <c r="D182" s="355"/>
      <c r="E182" s="355"/>
      <c r="F182" s="358"/>
      <c r="G182" s="359"/>
    </row>
    <row r="183" spans="1:7">
      <c r="A183" s="352"/>
      <c r="B183" s="352" t="str">
        <f>B$49</f>
        <v>S3</v>
      </c>
      <c r="C183" s="355"/>
      <c r="D183" s="355"/>
      <c r="E183" s="355"/>
      <c r="F183" s="358"/>
      <c r="G183" s="359"/>
    </row>
    <row r="184" spans="1:7">
      <c r="A184" s="352"/>
      <c r="B184" s="352" t="str">
        <f>B$50</f>
        <v>S4</v>
      </c>
      <c r="C184" s="355"/>
      <c r="D184" s="355"/>
      <c r="E184" s="355"/>
      <c r="F184" s="358"/>
      <c r="G184" s="359"/>
    </row>
    <row r="186" spans="1:7" ht="56">
      <c r="A186" s="352" t="s">
        <v>727</v>
      </c>
      <c r="B186" s="352"/>
      <c r="C186" s="354" t="s">
        <v>728</v>
      </c>
      <c r="D186" s="357" t="s">
        <v>729</v>
      </c>
      <c r="E186" s="355" t="s">
        <v>730</v>
      </c>
      <c r="F186" s="358"/>
      <c r="G186" s="359"/>
    </row>
    <row r="187" spans="1:7">
      <c r="A187" s="352"/>
      <c r="B187" s="352" t="s">
        <v>459</v>
      </c>
      <c r="C187" s="355" t="s">
        <v>671</v>
      </c>
      <c r="D187" s="355"/>
      <c r="E187" s="355"/>
      <c r="F187" s="358"/>
      <c r="G187" s="359"/>
    </row>
    <row r="188" spans="1:7" ht="28">
      <c r="A188" s="352"/>
      <c r="B188" s="352" t="str">
        <f>B$45</f>
        <v>MA</v>
      </c>
      <c r="C188" s="355" t="s">
        <v>1088</v>
      </c>
      <c r="D188" s="355"/>
      <c r="E188" s="355"/>
      <c r="F188" s="356" t="s">
        <v>1110</v>
      </c>
      <c r="G188" s="359"/>
    </row>
    <row r="189" spans="1:7" ht="42">
      <c r="A189" s="352"/>
      <c r="B189" s="352" t="s">
        <v>2131</v>
      </c>
      <c r="C189" s="355" t="s">
        <v>2208</v>
      </c>
      <c r="D189" s="355"/>
      <c r="E189" s="355"/>
      <c r="F189" s="356" t="s">
        <v>1110</v>
      </c>
      <c r="G189" s="359"/>
    </row>
    <row r="190" spans="1:7" ht="84">
      <c r="A190" s="352"/>
      <c r="B190" s="352" t="str">
        <f>B$47</f>
        <v>S1</v>
      </c>
      <c r="C190" s="423" t="s">
        <v>2317</v>
      </c>
      <c r="D190" s="355"/>
      <c r="E190" s="355"/>
      <c r="F190" s="358" t="s">
        <v>1110</v>
      </c>
      <c r="G190" s="359"/>
    </row>
    <row r="191" spans="1:7">
      <c r="A191" s="352"/>
      <c r="B191" s="352" t="str">
        <f>B$48</f>
        <v>S2</v>
      </c>
      <c r="C191" s="355"/>
      <c r="D191" s="355"/>
      <c r="E191" s="355"/>
      <c r="F191" s="358"/>
      <c r="G191" s="359"/>
    </row>
    <row r="192" spans="1:7">
      <c r="A192" s="352"/>
      <c r="B192" s="352" t="str">
        <f>B$49</f>
        <v>S3</v>
      </c>
      <c r="C192" s="355"/>
      <c r="D192" s="355"/>
      <c r="E192" s="355"/>
      <c r="F192" s="358"/>
      <c r="G192" s="359"/>
    </row>
    <row r="193" spans="1:7">
      <c r="A193" s="352"/>
      <c r="B193" s="352" t="str">
        <f>B$50</f>
        <v>S4</v>
      </c>
      <c r="C193" s="355"/>
      <c r="D193" s="355"/>
      <c r="E193" s="355"/>
      <c r="F193" s="358"/>
      <c r="G193" s="359"/>
    </row>
    <row r="196" spans="1:7">
      <c r="A196" s="361">
        <v>3</v>
      </c>
      <c r="B196" s="361"/>
      <c r="C196" s="348" t="s">
        <v>731</v>
      </c>
      <c r="D196" s="349"/>
      <c r="E196" s="349"/>
      <c r="F196" s="369"/>
      <c r="G196" s="370"/>
    </row>
    <row r="197" spans="1:7">
      <c r="A197" s="352">
        <v>3.1</v>
      </c>
      <c r="B197" s="352"/>
      <c r="C197" s="354" t="s">
        <v>732</v>
      </c>
      <c r="D197" s="355"/>
      <c r="E197" s="355"/>
      <c r="F197" s="358"/>
      <c r="G197" s="359"/>
    </row>
    <row r="198" spans="1:7" ht="294">
      <c r="A198" s="352" t="s">
        <v>733</v>
      </c>
      <c r="B198" s="352"/>
      <c r="C198" s="354" t="s">
        <v>1063</v>
      </c>
      <c r="D198" s="357" t="s">
        <v>734</v>
      </c>
      <c r="E198" s="355" t="s">
        <v>1070</v>
      </c>
      <c r="F198" s="358"/>
      <c r="G198" s="359"/>
    </row>
    <row r="199" spans="1:7">
      <c r="A199" s="352"/>
      <c r="B199" s="352" t="s">
        <v>459</v>
      </c>
      <c r="C199" s="355" t="s">
        <v>671</v>
      </c>
      <c r="D199" s="355"/>
      <c r="E199" s="355"/>
      <c r="F199" s="358"/>
      <c r="G199" s="359"/>
    </row>
    <row r="200" spans="1:7" ht="84">
      <c r="A200" s="352"/>
      <c r="B200" s="352" t="str">
        <f>B$45</f>
        <v>MA</v>
      </c>
      <c r="C200" s="425" t="s">
        <v>1089</v>
      </c>
      <c r="D200" s="355"/>
      <c r="E200" s="355"/>
      <c r="F200" s="356" t="s">
        <v>1110</v>
      </c>
      <c r="G200" s="359"/>
    </row>
    <row r="201" spans="1:7" s="524" customFormat="1" ht="28">
      <c r="A201" s="521"/>
      <c r="B201" s="521" t="s">
        <v>2131</v>
      </c>
      <c r="C201" s="531" t="s">
        <v>2175</v>
      </c>
      <c r="D201" s="519"/>
      <c r="E201" s="519"/>
      <c r="F201" s="356" t="s">
        <v>1110</v>
      </c>
      <c r="G201" s="523"/>
    </row>
    <row r="202" spans="1:7" s="431" customFormat="1" ht="14.25" customHeight="1">
      <c r="A202" s="427"/>
      <c r="B202" s="427" t="str">
        <f>B$47</f>
        <v>S1</v>
      </c>
      <c r="C202" s="468"/>
      <c r="D202" s="423"/>
      <c r="E202" s="423"/>
      <c r="F202" s="437"/>
      <c r="G202" s="435"/>
    </row>
    <row r="203" spans="1:7">
      <c r="A203" s="352"/>
      <c r="B203" s="352" t="str">
        <f>B$48</f>
        <v>S2</v>
      </c>
      <c r="C203" s="355"/>
      <c r="D203" s="355"/>
      <c r="E203" s="355"/>
      <c r="F203" s="358"/>
      <c r="G203" s="359"/>
    </row>
    <row r="204" spans="1:7">
      <c r="A204" s="352"/>
      <c r="B204" s="352" t="str">
        <f>B$49</f>
        <v>S3</v>
      </c>
      <c r="C204" s="355"/>
      <c r="D204" s="355"/>
      <c r="E204" s="355"/>
      <c r="F204" s="358"/>
      <c r="G204" s="359"/>
    </row>
    <row r="205" spans="1:7">
      <c r="A205" s="352"/>
      <c r="B205" s="352" t="str">
        <f>B$50</f>
        <v>S4</v>
      </c>
      <c r="C205" s="355"/>
      <c r="D205" s="355"/>
      <c r="E205" s="355"/>
      <c r="F205" s="358"/>
      <c r="G205" s="359"/>
    </row>
    <row r="207" spans="1:7" ht="70">
      <c r="A207" s="352" t="s">
        <v>735</v>
      </c>
      <c r="B207" s="352"/>
      <c r="C207" s="354" t="s">
        <v>736</v>
      </c>
      <c r="D207" s="357" t="s">
        <v>737</v>
      </c>
      <c r="E207" s="355" t="s">
        <v>738</v>
      </c>
      <c r="F207" s="358"/>
      <c r="G207" s="359"/>
    </row>
    <row r="208" spans="1:7">
      <c r="A208" s="352"/>
      <c r="B208" s="352" t="s">
        <v>459</v>
      </c>
      <c r="C208" s="355" t="s">
        <v>671</v>
      </c>
      <c r="D208" s="355"/>
      <c r="E208" s="355"/>
      <c r="F208" s="358"/>
      <c r="G208" s="359"/>
    </row>
    <row r="209" spans="1:7" ht="57" customHeight="1">
      <c r="A209" s="352"/>
      <c r="B209" s="352" t="str">
        <f>B$45</f>
        <v>MA</v>
      </c>
      <c r="C209" s="355" t="s">
        <v>1305</v>
      </c>
      <c r="D209" s="355"/>
      <c r="E209" s="355"/>
      <c r="F209" s="356" t="s">
        <v>1110</v>
      </c>
      <c r="G209" s="359"/>
    </row>
    <row r="210" spans="1:7">
      <c r="A210" s="352"/>
      <c r="B210" s="352"/>
      <c r="C210" s="355"/>
      <c r="D210" s="355"/>
      <c r="E210" s="355"/>
      <c r="F210" s="358"/>
      <c r="G210" s="359"/>
    </row>
    <row r="211" spans="1:7">
      <c r="A211" s="352"/>
      <c r="B211" s="352" t="str">
        <f>B$48</f>
        <v>S2</v>
      </c>
      <c r="C211" s="355"/>
      <c r="D211" s="355"/>
      <c r="E211" s="355"/>
      <c r="F211" s="358"/>
      <c r="G211" s="359"/>
    </row>
    <row r="212" spans="1:7">
      <c r="A212" s="352"/>
      <c r="B212" s="352" t="str">
        <f>B$49</f>
        <v>S3</v>
      </c>
      <c r="C212" s="355"/>
      <c r="D212" s="355"/>
      <c r="E212" s="355"/>
      <c r="F212" s="358"/>
      <c r="G212" s="359"/>
    </row>
    <row r="213" spans="1:7">
      <c r="A213" s="352"/>
      <c r="B213" s="352" t="str">
        <f>B$50</f>
        <v>S4</v>
      </c>
      <c r="C213" s="355"/>
      <c r="D213" s="355"/>
      <c r="E213" s="355"/>
      <c r="F213" s="358"/>
      <c r="G213" s="359"/>
    </row>
    <row r="215" spans="1:7">
      <c r="A215" s="352">
        <v>3.2</v>
      </c>
      <c r="B215" s="352"/>
      <c r="C215" s="354" t="s">
        <v>739</v>
      </c>
      <c r="D215" s="355"/>
      <c r="E215" s="355"/>
      <c r="F215" s="358"/>
      <c r="G215" s="359"/>
    </row>
    <row r="216" spans="1:7" ht="168">
      <c r="A216" s="352" t="s">
        <v>248</v>
      </c>
      <c r="B216" s="352"/>
      <c r="C216" s="354" t="s">
        <v>740</v>
      </c>
      <c r="D216" s="357" t="s">
        <v>741</v>
      </c>
      <c r="E216" s="355" t="s">
        <v>742</v>
      </c>
      <c r="F216" s="358"/>
      <c r="G216" s="359"/>
    </row>
    <row r="217" spans="1:7">
      <c r="A217" s="352"/>
      <c r="B217" s="352" t="s">
        <v>459</v>
      </c>
      <c r="C217" s="355" t="s">
        <v>743</v>
      </c>
      <c r="D217" s="355"/>
      <c r="E217" s="355"/>
      <c r="F217" s="358"/>
      <c r="G217" s="359"/>
    </row>
    <row r="218" spans="1:7">
      <c r="A218" s="352"/>
      <c r="B218" s="352" t="str">
        <f>B$45</f>
        <v>MA</v>
      </c>
      <c r="C218" s="355" t="s">
        <v>743</v>
      </c>
      <c r="D218" s="355"/>
      <c r="E218" s="355"/>
      <c r="F218" s="356" t="s">
        <v>1110</v>
      </c>
      <c r="G218" s="359"/>
    </row>
    <row r="219" spans="1:7">
      <c r="A219" s="352"/>
      <c r="B219" s="352" t="s">
        <v>2131</v>
      </c>
      <c r="C219" s="355" t="s">
        <v>743</v>
      </c>
      <c r="D219" s="355"/>
      <c r="E219" s="355"/>
      <c r="F219" s="356" t="s">
        <v>1110</v>
      </c>
      <c r="G219" s="359"/>
    </row>
    <row r="220" spans="1:7">
      <c r="A220" s="352"/>
      <c r="B220" s="352" t="str">
        <f>B$47</f>
        <v>S1</v>
      </c>
      <c r="C220" s="355"/>
      <c r="D220" s="355"/>
      <c r="E220" s="355"/>
      <c r="F220" s="358"/>
      <c r="G220" s="359"/>
    </row>
    <row r="221" spans="1:7">
      <c r="A221" s="352"/>
      <c r="B221" s="352" t="str">
        <f>B$48</f>
        <v>S2</v>
      </c>
      <c r="C221" s="355"/>
      <c r="D221" s="355"/>
      <c r="E221" s="355"/>
      <c r="F221" s="358"/>
      <c r="G221" s="359"/>
    </row>
    <row r="222" spans="1:7">
      <c r="A222" s="352"/>
      <c r="B222" s="352" t="str">
        <f>B$49</f>
        <v>S3</v>
      </c>
      <c r="C222" s="355"/>
      <c r="D222" s="355"/>
      <c r="E222" s="355"/>
      <c r="F222" s="358"/>
      <c r="G222" s="359"/>
    </row>
    <row r="223" spans="1:7">
      <c r="A223" s="352"/>
      <c r="B223" s="352" t="str">
        <f>B$50</f>
        <v>S4</v>
      </c>
      <c r="C223" s="355"/>
      <c r="D223" s="355"/>
      <c r="E223" s="355"/>
      <c r="F223" s="358"/>
      <c r="G223" s="359"/>
    </row>
    <row r="224" spans="1:7">
      <c r="F224" s="356"/>
    </row>
    <row r="225" spans="1:7" ht="224">
      <c r="A225" s="352" t="s">
        <v>744</v>
      </c>
      <c r="B225" s="352"/>
      <c r="C225" s="354" t="s">
        <v>745</v>
      </c>
      <c r="D225" s="357" t="s">
        <v>746</v>
      </c>
      <c r="E225" s="355" t="s">
        <v>747</v>
      </c>
      <c r="F225" s="358"/>
      <c r="G225" s="359"/>
    </row>
    <row r="226" spans="1:7">
      <c r="A226" s="352"/>
      <c r="B226" s="352" t="s">
        <v>459</v>
      </c>
      <c r="C226" s="355" t="s">
        <v>743</v>
      </c>
      <c r="D226" s="355"/>
      <c r="E226" s="355"/>
      <c r="F226" s="358"/>
      <c r="G226" s="359"/>
    </row>
    <row r="227" spans="1:7">
      <c r="A227" s="352"/>
      <c r="B227" s="352" t="str">
        <f>B$45</f>
        <v>MA</v>
      </c>
      <c r="C227" s="355" t="s">
        <v>743</v>
      </c>
      <c r="D227" s="355"/>
      <c r="E227" s="355"/>
      <c r="F227" s="356" t="s">
        <v>1110</v>
      </c>
      <c r="G227" s="359"/>
    </row>
    <row r="228" spans="1:7">
      <c r="A228" s="352"/>
      <c r="B228" s="352" t="s">
        <v>2131</v>
      </c>
      <c r="C228" s="355" t="s">
        <v>743</v>
      </c>
      <c r="D228" s="355"/>
      <c r="E228" s="355"/>
      <c r="F228" s="356" t="s">
        <v>1110</v>
      </c>
      <c r="G228" s="359"/>
    </row>
    <row r="229" spans="1:7">
      <c r="A229" s="352"/>
      <c r="B229" s="352" t="str">
        <f>B$47</f>
        <v>S1</v>
      </c>
      <c r="C229" s="355"/>
      <c r="D229" s="355"/>
      <c r="E229" s="355"/>
      <c r="F229" s="358"/>
      <c r="G229" s="359"/>
    </row>
    <row r="230" spans="1:7">
      <c r="A230" s="352"/>
      <c r="B230" s="352" t="str">
        <f>B$48</f>
        <v>S2</v>
      </c>
      <c r="C230" s="355"/>
      <c r="D230" s="355"/>
      <c r="E230" s="355"/>
      <c r="F230" s="358"/>
      <c r="G230" s="359"/>
    </row>
    <row r="231" spans="1:7">
      <c r="A231" s="352"/>
      <c r="B231" s="352" t="str">
        <f>B$49</f>
        <v>S3</v>
      </c>
      <c r="C231" s="355"/>
      <c r="D231" s="355"/>
      <c r="E231" s="355"/>
      <c r="F231" s="358"/>
      <c r="G231" s="359"/>
    </row>
    <row r="232" spans="1:7">
      <c r="A232" s="352"/>
      <c r="B232" s="352" t="str">
        <f>B$50</f>
        <v>S4</v>
      </c>
      <c r="C232" s="355"/>
      <c r="D232" s="355"/>
      <c r="E232" s="355"/>
      <c r="F232" s="358"/>
      <c r="G232" s="359"/>
    </row>
    <row r="234" spans="1:7" ht="112">
      <c r="A234" s="352" t="s">
        <v>748</v>
      </c>
      <c r="B234" s="352"/>
      <c r="C234" s="354" t="s">
        <v>749</v>
      </c>
      <c r="D234" s="357" t="s">
        <v>750</v>
      </c>
      <c r="E234" s="355" t="s">
        <v>751</v>
      </c>
      <c r="F234" s="358"/>
      <c r="G234" s="359"/>
    </row>
    <row r="235" spans="1:7" ht="28">
      <c r="A235" s="352"/>
      <c r="B235" s="352" t="s">
        <v>459</v>
      </c>
      <c r="C235" s="423" t="s">
        <v>752</v>
      </c>
      <c r="D235" s="355"/>
      <c r="E235" s="355"/>
      <c r="F235" s="358"/>
      <c r="G235" s="359"/>
    </row>
    <row r="236" spans="1:7" ht="126">
      <c r="A236" s="352"/>
      <c r="B236" s="352" t="str">
        <f>B$45</f>
        <v>MA</v>
      </c>
      <c r="C236" s="423" t="s">
        <v>1090</v>
      </c>
      <c r="D236" s="355"/>
      <c r="E236" s="355"/>
      <c r="F236" s="356" t="s">
        <v>1110</v>
      </c>
      <c r="G236" s="359"/>
    </row>
    <row r="237" spans="1:7" ht="98">
      <c r="A237" s="352"/>
      <c r="B237" s="352" t="s">
        <v>2131</v>
      </c>
      <c r="C237" s="519" t="s">
        <v>2219</v>
      </c>
      <c r="D237" s="355"/>
      <c r="E237" s="355"/>
      <c r="F237" s="358" t="s">
        <v>1110</v>
      </c>
      <c r="G237" s="359"/>
    </row>
    <row r="238" spans="1:7">
      <c r="A238" s="352"/>
      <c r="B238" s="352" t="str">
        <f>B$47</f>
        <v>S1</v>
      </c>
      <c r="C238" s="355"/>
      <c r="D238" s="355"/>
      <c r="E238" s="355"/>
      <c r="F238" s="358"/>
      <c r="G238" s="359"/>
    </row>
    <row r="239" spans="1:7">
      <c r="A239" s="352"/>
      <c r="B239" s="352" t="str">
        <f>B$48</f>
        <v>S2</v>
      </c>
      <c r="C239" s="355"/>
      <c r="D239" s="355"/>
      <c r="E239" s="355"/>
      <c r="F239" s="358"/>
      <c r="G239" s="359"/>
    </row>
    <row r="240" spans="1:7">
      <c r="A240" s="352"/>
      <c r="B240" s="352" t="str">
        <f>B$49</f>
        <v>S3</v>
      </c>
      <c r="C240" s="355"/>
      <c r="D240" s="355"/>
      <c r="E240" s="355"/>
      <c r="F240" s="358"/>
      <c r="G240" s="359"/>
    </row>
    <row r="241" spans="1:7">
      <c r="A241" s="352"/>
      <c r="B241" s="352" t="str">
        <f>B$50</f>
        <v>S4</v>
      </c>
      <c r="C241" s="355"/>
      <c r="D241" s="355"/>
      <c r="E241" s="355"/>
      <c r="F241" s="358"/>
      <c r="G241" s="359"/>
    </row>
    <row r="243" spans="1:7" ht="217.5" customHeight="1">
      <c r="A243" s="352" t="s">
        <v>753</v>
      </c>
      <c r="B243" s="352"/>
      <c r="C243" s="354" t="s">
        <v>754</v>
      </c>
      <c r="D243" s="355" t="s">
        <v>755</v>
      </c>
      <c r="E243" s="355" t="s">
        <v>756</v>
      </c>
      <c r="F243" s="358"/>
      <c r="G243" s="359"/>
    </row>
    <row r="244" spans="1:7" ht="28">
      <c r="A244" s="352"/>
      <c r="B244" s="352" t="s">
        <v>459</v>
      </c>
      <c r="C244" s="355" t="s">
        <v>757</v>
      </c>
      <c r="D244" s="355"/>
      <c r="E244" s="355"/>
      <c r="F244" s="358"/>
      <c r="G244" s="359"/>
    </row>
    <row r="245" spans="1:7" ht="126">
      <c r="A245" s="352"/>
      <c r="B245" s="352" t="str">
        <f>B$45</f>
        <v>MA</v>
      </c>
      <c r="C245" s="423" t="s">
        <v>1090</v>
      </c>
      <c r="D245" s="355"/>
      <c r="E245" s="355"/>
      <c r="F245" s="356" t="s">
        <v>1110</v>
      </c>
      <c r="G245" s="359"/>
    </row>
    <row r="246" spans="1:7" ht="98">
      <c r="A246" s="352"/>
      <c r="B246" s="352" t="s">
        <v>2131</v>
      </c>
      <c r="C246" s="519" t="s">
        <v>2219</v>
      </c>
      <c r="D246" s="355"/>
      <c r="E246" s="355"/>
      <c r="F246" s="358" t="s">
        <v>1110</v>
      </c>
      <c r="G246" s="359"/>
    </row>
    <row r="247" spans="1:7">
      <c r="A247" s="352"/>
      <c r="B247" s="352" t="str">
        <f>B$47</f>
        <v>S1</v>
      </c>
      <c r="C247" s="355"/>
      <c r="D247" s="355"/>
      <c r="E247" s="355"/>
      <c r="F247" s="358"/>
      <c r="G247" s="359"/>
    </row>
    <row r="248" spans="1:7">
      <c r="A248" s="352"/>
      <c r="B248" s="352" t="str">
        <f>B$48</f>
        <v>S2</v>
      </c>
      <c r="C248" s="355"/>
      <c r="D248" s="355"/>
      <c r="E248" s="355"/>
      <c r="F248" s="358"/>
      <c r="G248" s="359"/>
    </row>
    <row r="249" spans="1:7">
      <c r="A249" s="352"/>
      <c r="B249" s="352" t="str">
        <f>B$49</f>
        <v>S3</v>
      </c>
      <c r="C249" s="355"/>
      <c r="D249" s="355"/>
      <c r="E249" s="355"/>
      <c r="F249" s="358"/>
      <c r="G249" s="359"/>
    </row>
    <row r="250" spans="1:7">
      <c r="A250" s="352"/>
      <c r="B250" s="352" t="str">
        <f>B$50</f>
        <v>S4</v>
      </c>
      <c r="C250" s="355"/>
      <c r="D250" s="355"/>
      <c r="E250" s="355"/>
      <c r="F250" s="358"/>
      <c r="G250" s="359"/>
    </row>
    <row r="252" spans="1:7">
      <c r="A252" s="352">
        <v>3.3</v>
      </c>
      <c r="B252" s="352"/>
      <c r="C252" s="354" t="s">
        <v>758</v>
      </c>
      <c r="D252" s="355"/>
      <c r="E252" s="355"/>
      <c r="F252" s="358"/>
      <c r="G252" s="359"/>
    </row>
    <row r="253" spans="1:7" ht="98">
      <c r="A253" s="352" t="s">
        <v>759</v>
      </c>
      <c r="B253" s="352"/>
      <c r="C253" s="354" t="s">
        <v>760</v>
      </c>
      <c r="D253" s="355" t="s">
        <v>761</v>
      </c>
      <c r="E253" s="355" t="s">
        <v>762</v>
      </c>
      <c r="F253" s="358"/>
      <c r="G253" s="359"/>
    </row>
    <row r="254" spans="1:7">
      <c r="A254" s="352"/>
      <c r="B254" s="352" t="s">
        <v>459</v>
      </c>
      <c r="C254" s="355" t="s">
        <v>671</v>
      </c>
      <c r="D254" s="355"/>
      <c r="E254" s="355"/>
      <c r="F254" s="358"/>
      <c r="G254" s="359"/>
    </row>
    <row r="255" spans="1:7" ht="42">
      <c r="A255" s="352"/>
      <c r="B255" s="352" t="str">
        <f>B$45</f>
        <v>MA</v>
      </c>
      <c r="C255" s="355" t="s">
        <v>1091</v>
      </c>
      <c r="D255" s="355"/>
      <c r="E255" s="355"/>
      <c r="F255" s="356" t="s">
        <v>1110</v>
      </c>
      <c r="G255" s="359"/>
    </row>
    <row r="256" spans="1:7" ht="154">
      <c r="A256" s="352"/>
      <c r="B256" s="352" t="s">
        <v>2131</v>
      </c>
      <c r="C256" s="519" t="s">
        <v>2226</v>
      </c>
      <c r="D256" s="355"/>
      <c r="E256" s="355"/>
      <c r="F256" s="358" t="s">
        <v>1110</v>
      </c>
      <c r="G256" s="359"/>
    </row>
    <row r="257" spans="1:7">
      <c r="A257" s="352"/>
      <c r="B257" s="352" t="str">
        <f>B$47</f>
        <v>S1</v>
      </c>
      <c r="C257" s="355"/>
      <c r="D257" s="355"/>
      <c r="E257" s="355"/>
      <c r="F257" s="358"/>
      <c r="G257" s="359"/>
    </row>
    <row r="258" spans="1:7">
      <c r="A258" s="352"/>
      <c r="B258" s="352" t="str">
        <f>B$48</f>
        <v>S2</v>
      </c>
      <c r="C258" s="355"/>
      <c r="D258" s="355"/>
      <c r="E258" s="355"/>
      <c r="F258" s="358"/>
      <c r="G258" s="359"/>
    </row>
    <row r="259" spans="1:7">
      <c r="A259" s="352"/>
      <c r="B259" s="352" t="str">
        <f>B$49</f>
        <v>S3</v>
      </c>
      <c r="C259" s="355"/>
      <c r="D259" s="355"/>
      <c r="E259" s="355"/>
      <c r="F259" s="358"/>
      <c r="G259" s="359"/>
    </row>
    <row r="260" spans="1:7">
      <c r="A260" s="352"/>
      <c r="B260" s="352" t="str">
        <f>B$50</f>
        <v>S4</v>
      </c>
      <c r="C260" s="355"/>
      <c r="D260" s="355"/>
      <c r="E260" s="355"/>
      <c r="F260" s="358"/>
      <c r="G260" s="359"/>
    </row>
    <row r="262" spans="1:7" ht="154">
      <c r="A262" s="363" t="s">
        <v>763</v>
      </c>
      <c r="B262" s="363"/>
      <c r="C262" s="364" t="s">
        <v>764</v>
      </c>
      <c r="D262" s="355" t="s">
        <v>765</v>
      </c>
      <c r="E262" s="355" t="s">
        <v>766</v>
      </c>
      <c r="F262" s="367"/>
      <c r="G262" s="368"/>
    </row>
    <row r="263" spans="1:7" ht="28">
      <c r="A263" s="363"/>
      <c r="B263" s="363" t="s">
        <v>459</v>
      </c>
      <c r="C263" s="426" t="s">
        <v>767</v>
      </c>
      <c r="D263" s="355"/>
      <c r="E263" s="355"/>
      <c r="F263" s="367"/>
      <c r="G263" s="368"/>
    </row>
    <row r="264" spans="1:7" ht="56">
      <c r="A264" s="352"/>
      <c r="B264" s="352" t="str">
        <f>B$45</f>
        <v>MA</v>
      </c>
      <c r="C264" s="423" t="s">
        <v>1092</v>
      </c>
      <c r="D264" s="355"/>
      <c r="E264" s="355"/>
      <c r="F264" s="356" t="s">
        <v>1110</v>
      </c>
      <c r="G264" s="359"/>
    </row>
    <row r="265" spans="1:7" s="524" customFormat="1" ht="98">
      <c r="A265" s="521"/>
      <c r="B265" s="521" t="s">
        <v>2131</v>
      </c>
      <c r="C265" s="519" t="s">
        <v>2364</v>
      </c>
      <c r="D265" s="519"/>
      <c r="E265" s="519"/>
      <c r="F265" s="525" t="s">
        <v>1110</v>
      </c>
      <c r="G265" s="523"/>
    </row>
    <row r="266" spans="1:7">
      <c r="A266" s="352"/>
      <c r="B266" s="352" t="str">
        <f>B$47</f>
        <v>S1</v>
      </c>
      <c r="C266" s="355"/>
      <c r="D266" s="355"/>
      <c r="E266" s="355"/>
      <c r="F266" s="358"/>
      <c r="G266" s="359"/>
    </row>
    <row r="267" spans="1:7">
      <c r="A267" s="352"/>
      <c r="B267" s="352" t="str">
        <f>B$48</f>
        <v>S2</v>
      </c>
      <c r="C267" s="355"/>
      <c r="D267" s="355"/>
      <c r="E267" s="355"/>
      <c r="F267" s="358"/>
      <c r="G267" s="359"/>
    </row>
    <row r="268" spans="1:7">
      <c r="A268" s="352"/>
      <c r="B268" s="352" t="str">
        <f>B$49</f>
        <v>S3</v>
      </c>
      <c r="C268" s="355"/>
      <c r="D268" s="355"/>
      <c r="E268" s="355"/>
      <c r="F268" s="358"/>
      <c r="G268" s="359"/>
    </row>
    <row r="269" spans="1:7">
      <c r="A269" s="352"/>
      <c r="B269" s="352" t="str">
        <f>B$50</f>
        <v>S4</v>
      </c>
      <c r="C269" s="355"/>
      <c r="D269" s="355"/>
      <c r="E269" s="355"/>
      <c r="F269" s="358"/>
      <c r="G269" s="359"/>
    </row>
    <row r="271" spans="1:7" ht="70">
      <c r="A271" s="352" t="s">
        <v>768</v>
      </c>
      <c r="B271" s="371"/>
      <c r="C271" s="354" t="s">
        <v>769</v>
      </c>
      <c r="D271" s="355" t="s">
        <v>770</v>
      </c>
      <c r="E271" s="355" t="s">
        <v>771</v>
      </c>
      <c r="F271" s="358"/>
      <c r="G271" s="359"/>
    </row>
    <row r="272" spans="1:7">
      <c r="A272" s="352"/>
      <c r="B272" s="352" t="s">
        <v>459</v>
      </c>
      <c r="C272" s="355" t="s">
        <v>671</v>
      </c>
      <c r="D272" s="355"/>
      <c r="E272" s="355"/>
      <c r="F272" s="358"/>
      <c r="G272" s="359"/>
    </row>
    <row r="273" spans="1:7">
      <c r="A273" s="372"/>
      <c r="B273" s="353" t="s">
        <v>132</v>
      </c>
      <c r="C273" s="355" t="s">
        <v>1093</v>
      </c>
      <c r="D273" s="355"/>
      <c r="E273" s="355"/>
      <c r="F273" s="356" t="s">
        <v>1110</v>
      </c>
      <c r="G273" s="359"/>
    </row>
    <row r="274" spans="1:7" ht="42">
      <c r="A274" s="372"/>
      <c r="B274" s="353" t="s">
        <v>2131</v>
      </c>
      <c r="C274" s="355" t="s">
        <v>2220</v>
      </c>
      <c r="D274" s="355"/>
      <c r="E274" s="355"/>
      <c r="F274" s="358" t="s">
        <v>1110</v>
      </c>
      <c r="G274" s="359"/>
    </row>
    <row r="275" spans="1:7">
      <c r="A275" s="372"/>
      <c r="B275" s="353" t="s">
        <v>201</v>
      </c>
      <c r="C275" s="355"/>
      <c r="D275" s="355"/>
      <c r="E275" s="355"/>
      <c r="F275" s="358"/>
      <c r="G275" s="359"/>
    </row>
    <row r="276" spans="1:7">
      <c r="A276" s="372"/>
      <c r="B276" s="353" t="s">
        <v>10</v>
      </c>
      <c r="C276" s="355"/>
      <c r="D276" s="355"/>
      <c r="E276" s="355"/>
      <c r="F276" s="358"/>
      <c r="G276" s="359"/>
    </row>
    <row r="277" spans="1:7">
      <c r="A277" s="372"/>
      <c r="B277" s="353" t="s">
        <v>11</v>
      </c>
      <c r="C277" s="355"/>
      <c r="D277" s="355"/>
      <c r="E277" s="355"/>
      <c r="F277" s="358"/>
      <c r="G277" s="359"/>
    </row>
    <row r="278" spans="1:7">
      <c r="A278" s="372"/>
      <c r="B278" s="353" t="s">
        <v>12</v>
      </c>
      <c r="C278" s="355"/>
      <c r="D278" s="355"/>
      <c r="E278" s="355"/>
      <c r="F278" s="358"/>
      <c r="G278" s="359"/>
    </row>
    <row r="281" spans="1:7">
      <c r="A281" s="352">
        <v>3.4</v>
      </c>
      <c r="B281" s="352"/>
      <c r="C281" s="354" t="s">
        <v>772</v>
      </c>
      <c r="D281" s="355"/>
      <c r="E281" s="355"/>
      <c r="F281" s="358"/>
      <c r="G281" s="359"/>
    </row>
    <row r="282" spans="1:7" ht="280">
      <c r="A282" s="352" t="s">
        <v>773</v>
      </c>
      <c r="B282" s="352"/>
      <c r="C282" s="354" t="s">
        <v>1066</v>
      </c>
      <c r="D282" s="355" t="s">
        <v>774</v>
      </c>
      <c r="E282" s="355" t="s">
        <v>775</v>
      </c>
      <c r="F282" s="358"/>
      <c r="G282" s="359"/>
    </row>
    <row r="283" spans="1:7">
      <c r="A283" s="352"/>
      <c r="B283" s="352" t="s">
        <v>459</v>
      </c>
      <c r="C283" s="355" t="s">
        <v>671</v>
      </c>
      <c r="D283" s="355"/>
      <c r="E283" s="355"/>
      <c r="F283" s="358"/>
      <c r="G283" s="359"/>
    </row>
    <row r="284" spans="1:7" ht="84">
      <c r="A284" s="352"/>
      <c r="B284" s="352" t="str">
        <f>B$45</f>
        <v>MA</v>
      </c>
      <c r="C284" s="423" t="s">
        <v>1159</v>
      </c>
      <c r="D284" s="355"/>
      <c r="E284" s="355"/>
      <c r="F284" s="358"/>
      <c r="G284" s="359"/>
    </row>
    <row r="285" spans="1:7" ht="56">
      <c r="A285" s="352"/>
      <c r="B285" s="352" t="s">
        <v>2131</v>
      </c>
      <c r="C285" s="423" t="s">
        <v>2221</v>
      </c>
      <c r="D285" s="355"/>
      <c r="E285" s="355"/>
      <c r="F285" s="358" t="s">
        <v>1110</v>
      </c>
      <c r="G285" s="359"/>
    </row>
    <row r="286" spans="1:7">
      <c r="A286" s="352"/>
      <c r="B286" s="352" t="str">
        <f>B$47</f>
        <v>S1</v>
      </c>
      <c r="C286" s="355"/>
      <c r="D286" s="355"/>
      <c r="E286" s="355"/>
      <c r="F286" s="358"/>
      <c r="G286" s="359"/>
    </row>
    <row r="287" spans="1:7">
      <c r="A287" s="352"/>
      <c r="B287" s="352" t="str">
        <f>B$48</f>
        <v>S2</v>
      </c>
      <c r="C287" s="355"/>
      <c r="D287" s="355"/>
      <c r="E287" s="355"/>
      <c r="F287" s="358"/>
      <c r="G287" s="359"/>
    </row>
    <row r="288" spans="1:7">
      <c r="A288" s="352"/>
      <c r="B288" s="352" t="str">
        <f>B$49</f>
        <v>S3</v>
      </c>
      <c r="C288" s="355"/>
      <c r="D288" s="355"/>
      <c r="E288" s="355"/>
      <c r="F288" s="358"/>
      <c r="G288" s="359"/>
    </row>
    <row r="289" spans="1:7">
      <c r="A289" s="352"/>
      <c r="B289" s="352" t="str">
        <f>B$50</f>
        <v>S4</v>
      </c>
      <c r="C289" s="355"/>
      <c r="D289" s="355"/>
      <c r="E289" s="355"/>
      <c r="F289" s="358"/>
      <c r="G289" s="359"/>
    </row>
    <row r="291" spans="1:7" ht="56">
      <c r="A291" s="363" t="s">
        <v>776</v>
      </c>
      <c r="B291" s="363"/>
      <c r="C291" s="373" t="s">
        <v>777</v>
      </c>
      <c r="D291" s="355" t="s">
        <v>778</v>
      </c>
      <c r="E291" s="355" t="s">
        <v>779</v>
      </c>
      <c r="F291" s="367"/>
      <c r="G291" s="368"/>
    </row>
    <row r="292" spans="1:7">
      <c r="A292" s="352"/>
      <c r="B292" s="352" t="s">
        <v>459</v>
      </c>
      <c r="C292" s="355" t="s">
        <v>780</v>
      </c>
      <c r="D292" s="355"/>
      <c r="E292" s="355"/>
      <c r="F292" s="358"/>
      <c r="G292" s="359"/>
    </row>
    <row r="293" spans="1:7">
      <c r="A293" s="352"/>
      <c r="B293" s="352" t="str">
        <f>B$45</f>
        <v>MA</v>
      </c>
      <c r="C293" s="355" t="s">
        <v>780</v>
      </c>
      <c r="D293" s="355"/>
      <c r="E293" s="355"/>
      <c r="F293" s="356" t="s">
        <v>1110</v>
      </c>
      <c r="G293" s="359"/>
    </row>
    <row r="294" spans="1:7">
      <c r="A294" s="352"/>
      <c r="B294" s="352" t="s">
        <v>2131</v>
      </c>
      <c r="C294" s="355" t="s">
        <v>2222</v>
      </c>
      <c r="D294" s="355"/>
      <c r="E294" s="355"/>
      <c r="F294" s="358" t="s">
        <v>1110</v>
      </c>
      <c r="G294" s="359"/>
    </row>
    <row r="295" spans="1:7">
      <c r="A295" s="352"/>
      <c r="B295" s="352" t="str">
        <f>B$47</f>
        <v>S1</v>
      </c>
      <c r="C295" s="355"/>
      <c r="D295" s="355"/>
      <c r="E295" s="355"/>
      <c r="F295" s="358"/>
      <c r="G295" s="359"/>
    </row>
    <row r="296" spans="1:7">
      <c r="A296" s="352"/>
      <c r="B296" s="352" t="str">
        <f>B$48</f>
        <v>S2</v>
      </c>
      <c r="C296" s="355"/>
      <c r="D296" s="355"/>
      <c r="E296" s="355"/>
      <c r="F296" s="358"/>
      <c r="G296" s="359"/>
    </row>
    <row r="297" spans="1:7">
      <c r="A297" s="352"/>
      <c r="B297" s="352" t="str">
        <f>B$49</f>
        <v>S3</v>
      </c>
      <c r="C297" s="355"/>
      <c r="D297" s="355"/>
      <c r="E297" s="355"/>
      <c r="F297" s="358"/>
      <c r="G297" s="359"/>
    </row>
    <row r="298" spans="1:7">
      <c r="A298" s="352"/>
      <c r="B298" s="352" t="str">
        <f>B$50</f>
        <v>S4</v>
      </c>
      <c r="C298" s="355"/>
      <c r="D298" s="355"/>
      <c r="E298" s="355"/>
      <c r="F298" s="358"/>
      <c r="G298" s="359"/>
    </row>
    <row r="300" spans="1:7">
      <c r="A300" s="352">
        <v>3.5</v>
      </c>
      <c r="B300" s="352"/>
      <c r="C300" s="354" t="s">
        <v>781</v>
      </c>
      <c r="D300" s="355"/>
      <c r="E300" s="355"/>
      <c r="F300" s="358"/>
      <c r="G300" s="359"/>
    </row>
    <row r="301" spans="1:7" ht="154">
      <c r="A301" s="352" t="s">
        <v>782</v>
      </c>
      <c r="B301" s="352"/>
      <c r="C301" s="354" t="s">
        <v>783</v>
      </c>
      <c r="D301" s="355" t="s">
        <v>784</v>
      </c>
      <c r="E301" s="355" t="s">
        <v>785</v>
      </c>
      <c r="F301" s="358"/>
      <c r="G301" s="359"/>
    </row>
    <row r="302" spans="1:7">
      <c r="A302" s="352"/>
      <c r="B302" s="352" t="s">
        <v>459</v>
      </c>
      <c r="C302" s="355" t="s">
        <v>780</v>
      </c>
      <c r="D302" s="355"/>
      <c r="E302" s="355"/>
      <c r="F302" s="358"/>
      <c r="G302" s="359"/>
    </row>
    <row r="303" spans="1:7">
      <c r="A303" s="352"/>
      <c r="B303" s="352" t="s">
        <v>132</v>
      </c>
      <c r="C303" s="355" t="s">
        <v>780</v>
      </c>
      <c r="D303" s="355"/>
      <c r="E303" s="355"/>
      <c r="F303" s="356" t="s">
        <v>1110</v>
      </c>
      <c r="G303" s="359"/>
    </row>
    <row r="304" spans="1:7">
      <c r="A304" s="352"/>
      <c r="B304" s="352" t="s">
        <v>2131</v>
      </c>
      <c r="C304" s="355" t="s">
        <v>2185</v>
      </c>
      <c r="D304" s="355"/>
      <c r="E304" s="355"/>
      <c r="F304" s="356" t="s">
        <v>1110</v>
      </c>
      <c r="G304" s="359"/>
    </row>
    <row r="305" spans="1:7">
      <c r="A305" s="352"/>
      <c r="B305" s="352" t="str">
        <f>B$47</f>
        <v>S1</v>
      </c>
      <c r="C305" s="355"/>
      <c r="D305" s="355"/>
      <c r="E305" s="355"/>
      <c r="F305" s="358"/>
      <c r="G305" s="359"/>
    </row>
    <row r="306" spans="1:7">
      <c r="A306" s="352"/>
      <c r="B306" s="352" t="str">
        <f>B$48</f>
        <v>S2</v>
      </c>
      <c r="C306" s="355"/>
      <c r="D306" s="355"/>
      <c r="E306" s="355"/>
      <c r="F306" s="358"/>
      <c r="G306" s="359"/>
    </row>
    <row r="307" spans="1:7">
      <c r="A307" s="352"/>
      <c r="B307" s="352" t="str">
        <f>B$49</f>
        <v>S3</v>
      </c>
      <c r="C307" s="355"/>
      <c r="D307" s="355"/>
      <c r="E307" s="355"/>
      <c r="F307" s="358"/>
      <c r="G307" s="359"/>
    </row>
    <row r="308" spans="1:7">
      <c r="A308" s="352"/>
      <c r="B308" s="352" t="str">
        <f>B$50</f>
        <v>S4</v>
      </c>
      <c r="C308" s="355"/>
      <c r="D308" s="355"/>
      <c r="E308" s="355"/>
      <c r="F308" s="358"/>
      <c r="G308" s="359"/>
    </row>
    <row r="310" spans="1:7">
      <c r="A310" s="361">
        <v>4</v>
      </c>
      <c r="B310" s="361"/>
      <c r="C310" s="348" t="s">
        <v>786</v>
      </c>
      <c r="D310" s="349"/>
      <c r="E310" s="349"/>
      <c r="F310" s="369"/>
      <c r="G310" s="370"/>
    </row>
    <row r="311" spans="1:7">
      <c r="A311" s="352">
        <v>4.0999999999999996</v>
      </c>
      <c r="B311" s="352"/>
      <c r="C311" s="354" t="s">
        <v>787</v>
      </c>
      <c r="D311" s="355"/>
      <c r="E311" s="355"/>
      <c r="F311" s="358"/>
      <c r="G311" s="359"/>
    </row>
    <row r="312" spans="1:7" ht="182">
      <c r="A312" s="363" t="s">
        <v>788</v>
      </c>
      <c r="B312" s="363"/>
      <c r="C312" s="364" t="s">
        <v>789</v>
      </c>
      <c r="D312" s="357" t="s">
        <v>790</v>
      </c>
      <c r="E312" s="355" t="s">
        <v>791</v>
      </c>
      <c r="F312" s="367"/>
      <c r="G312" s="368"/>
    </row>
    <row r="313" spans="1:7">
      <c r="A313" s="352"/>
      <c r="B313" s="352" t="s">
        <v>459</v>
      </c>
      <c r="C313" s="355" t="s">
        <v>671</v>
      </c>
      <c r="D313" s="355"/>
      <c r="E313" s="355"/>
      <c r="F313" s="358"/>
      <c r="G313" s="359"/>
    </row>
    <row r="314" spans="1:7" ht="70">
      <c r="A314" s="352"/>
      <c r="B314" s="352" t="str">
        <f>B$45</f>
        <v>MA</v>
      </c>
      <c r="C314" s="355" t="s">
        <v>1095</v>
      </c>
      <c r="D314" s="355"/>
      <c r="E314" s="355"/>
      <c r="F314" s="356" t="s">
        <v>1110</v>
      </c>
      <c r="G314" s="359"/>
    </row>
    <row r="315" spans="1:7">
      <c r="A315" s="352"/>
      <c r="B315" s="352"/>
      <c r="C315" s="355"/>
      <c r="D315" s="355"/>
      <c r="E315" s="355"/>
      <c r="F315" s="358"/>
      <c r="G315" s="359"/>
    </row>
    <row r="316" spans="1:7">
      <c r="A316" s="352"/>
      <c r="B316" s="352" t="str">
        <f>B$47</f>
        <v>S1</v>
      </c>
      <c r="C316" s="355"/>
      <c r="D316" s="355"/>
      <c r="E316" s="355"/>
      <c r="F316" s="358"/>
      <c r="G316" s="359"/>
    </row>
    <row r="317" spans="1:7">
      <c r="A317" s="352"/>
      <c r="B317" s="352" t="str">
        <f>B$48</f>
        <v>S2</v>
      </c>
      <c r="C317" s="355"/>
      <c r="D317" s="355"/>
      <c r="E317" s="355"/>
      <c r="F317" s="358"/>
      <c r="G317" s="359"/>
    </row>
    <row r="318" spans="1:7">
      <c r="A318" s="352"/>
      <c r="B318" s="352" t="str">
        <f>B$49</f>
        <v>S3</v>
      </c>
      <c r="C318" s="355"/>
      <c r="D318" s="355"/>
      <c r="E318" s="355"/>
      <c r="F318" s="358"/>
      <c r="G318" s="359"/>
    </row>
    <row r="319" spans="1:7">
      <c r="A319" s="352"/>
      <c r="B319" s="352" t="str">
        <f>B$50</f>
        <v>S4</v>
      </c>
      <c r="C319" s="355"/>
      <c r="D319" s="355"/>
      <c r="E319" s="355"/>
      <c r="F319" s="358"/>
      <c r="G319" s="359"/>
    </row>
    <row r="321" spans="1:7" ht="56">
      <c r="A321" s="352" t="s">
        <v>792</v>
      </c>
      <c r="B321" s="352"/>
      <c r="C321" s="354" t="s">
        <v>793</v>
      </c>
      <c r="D321" s="357" t="s">
        <v>794</v>
      </c>
      <c r="E321" s="355" t="s">
        <v>795</v>
      </c>
      <c r="F321" s="358"/>
      <c r="G321" s="359"/>
    </row>
    <row r="322" spans="1:7">
      <c r="A322" s="352"/>
      <c r="B322" s="352" t="s">
        <v>459</v>
      </c>
      <c r="C322" s="355" t="s">
        <v>671</v>
      </c>
      <c r="D322" s="355"/>
      <c r="E322" s="355"/>
      <c r="F322" s="358"/>
      <c r="G322" s="359"/>
    </row>
    <row r="323" spans="1:7" s="431" customFormat="1" ht="84">
      <c r="A323" s="427"/>
      <c r="B323" s="427" t="str">
        <f>B$45</f>
        <v>MA</v>
      </c>
      <c r="C323" s="423" t="s">
        <v>1096</v>
      </c>
      <c r="D323" s="423"/>
      <c r="E323" s="423"/>
      <c r="F323" s="437" t="s">
        <v>1097</v>
      </c>
      <c r="G323" s="435" t="s">
        <v>2244</v>
      </c>
    </row>
    <row r="324" spans="1:7" s="524" customFormat="1" ht="25.25" customHeight="1">
      <c r="A324" s="521"/>
      <c r="B324" s="521" t="s">
        <v>2131</v>
      </c>
      <c r="C324" s="423"/>
      <c r="D324" s="519"/>
      <c r="E324" s="519"/>
      <c r="F324" s="525"/>
      <c r="G324" s="523"/>
    </row>
    <row r="325" spans="1:7">
      <c r="A325" s="352"/>
      <c r="B325" s="352" t="str">
        <f>B$47</f>
        <v>S1</v>
      </c>
      <c r="C325" s="355"/>
      <c r="D325" s="355"/>
      <c r="E325" s="355"/>
      <c r="F325" s="358"/>
      <c r="G325" s="359"/>
    </row>
    <row r="326" spans="1:7">
      <c r="A326" s="352"/>
      <c r="B326" s="352" t="str">
        <f>B$48</f>
        <v>S2</v>
      </c>
      <c r="C326" s="355"/>
      <c r="D326" s="355"/>
      <c r="E326" s="355"/>
      <c r="F326" s="358"/>
      <c r="G326" s="359"/>
    </row>
    <row r="327" spans="1:7">
      <c r="A327" s="352"/>
      <c r="B327" s="352" t="str">
        <f>B$49</f>
        <v>S3</v>
      </c>
      <c r="C327" s="355"/>
      <c r="D327" s="355"/>
      <c r="E327" s="355"/>
      <c r="F327" s="358"/>
      <c r="G327" s="359"/>
    </row>
    <row r="328" spans="1:7">
      <c r="A328" s="352"/>
      <c r="B328" s="352" t="str">
        <f>B$50</f>
        <v>S4</v>
      </c>
      <c r="C328" s="355"/>
      <c r="D328" s="355"/>
      <c r="E328" s="355"/>
      <c r="F328" s="358"/>
      <c r="G328" s="359"/>
    </row>
    <row r="330" spans="1:7">
      <c r="A330" s="352">
        <v>4.2</v>
      </c>
      <c r="B330" s="352"/>
      <c r="C330" s="354" t="s">
        <v>796</v>
      </c>
      <c r="D330" s="355"/>
      <c r="E330" s="355"/>
      <c r="F330" s="358"/>
      <c r="G330" s="359"/>
    </row>
    <row r="331" spans="1:7" ht="84">
      <c r="A331" s="352" t="s">
        <v>797</v>
      </c>
      <c r="B331" s="352"/>
      <c r="C331" s="354" t="s">
        <v>798</v>
      </c>
      <c r="D331" s="357" t="s">
        <v>799</v>
      </c>
      <c r="E331" s="355" t="s">
        <v>800</v>
      </c>
      <c r="F331" s="358"/>
      <c r="G331" s="359"/>
    </row>
    <row r="332" spans="1:7">
      <c r="A332" s="352"/>
      <c r="B332" s="352" t="s">
        <v>459</v>
      </c>
      <c r="C332" s="355" t="s">
        <v>671</v>
      </c>
      <c r="D332" s="355"/>
      <c r="E332" s="355"/>
      <c r="F332" s="358"/>
      <c r="G332" s="359"/>
    </row>
    <row r="333" spans="1:7" s="431" customFormat="1" ht="154">
      <c r="A333" s="427"/>
      <c r="B333" s="427" t="str">
        <f>B$45</f>
        <v>MA</v>
      </c>
      <c r="C333" s="423" t="s">
        <v>1103</v>
      </c>
      <c r="D333" s="423"/>
      <c r="E333" s="423"/>
      <c r="F333" s="437" t="s">
        <v>1097</v>
      </c>
      <c r="G333" s="435" t="s">
        <v>2318</v>
      </c>
    </row>
    <row r="334" spans="1:7" s="524" customFormat="1">
      <c r="A334" s="521"/>
      <c r="B334" s="521" t="s">
        <v>2131</v>
      </c>
      <c r="C334" s="423"/>
      <c r="D334" s="519"/>
      <c r="E334" s="519"/>
      <c r="F334" s="525"/>
      <c r="G334" s="523"/>
    </row>
    <row r="335" spans="1:7" ht="70">
      <c r="A335" s="352"/>
      <c r="B335" s="352" t="str">
        <f>B$47</f>
        <v>S1</v>
      </c>
      <c r="C335" s="423" t="s">
        <v>2319</v>
      </c>
      <c r="D335" s="355"/>
      <c r="E335" s="355"/>
      <c r="F335" s="358" t="s">
        <v>1110</v>
      </c>
      <c r="G335" s="359"/>
    </row>
    <row r="336" spans="1:7">
      <c r="A336" s="352"/>
      <c r="B336" s="352" t="str">
        <f>B$48</f>
        <v>S2</v>
      </c>
      <c r="C336" s="355"/>
      <c r="D336" s="355"/>
      <c r="E336" s="355"/>
      <c r="F336" s="358"/>
      <c r="G336" s="359"/>
    </row>
    <row r="337" spans="1:7">
      <c r="A337" s="352"/>
      <c r="B337" s="352" t="str">
        <f>B$49</f>
        <v>S3</v>
      </c>
      <c r="C337" s="355"/>
      <c r="D337" s="355"/>
      <c r="E337" s="355"/>
      <c r="F337" s="358"/>
      <c r="G337" s="359"/>
    </row>
    <row r="338" spans="1:7">
      <c r="A338" s="352"/>
      <c r="B338" s="352" t="str">
        <f>B$50</f>
        <v>S4</v>
      </c>
      <c r="C338" s="355"/>
      <c r="D338" s="355"/>
      <c r="E338" s="355"/>
      <c r="F338" s="358"/>
      <c r="G338" s="359"/>
    </row>
    <row r="340" spans="1:7" ht="112">
      <c r="A340" s="352" t="s">
        <v>801</v>
      </c>
      <c r="B340" s="352"/>
      <c r="C340" s="354" t="s">
        <v>802</v>
      </c>
      <c r="D340" s="355" t="s">
        <v>803</v>
      </c>
      <c r="E340" s="355" t="s">
        <v>804</v>
      </c>
      <c r="F340" s="358"/>
      <c r="G340" s="359"/>
    </row>
    <row r="341" spans="1:7">
      <c r="A341" s="352"/>
      <c r="B341" s="352" t="s">
        <v>459</v>
      </c>
      <c r="C341" s="355" t="s">
        <v>671</v>
      </c>
      <c r="D341" s="355"/>
      <c r="E341" s="355"/>
      <c r="F341" s="358"/>
      <c r="G341" s="359"/>
    </row>
    <row r="342" spans="1:7">
      <c r="A342" s="352"/>
      <c r="B342" s="352" t="str">
        <f>B$45</f>
        <v>MA</v>
      </c>
      <c r="C342" s="355" t="s">
        <v>1071</v>
      </c>
      <c r="D342" s="355"/>
      <c r="E342" s="355"/>
      <c r="F342" s="356" t="s">
        <v>1110</v>
      </c>
      <c r="G342" s="359"/>
    </row>
    <row r="343" spans="1:7">
      <c r="A343" s="352"/>
      <c r="B343" s="352"/>
      <c r="C343" s="355"/>
      <c r="D343" s="355"/>
      <c r="E343" s="355"/>
      <c r="F343" s="358"/>
      <c r="G343" s="359"/>
    </row>
    <row r="344" spans="1:7">
      <c r="A344" s="352"/>
      <c r="B344" s="352" t="str">
        <f>B$47</f>
        <v>S1</v>
      </c>
      <c r="C344" s="355"/>
      <c r="D344" s="355"/>
      <c r="E344" s="355"/>
      <c r="F344" s="358"/>
      <c r="G344" s="359"/>
    </row>
    <row r="345" spans="1:7">
      <c r="A345" s="352"/>
      <c r="B345" s="352" t="str">
        <f>B$48</f>
        <v>S2</v>
      </c>
      <c r="C345" s="355"/>
      <c r="D345" s="355"/>
      <c r="E345" s="355"/>
      <c r="F345" s="358"/>
      <c r="G345" s="359"/>
    </row>
    <row r="346" spans="1:7">
      <c r="A346" s="352"/>
      <c r="B346" s="352" t="str">
        <f>B$49</f>
        <v>S3</v>
      </c>
      <c r="C346" s="355"/>
      <c r="D346" s="355"/>
      <c r="E346" s="355"/>
      <c r="F346" s="358"/>
      <c r="G346" s="359"/>
    </row>
    <row r="347" spans="1:7">
      <c r="A347" s="352"/>
      <c r="B347" s="352" t="str">
        <f>B$50</f>
        <v>S4</v>
      </c>
      <c r="C347" s="355"/>
      <c r="D347" s="355"/>
      <c r="E347" s="355"/>
      <c r="F347" s="358"/>
      <c r="G347" s="359"/>
    </row>
    <row r="349" spans="1:7" ht="42">
      <c r="A349" s="352" t="s">
        <v>805</v>
      </c>
      <c r="B349" s="352"/>
      <c r="C349" s="354" t="s">
        <v>806</v>
      </c>
      <c r="D349" s="357" t="s">
        <v>807</v>
      </c>
      <c r="E349" s="355"/>
      <c r="F349" s="358"/>
      <c r="G349" s="359"/>
    </row>
    <row r="350" spans="1:7">
      <c r="A350" s="352"/>
      <c r="B350" s="352" t="s">
        <v>459</v>
      </c>
      <c r="C350" s="355" t="s">
        <v>671</v>
      </c>
      <c r="D350" s="355"/>
      <c r="E350" s="355"/>
      <c r="F350" s="358"/>
      <c r="G350" s="359"/>
    </row>
    <row r="351" spans="1:7">
      <c r="A351" s="352"/>
      <c r="B351" s="352" t="str">
        <f>B$45</f>
        <v>MA</v>
      </c>
      <c r="C351" s="355" t="s">
        <v>1072</v>
      </c>
      <c r="D351" s="355"/>
      <c r="E351" s="355"/>
      <c r="F351" s="356" t="s">
        <v>1110</v>
      </c>
      <c r="G351" s="359"/>
    </row>
    <row r="352" spans="1:7">
      <c r="A352" s="352"/>
      <c r="B352" s="352"/>
      <c r="C352" s="355"/>
      <c r="D352" s="355"/>
      <c r="E352" s="355"/>
      <c r="F352" s="358"/>
      <c r="G352" s="359"/>
    </row>
    <row r="353" spans="1:7">
      <c r="A353" s="352"/>
      <c r="B353" s="352" t="str">
        <f>B$47</f>
        <v>S1</v>
      </c>
      <c r="C353" s="355"/>
      <c r="D353" s="355"/>
      <c r="E353" s="355"/>
      <c r="F353" s="358"/>
      <c r="G353" s="359"/>
    </row>
    <row r="354" spans="1:7">
      <c r="A354" s="352"/>
      <c r="B354" s="352" t="str">
        <f>B$48</f>
        <v>S2</v>
      </c>
      <c r="C354" s="355"/>
      <c r="D354" s="355"/>
      <c r="E354" s="355"/>
      <c r="F354" s="358"/>
      <c r="G354" s="359"/>
    </row>
    <row r="355" spans="1:7">
      <c r="A355" s="352"/>
      <c r="B355" s="352" t="str">
        <f>B$49</f>
        <v>S3</v>
      </c>
      <c r="C355" s="355"/>
      <c r="D355" s="355"/>
      <c r="E355" s="355"/>
      <c r="F355" s="358"/>
      <c r="G355" s="359"/>
    </row>
    <row r="356" spans="1:7">
      <c r="A356" s="352"/>
      <c r="B356" s="352" t="str">
        <f>B$50</f>
        <v>S4</v>
      </c>
      <c r="C356" s="355"/>
      <c r="D356" s="355"/>
      <c r="E356" s="355"/>
      <c r="F356" s="358"/>
      <c r="G356" s="359"/>
    </row>
    <row r="358" spans="1:7" ht="84">
      <c r="A358" s="352" t="s">
        <v>808</v>
      </c>
      <c r="B358" s="371"/>
      <c r="C358" s="354" t="s">
        <v>809</v>
      </c>
      <c r="D358" s="357" t="s">
        <v>810</v>
      </c>
      <c r="E358" s="355" t="s">
        <v>811</v>
      </c>
      <c r="F358" s="358"/>
      <c r="G358" s="359"/>
    </row>
    <row r="359" spans="1:7">
      <c r="A359" s="352"/>
      <c r="B359" s="352" t="s">
        <v>459</v>
      </c>
      <c r="C359" s="355" t="s">
        <v>671</v>
      </c>
      <c r="D359" s="355"/>
      <c r="E359" s="355"/>
      <c r="F359" s="358"/>
      <c r="G359" s="359"/>
    </row>
    <row r="360" spans="1:7" ht="28">
      <c r="A360" s="352"/>
      <c r="B360" s="352" t="str">
        <f>B$45</f>
        <v>MA</v>
      </c>
      <c r="C360" s="355" t="s">
        <v>1104</v>
      </c>
      <c r="D360" s="355"/>
      <c r="E360" s="355"/>
      <c r="F360" s="356" t="s">
        <v>1110</v>
      </c>
      <c r="G360" s="359"/>
    </row>
    <row r="361" spans="1:7">
      <c r="A361" s="352"/>
      <c r="B361" s="352"/>
      <c r="C361" s="355"/>
      <c r="D361" s="355"/>
      <c r="E361" s="355"/>
      <c r="F361" s="358"/>
      <c r="G361" s="359"/>
    </row>
    <row r="362" spans="1:7">
      <c r="A362" s="352"/>
      <c r="B362" s="352" t="str">
        <f>B$47</f>
        <v>S1</v>
      </c>
      <c r="C362" s="355"/>
      <c r="D362" s="355"/>
      <c r="E362" s="355"/>
      <c r="F362" s="358"/>
      <c r="G362" s="359"/>
    </row>
    <row r="363" spans="1:7">
      <c r="A363" s="352"/>
      <c r="B363" s="352" t="str">
        <f>B$48</f>
        <v>S2</v>
      </c>
      <c r="C363" s="355"/>
      <c r="D363" s="355"/>
      <c r="E363" s="355"/>
      <c r="F363" s="358"/>
      <c r="G363" s="359"/>
    </row>
    <row r="364" spans="1:7">
      <c r="A364" s="352"/>
      <c r="B364" s="352" t="str">
        <f>B$49</f>
        <v>S3</v>
      </c>
      <c r="C364" s="355"/>
      <c r="D364" s="355"/>
      <c r="E364" s="355"/>
      <c r="F364" s="358"/>
      <c r="G364" s="359"/>
    </row>
    <row r="365" spans="1:7">
      <c r="A365" s="352"/>
      <c r="B365" s="352" t="str">
        <f>B$50</f>
        <v>S4</v>
      </c>
      <c r="C365" s="355"/>
      <c r="D365" s="355"/>
      <c r="E365" s="355"/>
      <c r="F365" s="358"/>
      <c r="G365" s="359"/>
    </row>
    <row r="367" spans="1:7">
      <c r="A367" s="352">
        <v>4.3</v>
      </c>
      <c r="B367" s="371"/>
      <c r="C367" s="354" t="s">
        <v>812</v>
      </c>
      <c r="D367" s="355"/>
      <c r="E367" s="355"/>
      <c r="F367" s="358"/>
      <c r="G367" s="359"/>
    </row>
    <row r="368" spans="1:7" ht="56">
      <c r="A368" s="352" t="s">
        <v>813</v>
      </c>
      <c r="B368" s="352"/>
      <c r="C368" s="354" t="s">
        <v>814</v>
      </c>
      <c r="D368" s="355" t="s">
        <v>815</v>
      </c>
      <c r="E368" s="355" t="s">
        <v>816</v>
      </c>
      <c r="F368" s="358"/>
      <c r="G368" s="359"/>
    </row>
    <row r="369" spans="1:7">
      <c r="A369" s="352"/>
      <c r="B369" s="352" t="s">
        <v>459</v>
      </c>
      <c r="C369" s="355" t="s">
        <v>671</v>
      </c>
      <c r="D369" s="355"/>
      <c r="E369" s="355"/>
      <c r="F369" s="358"/>
      <c r="G369" s="359"/>
    </row>
    <row r="370" spans="1:7">
      <c r="A370" s="352"/>
      <c r="B370" s="352" t="str">
        <f>B$45</f>
        <v>MA</v>
      </c>
      <c r="C370" s="355" t="s">
        <v>1105</v>
      </c>
      <c r="D370" s="355"/>
      <c r="E370" s="355"/>
      <c r="F370" s="356" t="s">
        <v>1110</v>
      </c>
      <c r="G370" s="359"/>
    </row>
    <row r="371" spans="1:7">
      <c r="A371" s="352"/>
      <c r="B371" s="352"/>
      <c r="C371" s="355"/>
      <c r="D371" s="355"/>
      <c r="E371" s="355"/>
      <c r="F371" s="358"/>
      <c r="G371" s="359"/>
    </row>
    <row r="372" spans="1:7">
      <c r="A372" s="352"/>
      <c r="B372" s="352" t="str">
        <f>B$47</f>
        <v>S1</v>
      </c>
      <c r="C372" s="355"/>
      <c r="D372" s="355"/>
      <c r="E372" s="355"/>
      <c r="F372" s="358"/>
      <c r="G372" s="359"/>
    </row>
    <row r="373" spans="1:7">
      <c r="A373" s="352"/>
      <c r="B373" s="352" t="str">
        <f>B$48</f>
        <v>S2</v>
      </c>
      <c r="C373" s="355"/>
      <c r="D373" s="355"/>
      <c r="E373" s="355"/>
      <c r="F373" s="358"/>
      <c r="G373" s="359"/>
    </row>
    <row r="374" spans="1:7">
      <c r="A374" s="352"/>
      <c r="B374" s="352" t="str">
        <f>B$49</f>
        <v>S3</v>
      </c>
      <c r="C374" s="355"/>
      <c r="D374" s="355"/>
      <c r="E374" s="355"/>
      <c r="F374" s="358"/>
      <c r="G374" s="359"/>
    </row>
    <row r="375" spans="1:7">
      <c r="A375" s="352"/>
      <c r="B375" s="352" t="str">
        <f>B$50</f>
        <v>S4</v>
      </c>
      <c r="C375" s="355"/>
      <c r="D375" s="355"/>
      <c r="E375" s="355"/>
      <c r="F375" s="358"/>
      <c r="G375" s="359"/>
    </row>
    <row r="377" spans="1:7" ht="280">
      <c r="A377" s="352" t="s">
        <v>817</v>
      </c>
      <c r="B377" s="352"/>
      <c r="C377" s="354" t="s">
        <v>818</v>
      </c>
      <c r="D377" s="357" t="s">
        <v>819</v>
      </c>
      <c r="E377" s="355" t="s">
        <v>820</v>
      </c>
      <c r="F377" s="358"/>
      <c r="G377" s="359"/>
    </row>
    <row r="378" spans="1:7">
      <c r="A378" s="352"/>
      <c r="B378" s="352" t="s">
        <v>459</v>
      </c>
      <c r="C378" s="355" t="s">
        <v>671</v>
      </c>
      <c r="D378" s="355"/>
      <c r="E378" s="355"/>
      <c r="F378" s="358"/>
      <c r="G378" s="359"/>
    </row>
    <row r="379" spans="1:7">
      <c r="A379" s="352"/>
      <c r="B379" s="352" t="str">
        <f>B$45</f>
        <v>MA</v>
      </c>
      <c r="C379" s="355" t="s">
        <v>1106</v>
      </c>
      <c r="D379" s="355"/>
      <c r="E379" s="355"/>
      <c r="F379" s="356" t="s">
        <v>1110</v>
      </c>
      <c r="G379" s="359"/>
    </row>
    <row r="380" spans="1:7">
      <c r="A380" s="352"/>
      <c r="B380" s="352"/>
      <c r="C380" s="355"/>
      <c r="D380" s="355"/>
      <c r="E380" s="355"/>
      <c r="F380" s="358"/>
      <c r="G380" s="359"/>
    </row>
    <row r="381" spans="1:7">
      <c r="A381" s="352"/>
      <c r="B381" s="352" t="str">
        <f>B$47</f>
        <v>S1</v>
      </c>
      <c r="C381" s="355"/>
      <c r="D381" s="355"/>
      <c r="E381" s="355"/>
      <c r="F381" s="358"/>
      <c r="G381" s="359"/>
    </row>
    <row r="382" spans="1:7">
      <c r="A382" s="352"/>
      <c r="B382" s="352" t="str">
        <f>B$48</f>
        <v>S2</v>
      </c>
      <c r="C382" s="355"/>
      <c r="D382" s="355"/>
      <c r="E382" s="355"/>
      <c r="F382" s="358"/>
      <c r="G382" s="359"/>
    </row>
    <row r="383" spans="1:7">
      <c r="A383" s="352"/>
      <c r="B383" s="352" t="str">
        <f>B$49</f>
        <v>S3</v>
      </c>
      <c r="C383" s="355"/>
      <c r="D383" s="355"/>
      <c r="E383" s="355"/>
      <c r="F383" s="358"/>
      <c r="G383" s="359"/>
    </row>
    <row r="384" spans="1:7">
      <c r="A384" s="352"/>
      <c r="B384" s="352" t="str">
        <f>B$50</f>
        <v>S4</v>
      </c>
      <c r="C384" s="355"/>
      <c r="D384" s="355"/>
      <c r="E384" s="355"/>
      <c r="F384" s="358"/>
      <c r="G384" s="359"/>
    </row>
    <row r="386" spans="1:7">
      <c r="A386" s="361">
        <v>5</v>
      </c>
      <c r="B386" s="361"/>
      <c r="C386" s="348" t="s">
        <v>821</v>
      </c>
      <c r="D386" s="349"/>
      <c r="E386" s="349"/>
      <c r="F386" s="369"/>
      <c r="G386" s="370"/>
    </row>
    <row r="387" spans="1:7">
      <c r="A387" s="352">
        <v>5.0999999999999996</v>
      </c>
      <c r="B387" s="352"/>
      <c r="C387" s="354" t="s">
        <v>822</v>
      </c>
      <c r="D387" s="355"/>
      <c r="E387" s="355"/>
      <c r="F387" s="358"/>
      <c r="G387" s="359"/>
    </row>
    <row r="388" spans="1:7" ht="196">
      <c r="A388" s="352" t="s">
        <v>823</v>
      </c>
      <c r="B388" s="352"/>
      <c r="C388" s="354" t="s">
        <v>824</v>
      </c>
      <c r="D388" s="357" t="s">
        <v>825</v>
      </c>
      <c r="E388" s="355" t="s">
        <v>826</v>
      </c>
      <c r="F388" s="358"/>
      <c r="G388" s="359"/>
    </row>
    <row r="389" spans="1:7">
      <c r="A389" s="352"/>
      <c r="B389" s="352" t="s">
        <v>459</v>
      </c>
      <c r="C389" s="355" t="s">
        <v>671</v>
      </c>
      <c r="D389" s="355"/>
      <c r="E389" s="355"/>
      <c r="F389" s="358"/>
      <c r="G389" s="359"/>
    </row>
    <row r="390" spans="1:7" ht="168">
      <c r="A390" s="352"/>
      <c r="B390" s="352" t="str">
        <f>B$45</f>
        <v>MA</v>
      </c>
      <c r="C390" s="355" t="s">
        <v>1073</v>
      </c>
      <c r="D390" s="355"/>
      <c r="E390" s="355"/>
      <c r="F390" s="356" t="s">
        <v>1110</v>
      </c>
      <c r="G390" s="359"/>
    </row>
    <row r="391" spans="1:7">
      <c r="A391" s="352"/>
      <c r="B391" s="352"/>
      <c r="C391" s="355"/>
      <c r="D391" s="355"/>
      <c r="E391" s="355"/>
      <c r="F391" s="358"/>
      <c r="G391" s="359"/>
    </row>
    <row r="392" spans="1:7">
      <c r="A392" s="352"/>
      <c r="B392" s="352" t="str">
        <f>B$47</f>
        <v>S1</v>
      </c>
      <c r="C392" s="355"/>
      <c r="D392" s="355"/>
      <c r="E392" s="355"/>
      <c r="F392" s="358"/>
      <c r="G392" s="359"/>
    </row>
    <row r="393" spans="1:7">
      <c r="A393" s="352"/>
      <c r="B393" s="352" t="str">
        <f>B$48</f>
        <v>S2</v>
      </c>
      <c r="C393" s="355"/>
      <c r="D393" s="355"/>
      <c r="E393" s="355"/>
      <c r="F393" s="358"/>
      <c r="G393" s="359"/>
    </row>
    <row r="394" spans="1:7">
      <c r="A394" s="352"/>
      <c r="B394" s="352" t="str">
        <f>B$49</f>
        <v>S3</v>
      </c>
      <c r="C394" s="355"/>
      <c r="D394" s="355"/>
      <c r="E394" s="355"/>
      <c r="F394" s="358"/>
      <c r="G394" s="359"/>
    </row>
    <row r="395" spans="1:7">
      <c r="A395" s="352"/>
      <c r="B395" s="352" t="str">
        <f>B$50</f>
        <v>S4</v>
      </c>
      <c r="C395" s="355"/>
      <c r="D395" s="355"/>
      <c r="E395" s="355"/>
      <c r="F395" s="358"/>
      <c r="G395" s="359"/>
    </row>
    <row r="397" spans="1:7" ht="126">
      <c r="A397" s="352" t="s">
        <v>827</v>
      </c>
      <c r="B397" s="352"/>
      <c r="C397" s="354" t="s">
        <v>828</v>
      </c>
      <c r="D397" s="357" t="s">
        <v>1064</v>
      </c>
      <c r="E397" s="355" t="s">
        <v>829</v>
      </c>
      <c r="F397" s="358"/>
      <c r="G397" s="359"/>
    </row>
    <row r="398" spans="1:7">
      <c r="A398" s="352"/>
      <c r="B398" s="352" t="s">
        <v>459</v>
      </c>
      <c r="C398" s="355" t="s">
        <v>671</v>
      </c>
      <c r="D398" s="355"/>
      <c r="E398" s="355"/>
      <c r="F398" s="358"/>
      <c r="G398" s="359"/>
    </row>
    <row r="399" spans="1:7" s="431" customFormat="1" ht="42">
      <c r="A399" s="427"/>
      <c r="B399" s="427" t="str">
        <f>B$45</f>
        <v>MA</v>
      </c>
      <c r="C399" s="423" t="s">
        <v>1107</v>
      </c>
      <c r="D399" s="423"/>
      <c r="E399" s="423"/>
      <c r="F399" s="430" t="s">
        <v>1110</v>
      </c>
      <c r="G399" s="435"/>
    </row>
    <row r="400" spans="1:7" s="431" customFormat="1">
      <c r="A400" s="427"/>
      <c r="B400" s="427"/>
      <c r="C400" s="423"/>
      <c r="D400" s="423"/>
      <c r="E400" s="423"/>
      <c r="F400" s="437"/>
      <c r="G400" s="435"/>
    </row>
    <row r="401" spans="1:7">
      <c r="A401" s="352"/>
      <c r="B401" s="352" t="str">
        <f>B$47</f>
        <v>S1</v>
      </c>
      <c r="C401" s="355"/>
      <c r="D401" s="355"/>
      <c r="E401" s="355"/>
      <c r="F401" s="358"/>
      <c r="G401" s="359"/>
    </row>
    <row r="402" spans="1:7">
      <c r="A402" s="352"/>
      <c r="B402" s="352" t="str">
        <f>B$48</f>
        <v>S2</v>
      </c>
      <c r="C402" s="355"/>
      <c r="D402" s="355"/>
      <c r="E402" s="355"/>
      <c r="F402" s="358"/>
      <c r="G402" s="359"/>
    </row>
    <row r="403" spans="1:7">
      <c r="A403" s="352"/>
      <c r="B403" s="352" t="str">
        <f>B$49</f>
        <v>S3</v>
      </c>
      <c r="C403" s="355"/>
      <c r="D403" s="355"/>
      <c r="E403" s="355"/>
      <c r="F403" s="358"/>
      <c r="G403" s="359"/>
    </row>
    <row r="404" spans="1:7">
      <c r="A404" s="352"/>
      <c r="B404" s="352" t="str">
        <f>B$50</f>
        <v>S4</v>
      </c>
      <c r="C404" s="355"/>
      <c r="D404" s="355"/>
      <c r="E404" s="355"/>
      <c r="F404" s="358"/>
      <c r="G404" s="359"/>
    </row>
    <row r="406" spans="1:7" ht="140">
      <c r="A406" s="352" t="s">
        <v>830</v>
      </c>
      <c r="B406" s="352"/>
      <c r="C406" s="354" t="s">
        <v>831</v>
      </c>
      <c r="D406" s="357" t="s">
        <v>832</v>
      </c>
      <c r="E406" s="355" t="s">
        <v>833</v>
      </c>
      <c r="F406" s="358"/>
      <c r="G406" s="359"/>
    </row>
    <row r="407" spans="1:7" ht="28">
      <c r="A407" s="352"/>
      <c r="B407" s="352" t="s">
        <v>459</v>
      </c>
      <c r="C407" s="423" t="s">
        <v>834</v>
      </c>
      <c r="D407" s="355"/>
      <c r="E407" s="355"/>
      <c r="F407" s="358"/>
      <c r="G407" s="359"/>
    </row>
    <row r="408" spans="1:7" ht="56">
      <c r="A408" s="352"/>
      <c r="B408" s="352" t="str">
        <f>B$45</f>
        <v>MA</v>
      </c>
      <c r="C408" s="355" t="s">
        <v>2176</v>
      </c>
      <c r="D408" s="355"/>
      <c r="E408" s="355"/>
      <c r="F408" s="358" t="s">
        <v>1110</v>
      </c>
      <c r="G408" s="359"/>
    </row>
    <row r="409" spans="1:7" s="431" customFormat="1" ht="154">
      <c r="A409" s="427"/>
      <c r="B409" s="427" t="s">
        <v>2131</v>
      </c>
      <c r="C409" s="423" t="s">
        <v>2203</v>
      </c>
      <c r="D409" s="423"/>
      <c r="E409" s="423"/>
      <c r="F409" s="437" t="s">
        <v>1097</v>
      </c>
      <c r="G409" s="435" t="s">
        <v>2322</v>
      </c>
    </row>
    <row r="410" spans="1:7" ht="42">
      <c r="A410" s="352"/>
      <c r="B410" s="352" t="str">
        <f>B$47</f>
        <v>S1</v>
      </c>
      <c r="C410" s="423" t="s">
        <v>2321</v>
      </c>
      <c r="D410" s="355"/>
      <c r="E410" s="355"/>
      <c r="F410" s="358" t="s">
        <v>1110</v>
      </c>
      <c r="G410" s="359"/>
    </row>
    <row r="411" spans="1:7">
      <c r="A411" s="352"/>
      <c r="B411" s="352" t="str">
        <f>B$48</f>
        <v>S2</v>
      </c>
      <c r="C411" s="355"/>
      <c r="D411" s="355"/>
      <c r="E411" s="355"/>
      <c r="F411" s="358"/>
      <c r="G411" s="359"/>
    </row>
    <row r="412" spans="1:7">
      <c r="A412" s="352"/>
      <c r="B412" s="352" t="str">
        <f>B$49</f>
        <v>S3</v>
      </c>
      <c r="C412" s="355"/>
      <c r="D412" s="355"/>
      <c r="E412" s="355"/>
      <c r="F412" s="358"/>
      <c r="G412" s="359"/>
    </row>
    <row r="413" spans="1:7">
      <c r="A413" s="352"/>
      <c r="B413" s="352" t="str">
        <f>B$50</f>
        <v>S4</v>
      </c>
      <c r="C413" s="355"/>
      <c r="D413" s="355"/>
      <c r="E413" s="355"/>
      <c r="F413" s="358"/>
      <c r="G413" s="359"/>
    </row>
    <row r="415" spans="1:7" ht="84">
      <c r="A415" s="352" t="s">
        <v>835</v>
      </c>
      <c r="B415" s="352"/>
      <c r="C415" s="354" t="s">
        <v>836</v>
      </c>
      <c r="D415" s="357" t="s">
        <v>837</v>
      </c>
      <c r="E415" s="355" t="s">
        <v>838</v>
      </c>
      <c r="F415" s="358"/>
      <c r="G415" s="359"/>
    </row>
    <row r="416" spans="1:7">
      <c r="A416" s="352"/>
      <c r="B416" s="352" t="s">
        <v>459</v>
      </c>
      <c r="C416" s="355" t="s">
        <v>671</v>
      </c>
      <c r="D416" s="355"/>
      <c r="E416" s="355"/>
      <c r="F416" s="358"/>
      <c r="G416" s="359"/>
    </row>
    <row r="417" spans="1:7">
      <c r="A417" s="352"/>
      <c r="B417" s="352" t="str">
        <f>B$45</f>
        <v>MA</v>
      </c>
      <c r="C417" s="355" t="s">
        <v>1124</v>
      </c>
      <c r="D417" s="355"/>
      <c r="E417" s="355"/>
      <c r="F417" s="358" t="s">
        <v>1110</v>
      </c>
      <c r="G417" s="359"/>
    </row>
    <row r="418" spans="1:7">
      <c r="A418" s="352"/>
      <c r="B418" s="352" t="s">
        <v>2131</v>
      </c>
      <c r="C418" s="355" t="s">
        <v>1124</v>
      </c>
      <c r="D418" s="355"/>
      <c r="E418" s="355"/>
      <c r="F418" s="358" t="s">
        <v>1110</v>
      </c>
      <c r="G418" s="359"/>
    </row>
    <row r="419" spans="1:7">
      <c r="A419" s="352"/>
      <c r="B419" s="352" t="str">
        <f>B$47</f>
        <v>S1</v>
      </c>
      <c r="C419" s="355"/>
      <c r="D419" s="355"/>
      <c r="E419" s="355"/>
      <c r="F419" s="358"/>
      <c r="G419" s="359"/>
    </row>
    <row r="420" spans="1:7">
      <c r="A420" s="352"/>
      <c r="B420" s="352" t="str">
        <f>B$48</f>
        <v>S2</v>
      </c>
      <c r="C420" s="355"/>
      <c r="D420" s="355"/>
      <c r="E420" s="355"/>
      <c r="F420" s="358"/>
      <c r="G420" s="359"/>
    </row>
    <row r="421" spans="1:7">
      <c r="A421" s="352"/>
      <c r="B421" s="352" t="str">
        <f>B$49</f>
        <v>S3</v>
      </c>
      <c r="C421" s="355"/>
      <c r="D421" s="355"/>
      <c r="E421" s="355"/>
      <c r="F421" s="358"/>
      <c r="G421" s="359"/>
    </row>
    <row r="422" spans="1:7">
      <c r="A422" s="352"/>
      <c r="B422" s="352" t="str">
        <f>B$50</f>
        <v>S4</v>
      </c>
      <c r="C422" s="355"/>
      <c r="D422" s="355"/>
      <c r="E422" s="355"/>
      <c r="F422" s="358"/>
      <c r="G422" s="359"/>
    </row>
    <row r="424" spans="1:7" ht="28">
      <c r="A424" s="352" t="s">
        <v>839</v>
      </c>
      <c r="B424" s="352"/>
      <c r="C424" s="354" t="s">
        <v>840</v>
      </c>
      <c r="D424" s="357" t="s">
        <v>841</v>
      </c>
      <c r="E424" s="355" t="s">
        <v>842</v>
      </c>
      <c r="F424" s="358"/>
      <c r="G424" s="359"/>
    </row>
    <row r="425" spans="1:7">
      <c r="A425" s="352"/>
      <c r="B425" s="352" t="s">
        <v>459</v>
      </c>
      <c r="C425" s="355" t="s">
        <v>671</v>
      </c>
      <c r="D425" s="355"/>
      <c r="E425" s="355"/>
      <c r="F425" s="358"/>
      <c r="G425" s="359"/>
    </row>
    <row r="426" spans="1:7">
      <c r="A426" s="352"/>
      <c r="B426" s="352" t="str">
        <f>B$45</f>
        <v>MA</v>
      </c>
      <c r="C426" s="355" t="s">
        <v>1125</v>
      </c>
      <c r="D426" s="355"/>
      <c r="E426" s="355"/>
      <c r="F426" s="358" t="s">
        <v>1110</v>
      </c>
      <c r="G426" s="359"/>
    </row>
    <row r="427" spans="1:7">
      <c r="A427" s="352"/>
      <c r="B427" s="352"/>
      <c r="C427" s="355"/>
      <c r="D427" s="355"/>
      <c r="E427" s="355"/>
      <c r="F427" s="358"/>
      <c r="G427" s="359"/>
    </row>
    <row r="428" spans="1:7">
      <c r="A428" s="352"/>
      <c r="B428" s="352" t="str">
        <f>B$47</f>
        <v>S1</v>
      </c>
      <c r="C428" s="355"/>
      <c r="D428" s="355"/>
      <c r="E428" s="355"/>
      <c r="F428" s="358"/>
      <c r="G428" s="359"/>
    </row>
    <row r="429" spans="1:7">
      <c r="A429" s="352"/>
      <c r="B429" s="352" t="str">
        <f>B$48</f>
        <v>S2</v>
      </c>
      <c r="C429" s="355"/>
      <c r="D429" s="355"/>
      <c r="E429" s="355"/>
      <c r="F429" s="358"/>
      <c r="G429" s="359"/>
    </row>
    <row r="430" spans="1:7">
      <c r="A430" s="352"/>
      <c r="B430" s="352" t="str">
        <f>B$49</f>
        <v>S3</v>
      </c>
      <c r="C430" s="355"/>
      <c r="D430" s="355"/>
      <c r="E430" s="355"/>
      <c r="F430" s="358"/>
      <c r="G430" s="359"/>
    </row>
    <row r="431" spans="1:7">
      <c r="A431" s="352"/>
      <c r="B431" s="352" t="str">
        <f>B$50</f>
        <v>S4</v>
      </c>
      <c r="C431" s="355"/>
      <c r="D431" s="355"/>
      <c r="E431" s="355"/>
      <c r="F431" s="358"/>
      <c r="G431" s="359"/>
    </row>
    <row r="433" spans="1:256" ht="112">
      <c r="A433" s="352" t="s">
        <v>843</v>
      </c>
      <c r="B433" s="352"/>
      <c r="C433" s="354" t="s">
        <v>844</v>
      </c>
      <c r="D433" s="355" t="s">
        <v>845</v>
      </c>
      <c r="E433" s="355" t="s">
        <v>846</v>
      </c>
      <c r="F433" s="358"/>
      <c r="G433" s="359"/>
    </row>
    <row r="434" spans="1:256">
      <c r="A434" s="352"/>
      <c r="B434" s="352" t="s">
        <v>459</v>
      </c>
      <c r="C434" s="355" t="s">
        <v>671</v>
      </c>
      <c r="D434" s="355"/>
      <c r="E434" s="355"/>
      <c r="F434" s="358"/>
      <c r="G434" s="359"/>
    </row>
    <row r="435" spans="1:256">
      <c r="A435" s="352"/>
      <c r="B435" s="352" t="str">
        <f>B$45</f>
        <v>MA</v>
      </c>
      <c r="C435" s="355" t="s">
        <v>1126</v>
      </c>
      <c r="D435" s="355"/>
      <c r="E435" s="355"/>
      <c r="F435" s="358" t="s">
        <v>1110</v>
      </c>
      <c r="G435" s="359"/>
    </row>
    <row r="436" spans="1:256">
      <c r="A436" s="352"/>
      <c r="B436" s="352"/>
      <c r="C436" s="355"/>
      <c r="D436" s="355"/>
      <c r="E436" s="355"/>
      <c r="F436" s="358"/>
      <c r="G436" s="359"/>
    </row>
    <row r="437" spans="1:256">
      <c r="A437" s="352"/>
      <c r="B437" s="352" t="str">
        <f>B$47</f>
        <v>S1</v>
      </c>
      <c r="C437" s="355"/>
      <c r="D437" s="355"/>
      <c r="E437" s="355"/>
      <c r="F437" s="358"/>
      <c r="G437" s="359"/>
    </row>
    <row r="438" spans="1:256">
      <c r="A438" s="352"/>
      <c r="B438" s="352" t="str">
        <f>B$48</f>
        <v>S2</v>
      </c>
      <c r="C438" s="355"/>
      <c r="D438" s="355"/>
      <c r="E438" s="355"/>
      <c r="F438" s="358"/>
      <c r="G438" s="359"/>
    </row>
    <row r="439" spans="1:256">
      <c r="A439" s="352"/>
      <c r="B439" s="352" t="str">
        <f>B$49</f>
        <v>S3</v>
      </c>
      <c r="C439" s="355"/>
      <c r="D439" s="355"/>
      <c r="E439" s="355"/>
      <c r="F439" s="358"/>
      <c r="G439" s="359"/>
    </row>
    <row r="440" spans="1:256">
      <c r="A440" s="352"/>
      <c r="B440" s="352" t="str">
        <f>B$50</f>
        <v>S4</v>
      </c>
      <c r="C440" s="355"/>
      <c r="D440" s="355"/>
      <c r="E440" s="355"/>
      <c r="F440" s="358"/>
      <c r="G440" s="359"/>
    </row>
    <row r="442" spans="1:256" ht="224">
      <c r="A442" s="352" t="s">
        <v>847</v>
      </c>
      <c r="B442" s="352"/>
      <c r="C442" s="354" t="s">
        <v>848</v>
      </c>
      <c r="D442" s="355" t="s">
        <v>849</v>
      </c>
      <c r="E442" s="355" t="s">
        <v>850</v>
      </c>
      <c r="F442" s="358"/>
      <c r="G442" s="374"/>
      <c r="H442" s="375"/>
      <c r="I442" s="375"/>
      <c r="J442" s="375"/>
      <c r="K442" s="375"/>
      <c r="L442" s="375"/>
      <c r="M442" s="375"/>
      <c r="N442" s="375"/>
      <c r="O442" s="375"/>
      <c r="P442" s="375"/>
      <c r="Q442" s="375"/>
      <c r="R442" s="375"/>
      <c r="S442" s="375"/>
      <c r="T442" s="375"/>
      <c r="U442" s="375"/>
      <c r="V442" s="375"/>
      <c r="W442" s="375"/>
      <c r="X442" s="375"/>
      <c r="Y442" s="375"/>
      <c r="Z442" s="375"/>
      <c r="AA442" s="375"/>
      <c r="AB442" s="375"/>
      <c r="AC442" s="375"/>
      <c r="AD442" s="375"/>
      <c r="AE442" s="375"/>
      <c r="AF442" s="375"/>
      <c r="AG442" s="375"/>
      <c r="AH442" s="375"/>
      <c r="AI442" s="375"/>
      <c r="AJ442" s="375"/>
      <c r="AK442" s="375"/>
      <c r="AL442" s="375"/>
      <c r="AM442" s="375"/>
      <c r="AN442" s="375"/>
      <c r="AO442" s="375"/>
      <c r="AP442" s="375"/>
      <c r="AQ442" s="375"/>
      <c r="AR442" s="375"/>
      <c r="AS442" s="375"/>
      <c r="AT442" s="375"/>
      <c r="AU442" s="375"/>
      <c r="AV442" s="375"/>
      <c r="AW442" s="375"/>
      <c r="AX442" s="375"/>
      <c r="AY442" s="375"/>
      <c r="AZ442" s="375"/>
      <c r="BA442" s="375"/>
      <c r="BB442" s="375"/>
      <c r="BC442" s="375"/>
      <c r="BD442" s="375"/>
      <c r="BE442" s="375"/>
      <c r="BF442" s="375"/>
      <c r="BG442" s="375"/>
      <c r="BH442" s="375"/>
      <c r="BI442" s="375"/>
      <c r="BJ442" s="375"/>
      <c r="BK442" s="375"/>
      <c r="BL442" s="375"/>
      <c r="BM442" s="375"/>
      <c r="BN442" s="375"/>
      <c r="BO442" s="375"/>
      <c r="BP442" s="375"/>
      <c r="BQ442" s="375"/>
      <c r="BR442" s="375"/>
      <c r="BS442" s="375"/>
      <c r="BT442" s="375"/>
      <c r="BU442" s="375"/>
      <c r="BV442" s="375"/>
      <c r="BW442" s="375"/>
      <c r="BX442" s="375"/>
      <c r="BY442" s="375"/>
      <c r="BZ442" s="375"/>
      <c r="CA442" s="375"/>
      <c r="CB442" s="375"/>
      <c r="CC442" s="375"/>
      <c r="CD442" s="375"/>
      <c r="CE442" s="375"/>
      <c r="CF442" s="375"/>
      <c r="CG442" s="375"/>
      <c r="CH442" s="375"/>
      <c r="CI442" s="375"/>
      <c r="CJ442" s="375"/>
      <c r="CK442" s="375"/>
      <c r="CL442" s="375"/>
      <c r="CM442" s="375"/>
      <c r="CN442" s="375"/>
      <c r="CO442" s="375"/>
      <c r="CP442" s="375"/>
      <c r="CQ442" s="375"/>
      <c r="CR442" s="375"/>
      <c r="CS442" s="375"/>
      <c r="CT442" s="375"/>
      <c r="CU442" s="375"/>
      <c r="CV442" s="375"/>
      <c r="CW442" s="375"/>
      <c r="CX442" s="375"/>
      <c r="CY442" s="375"/>
      <c r="CZ442" s="375"/>
      <c r="DA442" s="375"/>
      <c r="DB442" s="375"/>
      <c r="DC442" s="375"/>
      <c r="DD442" s="375"/>
      <c r="DE442" s="375"/>
      <c r="DF442" s="375"/>
      <c r="DG442" s="375"/>
      <c r="DH442" s="375"/>
      <c r="DI442" s="375"/>
      <c r="DJ442" s="375"/>
      <c r="DK442" s="375"/>
      <c r="DL442" s="375"/>
      <c r="DM442" s="375"/>
      <c r="DN442" s="375"/>
      <c r="DO442" s="375"/>
      <c r="DP442" s="375"/>
      <c r="DQ442" s="375"/>
      <c r="DR442" s="375"/>
      <c r="DS442" s="375"/>
      <c r="DT442" s="375"/>
      <c r="DU442" s="375"/>
      <c r="DV442" s="375"/>
      <c r="DW442" s="375"/>
      <c r="DX442" s="375"/>
      <c r="DY442" s="375"/>
      <c r="DZ442" s="375"/>
      <c r="EA442" s="375"/>
      <c r="EB442" s="375"/>
      <c r="EC442" s="375"/>
      <c r="ED442" s="375"/>
      <c r="EE442" s="375"/>
      <c r="EF442" s="375"/>
      <c r="EG442" s="375"/>
      <c r="EH442" s="375"/>
      <c r="EI442" s="375"/>
      <c r="EJ442" s="375"/>
      <c r="EK442" s="375"/>
      <c r="EL442" s="375"/>
      <c r="EM442" s="375"/>
      <c r="EN442" s="375"/>
      <c r="EO442" s="375"/>
      <c r="EP442" s="375"/>
      <c r="EQ442" s="375"/>
      <c r="ER442" s="375"/>
      <c r="ES442" s="375"/>
      <c r="ET442" s="375"/>
      <c r="EU442" s="375"/>
      <c r="EV442" s="375"/>
      <c r="EW442" s="375"/>
      <c r="EX442" s="375"/>
      <c r="EY442" s="375"/>
      <c r="EZ442" s="375"/>
      <c r="FA442" s="375"/>
      <c r="FB442" s="375"/>
      <c r="FC442" s="375"/>
      <c r="FD442" s="375"/>
      <c r="FE442" s="375"/>
      <c r="FF442" s="375"/>
      <c r="FG442" s="375"/>
      <c r="FH442" s="375"/>
      <c r="FI442" s="375"/>
      <c r="FJ442" s="375"/>
      <c r="FK442" s="375"/>
      <c r="FL442" s="375"/>
      <c r="FM442" s="375"/>
      <c r="FN442" s="375"/>
      <c r="FO442" s="375"/>
      <c r="FP442" s="375"/>
      <c r="FQ442" s="375"/>
      <c r="FR442" s="375"/>
      <c r="FS442" s="375"/>
      <c r="FT442" s="375"/>
      <c r="FU442" s="375"/>
      <c r="FV442" s="375"/>
      <c r="FW442" s="375"/>
      <c r="FX442" s="375"/>
      <c r="FY442" s="375"/>
      <c r="FZ442" s="375"/>
      <c r="GA442" s="375"/>
      <c r="GB442" s="375"/>
      <c r="GC442" s="375"/>
      <c r="GD442" s="375"/>
      <c r="GE442" s="375"/>
      <c r="GF442" s="375"/>
      <c r="GG442" s="375"/>
      <c r="GH442" s="375"/>
      <c r="GI442" s="375"/>
      <c r="GJ442" s="375"/>
      <c r="GK442" s="375"/>
      <c r="GL442" s="375"/>
      <c r="GM442" s="375"/>
      <c r="GN442" s="375"/>
      <c r="GO442" s="375"/>
      <c r="GP442" s="375"/>
      <c r="GQ442" s="375"/>
      <c r="GR442" s="375"/>
      <c r="GS442" s="375"/>
      <c r="GT442" s="375"/>
      <c r="GU442" s="375"/>
      <c r="GV442" s="375"/>
      <c r="GW442" s="375"/>
      <c r="GX442" s="375"/>
      <c r="GY442" s="375"/>
      <c r="GZ442" s="375"/>
      <c r="HA442" s="375"/>
      <c r="HB442" s="375"/>
      <c r="HC442" s="375"/>
      <c r="HD442" s="375"/>
      <c r="HE442" s="375"/>
      <c r="HF442" s="375"/>
      <c r="HG442" s="375"/>
      <c r="HH442" s="375"/>
      <c r="HI442" s="375"/>
      <c r="HJ442" s="375"/>
      <c r="HK442" s="375"/>
      <c r="HL442" s="375"/>
      <c r="HM442" s="375"/>
      <c r="HN442" s="375"/>
      <c r="HO442" s="375"/>
      <c r="HP442" s="375"/>
      <c r="HQ442" s="375"/>
      <c r="HR442" s="375"/>
      <c r="HS442" s="375"/>
      <c r="HT442" s="375"/>
      <c r="HU442" s="375"/>
      <c r="HV442" s="375"/>
      <c r="HW442" s="375"/>
      <c r="HX442" s="375"/>
      <c r="HY442" s="375"/>
      <c r="HZ442" s="375"/>
      <c r="IA442" s="375"/>
      <c r="IB442" s="375"/>
      <c r="IC442" s="375"/>
      <c r="ID442" s="375"/>
      <c r="IE442" s="375"/>
      <c r="IF442" s="375"/>
      <c r="IG442" s="375"/>
      <c r="IH442" s="375"/>
      <c r="II442" s="375"/>
      <c r="IJ442" s="375"/>
      <c r="IK442" s="375"/>
      <c r="IL442" s="375"/>
      <c r="IM442" s="375"/>
      <c r="IN442" s="375"/>
      <c r="IO442" s="375"/>
      <c r="IP442" s="375"/>
      <c r="IQ442" s="375"/>
      <c r="IR442" s="375"/>
      <c r="IS442" s="375"/>
      <c r="IT442" s="375"/>
      <c r="IU442" s="375"/>
      <c r="IV442" s="375"/>
    </row>
    <row r="443" spans="1:256">
      <c r="A443" s="352"/>
      <c r="B443" s="352" t="s">
        <v>459</v>
      </c>
      <c r="C443" s="355" t="s">
        <v>671</v>
      </c>
      <c r="D443" s="355"/>
      <c r="E443" s="355"/>
      <c r="F443" s="358"/>
      <c r="G443" s="359"/>
    </row>
    <row r="444" spans="1:256" ht="28">
      <c r="A444" s="352"/>
      <c r="B444" s="352" t="str">
        <f>B$45</f>
        <v>MA</v>
      </c>
      <c r="C444" s="355" t="s">
        <v>1127</v>
      </c>
      <c r="D444" s="355"/>
      <c r="E444" s="355"/>
      <c r="F444" s="358" t="s">
        <v>1110</v>
      </c>
      <c r="G444" s="359"/>
    </row>
    <row r="445" spans="1:256">
      <c r="A445" s="352"/>
      <c r="B445" s="352"/>
      <c r="C445" s="355"/>
      <c r="D445" s="355"/>
      <c r="E445" s="355"/>
      <c r="F445" s="358"/>
      <c r="G445" s="359"/>
    </row>
    <row r="446" spans="1:256">
      <c r="A446" s="352"/>
      <c r="B446" s="352" t="str">
        <f>B$47</f>
        <v>S1</v>
      </c>
      <c r="C446" s="355"/>
      <c r="D446" s="355"/>
      <c r="E446" s="355"/>
      <c r="F446" s="358"/>
      <c r="G446" s="359"/>
    </row>
    <row r="447" spans="1:256">
      <c r="A447" s="352"/>
      <c r="B447" s="352" t="str">
        <f>B$48</f>
        <v>S2</v>
      </c>
      <c r="C447" s="355"/>
      <c r="D447" s="355"/>
      <c r="E447" s="355"/>
      <c r="F447" s="358"/>
      <c r="G447" s="359"/>
    </row>
    <row r="448" spans="1:256">
      <c r="A448" s="352"/>
      <c r="B448" s="352" t="str">
        <f>B$49</f>
        <v>S3</v>
      </c>
      <c r="C448" s="355"/>
      <c r="D448" s="355"/>
      <c r="E448" s="355"/>
      <c r="F448" s="358"/>
      <c r="G448" s="359"/>
    </row>
    <row r="449" spans="1:7">
      <c r="A449" s="352"/>
      <c r="B449" s="352" t="str">
        <f>B$50</f>
        <v>S4</v>
      </c>
      <c r="C449" s="355"/>
      <c r="D449" s="355"/>
      <c r="E449" s="355"/>
      <c r="F449" s="358"/>
      <c r="G449" s="359"/>
    </row>
    <row r="451" spans="1:7">
      <c r="A451" s="352">
        <v>5.2</v>
      </c>
      <c r="B451" s="352"/>
      <c r="C451" s="354" t="s">
        <v>851</v>
      </c>
      <c r="D451" s="355"/>
      <c r="E451" s="355"/>
      <c r="F451" s="358"/>
      <c r="G451" s="359"/>
    </row>
    <row r="452" spans="1:7" ht="56">
      <c r="A452" s="376" t="s">
        <v>852</v>
      </c>
      <c r="B452" s="376"/>
      <c r="C452" s="377" t="s">
        <v>853</v>
      </c>
      <c r="D452" s="355" t="s">
        <v>854</v>
      </c>
      <c r="E452" s="355" t="s">
        <v>855</v>
      </c>
      <c r="F452" s="378"/>
      <c r="G452" s="379"/>
    </row>
    <row r="453" spans="1:7" ht="28">
      <c r="A453" s="352"/>
      <c r="B453" s="352" t="s">
        <v>459</v>
      </c>
      <c r="C453" s="423" t="s">
        <v>856</v>
      </c>
      <c r="D453" s="355"/>
      <c r="E453" s="355"/>
      <c r="F453" s="358"/>
      <c r="G453" s="359"/>
    </row>
    <row r="454" spans="1:7">
      <c r="A454" s="352"/>
      <c r="B454" s="352" t="str">
        <f>B$45</f>
        <v>MA</v>
      </c>
      <c r="C454" s="355" t="s">
        <v>1067</v>
      </c>
      <c r="D454" s="355"/>
      <c r="E454" s="355"/>
      <c r="F454" s="358" t="s">
        <v>1110</v>
      </c>
      <c r="G454" s="359"/>
    </row>
    <row r="455" spans="1:7">
      <c r="A455" s="352"/>
      <c r="B455" s="352"/>
      <c r="C455" s="355"/>
      <c r="D455" s="355"/>
      <c r="E455" s="355"/>
      <c r="F455" s="358"/>
      <c r="G455" s="359"/>
    </row>
    <row r="456" spans="1:7">
      <c r="A456" s="352"/>
      <c r="B456" s="352" t="str">
        <f>B$47</f>
        <v>S1</v>
      </c>
      <c r="C456" s="355"/>
      <c r="D456" s="355"/>
      <c r="E456" s="355"/>
      <c r="F456" s="358"/>
      <c r="G456" s="359"/>
    </row>
    <row r="457" spans="1:7">
      <c r="A457" s="352"/>
      <c r="B457" s="352" t="str">
        <f>B$48</f>
        <v>S2</v>
      </c>
      <c r="C457" s="355"/>
      <c r="D457" s="355"/>
      <c r="E457" s="355"/>
      <c r="F457" s="358"/>
      <c r="G457" s="359"/>
    </row>
    <row r="458" spans="1:7">
      <c r="A458" s="352"/>
      <c r="B458" s="352" t="str">
        <f>B$49</f>
        <v>S3</v>
      </c>
      <c r="C458" s="355"/>
      <c r="D458" s="355"/>
      <c r="E458" s="355"/>
      <c r="F458" s="358"/>
      <c r="G458" s="359"/>
    </row>
    <row r="459" spans="1:7">
      <c r="A459" s="352"/>
      <c r="B459" s="352" t="str">
        <f>B$50</f>
        <v>S4</v>
      </c>
      <c r="C459" s="355"/>
      <c r="D459" s="355"/>
      <c r="E459" s="355"/>
      <c r="F459" s="358"/>
      <c r="G459" s="359"/>
    </row>
    <row r="461" spans="1:7" ht="56">
      <c r="A461" s="352" t="s">
        <v>857</v>
      </c>
      <c r="B461" s="352"/>
      <c r="C461" s="354" t="s">
        <v>858</v>
      </c>
      <c r="D461" s="357" t="s">
        <v>859</v>
      </c>
      <c r="E461" s="355" t="s">
        <v>860</v>
      </c>
      <c r="F461" s="358"/>
      <c r="G461" s="359"/>
    </row>
    <row r="462" spans="1:7">
      <c r="A462" s="352"/>
      <c r="B462" s="352" t="s">
        <v>459</v>
      </c>
      <c r="C462" s="355" t="s">
        <v>671</v>
      </c>
      <c r="D462" s="355"/>
      <c r="E462" s="355"/>
      <c r="F462" s="358"/>
      <c r="G462" s="359"/>
    </row>
    <row r="463" spans="1:7" ht="70">
      <c r="A463" s="352"/>
      <c r="B463" s="352" t="str">
        <f>B$45</f>
        <v>MA</v>
      </c>
      <c r="C463" s="423" t="s">
        <v>1128</v>
      </c>
      <c r="D463" s="355"/>
      <c r="E463" s="355"/>
      <c r="F463" s="358" t="s">
        <v>1110</v>
      </c>
      <c r="G463" s="359"/>
    </row>
    <row r="464" spans="1:7" s="524" customFormat="1" ht="78.650000000000006" customHeight="1">
      <c r="A464" s="521"/>
      <c r="B464" s="521" t="s">
        <v>2131</v>
      </c>
      <c r="C464" s="519" t="s">
        <v>2154</v>
      </c>
      <c r="D464" s="519"/>
      <c r="E464" s="519"/>
      <c r="F464" s="358" t="s">
        <v>1110</v>
      </c>
      <c r="G464" s="523"/>
    </row>
    <row r="465" spans="1:7">
      <c r="A465" s="352"/>
      <c r="B465" s="352" t="str">
        <f>B$47</f>
        <v>S1</v>
      </c>
      <c r="C465" s="355"/>
      <c r="D465" s="355"/>
      <c r="E465" s="355"/>
      <c r="F465" s="358"/>
      <c r="G465" s="359"/>
    </row>
    <row r="466" spans="1:7">
      <c r="A466" s="352"/>
      <c r="B466" s="352" t="str">
        <f>B$48</f>
        <v>S2</v>
      </c>
      <c r="C466" s="355"/>
      <c r="D466" s="355"/>
      <c r="E466" s="355"/>
      <c r="F466" s="358"/>
      <c r="G466" s="359"/>
    </row>
    <row r="467" spans="1:7">
      <c r="A467" s="352"/>
      <c r="B467" s="352" t="str">
        <f>B$49</f>
        <v>S3</v>
      </c>
      <c r="C467" s="355"/>
      <c r="D467" s="355"/>
      <c r="E467" s="355"/>
      <c r="F467" s="358"/>
      <c r="G467" s="359"/>
    </row>
    <row r="468" spans="1:7">
      <c r="A468" s="352"/>
      <c r="B468" s="352" t="str">
        <f>B$50</f>
        <v>S4</v>
      </c>
      <c r="C468" s="355"/>
      <c r="D468" s="355"/>
      <c r="E468" s="355"/>
      <c r="F468" s="358"/>
      <c r="G468" s="359"/>
    </row>
    <row r="470" spans="1:7" ht="196">
      <c r="A470" s="363" t="s">
        <v>861</v>
      </c>
      <c r="B470" s="363"/>
      <c r="C470" s="364" t="s">
        <v>862</v>
      </c>
      <c r="D470" s="357" t="s">
        <v>863</v>
      </c>
      <c r="E470" s="355" t="s">
        <v>864</v>
      </c>
      <c r="F470" s="367"/>
      <c r="G470" s="368"/>
    </row>
    <row r="471" spans="1:7">
      <c r="A471" s="363"/>
      <c r="B471" s="363" t="s">
        <v>459</v>
      </c>
      <c r="C471" s="355" t="s">
        <v>671</v>
      </c>
      <c r="D471" s="355"/>
      <c r="E471" s="355"/>
      <c r="F471" s="367"/>
      <c r="G471" s="368"/>
    </row>
    <row r="472" spans="1:7" ht="42">
      <c r="A472" s="352"/>
      <c r="B472" s="352" t="str">
        <f>B$45</f>
        <v>MA</v>
      </c>
      <c r="C472" s="355" t="s">
        <v>1129</v>
      </c>
      <c r="D472" s="355"/>
      <c r="E472" s="355"/>
      <c r="F472" s="358" t="s">
        <v>1110</v>
      </c>
      <c r="G472" s="359"/>
    </row>
    <row r="473" spans="1:7" s="524" customFormat="1" ht="28">
      <c r="A473" s="521"/>
      <c r="B473" s="521" t="s">
        <v>2131</v>
      </c>
      <c r="C473" s="519" t="s">
        <v>2195</v>
      </c>
      <c r="D473" s="519"/>
      <c r="E473" s="519"/>
      <c r="F473" s="358" t="s">
        <v>1110</v>
      </c>
      <c r="G473" s="523"/>
    </row>
    <row r="474" spans="1:7">
      <c r="A474" s="352"/>
      <c r="B474" s="352" t="str">
        <f>B$47</f>
        <v>S1</v>
      </c>
      <c r="C474" s="355"/>
      <c r="D474" s="355"/>
      <c r="E474" s="355"/>
      <c r="F474" s="358"/>
      <c r="G474" s="359"/>
    </row>
    <row r="475" spans="1:7">
      <c r="A475" s="352"/>
      <c r="B475" s="352" t="str">
        <f>B$48</f>
        <v>S2</v>
      </c>
      <c r="C475" s="355"/>
      <c r="D475" s="355"/>
      <c r="E475" s="355"/>
      <c r="F475" s="358"/>
      <c r="G475" s="359"/>
    </row>
    <row r="476" spans="1:7">
      <c r="A476" s="352"/>
      <c r="B476" s="352" t="str">
        <f>B$49</f>
        <v>S3</v>
      </c>
      <c r="C476" s="355"/>
      <c r="D476" s="355"/>
      <c r="E476" s="355"/>
      <c r="F476" s="358"/>
      <c r="G476" s="359"/>
    </row>
    <row r="477" spans="1:7">
      <c r="A477" s="352"/>
      <c r="B477" s="352" t="str">
        <f>B$50</f>
        <v>S4</v>
      </c>
      <c r="C477" s="355"/>
      <c r="D477" s="355"/>
      <c r="E477" s="355"/>
      <c r="F477" s="358"/>
      <c r="G477" s="359"/>
    </row>
    <row r="479" spans="1:7" ht="56">
      <c r="A479" s="352" t="s">
        <v>865</v>
      </c>
      <c r="B479" s="352"/>
      <c r="C479" s="364" t="s">
        <v>866</v>
      </c>
      <c r="D479" s="357" t="s">
        <v>867</v>
      </c>
      <c r="E479" s="357" t="s">
        <v>868</v>
      </c>
      <c r="F479" s="367"/>
      <c r="G479" s="368"/>
    </row>
    <row r="480" spans="1:7" ht="28">
      <c r="A480" s="352"/>
      <c r="B480" s="352" t="s">
        <v>459</v>
      </c>
      <c r="C480" s="423" t="s">
        <v>869</v>
      </c>
      <c r="D480" s="355"/>
      <c r="E480" s="355"/>
      <c r="F480" s="358"/>
      <c r="G480" s="359"/>
    </row>
    <row r="481" spans="1:7" ht="56">
      <c r="A481" s="352"/>
      <c r="B481" s="352" t="str">
        <f>B$45</f>
        <v>MA</v>
      </c>
      <c r="C481" s="355" t="s">
        <v>1074</v>
      </c>
      <c r="D481" s="355"/>
      <c r="E481" s="355"/>
      <c r="F481" s="358" t="s">
        <v>1110</v>
      </c>
      <c r="G481" s="359"/>
    </row>
    <row r="482" spans="1:7">
      <c r="A482" s="352"/>
      <c r="B482" s="352"/>
      <c r="C482" s="355"/>
      <c r="D482" s="355"/>
      <c r="E482" s="355"/>
      <c r="F482" s="358"/>
      <c r="G482" s="359"/>
    </row>
    <row r="483" spans="1:7">
      <c r="A483" s="352"/>
      <c r="B483" s="352" t="str">
        <f>B$47</f>
        <v>S1</v>
      </c>
      <c r="C483" s="355"/>
      <c r="D483" s="355"/>
      <c r="E483" s="355"/>
      <c r="F483" s="358"/>
      <c r="G483" s="359"/>
    </row>
    <row r="484" spans="1:7">
      <c r="A484" s="352"/>
      <c r="B484" s="352" t="str">
        <f>B$48</f>
        <v>S2</v>
      </c>
      <c r="C484" s="355"/>
      <c r="D484" s="355"/>
      <c r="E484" s="355"/>
      <c r="F484" s="358"/>
      <c r="G484" s="359"/>
    </row>
    <row r="485" spans="1:7">
      <c r="A485" s="352"/>
      <c r="B485" s="352" t="str">
        <f>B$49</f>
        <v>S3</v>
      </c>
      <c r="C485" s="355"/>
      <c r="D485" s="355"/>
      <c r="E485" s="355"/>
      <c r="F485" s="358"/>
      <c r="G485" s="359"/>
    </row>
    <row r="486" spans="1:7">
      <c r="A486" s="352"/>
      <c r="B486" s="352" t="str">
        <f>B$50</f>
        <v>S4</v>
      </c>
      <c r="C486" s="355"/>
      <c r="D486" s="355"/>
      <c r="E486" s="355"/>
      <c r="F486" s="358"/>
      <c r="G486" s="359"/>
    </row>
    <row r="488" spans="1:7" ht="173.25" customHeight="1">
      <c r="A488" s="363" t="s">
        <v>870</v>
      </c>
      <c r="B488" s="363"/>
      <c r="C488" s="364" t="s">
        <v>871</v>
      </c>
      <c r="D488" s="357" t="s">
        <v>872</v>
      </c>
      <c r="E488" s="355" t="s">
        <v>873</v>
      </c>
      <c r="F488" s="367"/>
      <c r="G488" s="368"/>
    </row>
    <row r="489" spans="1:7">
      <c r="A489" s="363"/>
      <c r="B489" s="363" t="s">
        <v>459</v>
      </c>
      <c r="C489" s="355" t="s">
        <v>671</v>
      </c>
      <c r="D489" s="355"/>
      <c r="E489" s="355"/>
      <c r="F489" s="367"/>
      <c r="G489" s="368"/>
    </row>
    <row r="490" spans="1:7" ht="28">
      <c r="A490" s="352"/>
      <c r="B490" s="352" t="str">
        <f>B$45</f>
        <v>MA</v>
      </c>
      <c r="C490" s="355" t="s">
        <v>1130</v>
      </c>
      <c r="D490" s="355"/>
      <c r="E490" s="355"/>
      <c r="F490" s="358" t="s">
        <v>1110</v>
      </c>
      <c r="G490" s="359"/>
    </row>
    <row r="491" spans="1:7" s="524" customFormat="1">
      <c r="A491" s="521"/>
      <c r="B491" s="521" t="s">
        <v>2131</v>
      </c>
      <c r="C491" s="519" t="s">
        <v>2194</v>
      </c>
      <c r="D491" s="519"/>
      <c r="E491" s="519"/>
      <c r="F491" s="358" t="s">
        <v>1110</v>
      </c>
      <c r="G491" s="523"/>
    </row>
    <row r="492" spans="1:7">
      <c r="A492" s="352"/>
      <c r="B492" s="352" t="str">
        <f>B$47</f>
        <v>S1</v>
      </c>
      <c r="C492" s="355"/>
      <c r="D492" s="355"/>
      <c r="E492" s="355"/>
      <c r="F492" s="358"/>
      <c r="G492" s="359"/>
    </row>
    <row r="493" spans="1:7">
      <c r="A493" s="352"/>
      <c r="B493" s="352" t="str">
        <f>B$48</f>
        <v>S2</v>
      </c>
      <c r="C493" s="355"/>
      <c r="D493" s="355"/>
      <c r="E493" s="355"/>
      <c r="F493" s="358"/>
      <c r="G493" s="359"/>
    </row>
    <row r="494" spans="1:7">
      <c r="A494" s="352"/>
      <c r="B494" s="352" t="str">
        <f>B$49</f>
        <v>S3</v>
      </c>
      <c r="C494" s="355"/>
      <c r="D494" s="355"/>
      <c r="E494" s="355"/>
      <c r="F494" s="358"/>
      <c r="G494" s="359"/>
    </row>
    <row r="495" spans="1:7">
      <c r="A495" s="352"/>
      <c r="B495" s="352" t="str">
        <f>B$50</f>
        <v>S4</v>
      </c>
      <c r="C495" s="355"/>
      <c r="D495" s="355"/>
      <c r="E495" s="355"/>
      <c r="F495" s="358"/>
      <c r="G495" s="359"/>
    </row>
    <row r="497" spans="1:7">
      <c r="A497" s="352">
        <v>5.3</v>
      </c>
      <c r="B497" s="352"/>
      <c r="C497" s="354" t="s">
        <v>874</v>
      </c>
      <c r="D497" s="355"/>
      <c r="E497" s="355"/>
      <c r="F497" s="356"/>
      <c r="G497" s="355"/>
    </row>
    <row r="498" spans="1:7" ht="84">
      <c r="A498" s="352" t="s">
        <v>471</v>
      </c>
      <c r="B498" s="352"/>
      <c r="C498" s="354" t="s">
        <v>875</v>
      </c>
      <c r="D498" s="355" t="s">
        <v>876</v>
      </c>
      <c r="E498" s="355" t="s">
        <v>877</v>
      </c>
      <c r="F498" s="356"/>
      <c r="G498" s="355"/>
    </row>
    <row r="499" spans="1:7">
      <c r="A499" s="352"/>
      <c r="B499" s="352" t="s">
        <v>459</v>
      </c>
      <c r="C499" s="355" t="s">
        <v>671</v>
      </c>
      <c r="D499" s="355"/>
      <c r="E499" s="355"/>
      <c r="F499" s="356"/>
      <c r="G499" s="355"/>
    </row>
    <row r="500" spans="1:7" ht="28">
      <c r="A500" s="352"/>
      <c r="B500" s="352" t="str">
        <f>B$45</f>
        <v>MA</v>
      </c>
      <c r="C500" s="355" t="s">
        <v>1068</v>
      </c>
      <c r="D500" s="355"/>
      <c r="E500" s="355"/>
      <c r="F500" s="356" t="s">
        <v>1110</v>
      </c>
      <c r="G500" s="355"/>
    </row>
    <row r="501" spans="1:7">
      <c r="A501" s="352"/>
      <c r="B501" s="352"/>
      <c r="C501" s="355"/>
      <c r="D501" s="355"/>
      <c r="E501" s="355"/>
      <c r="F501" s="356"/>
      <c r="G501" s="355"/>
    </row>
    <row r="502" spans="1:7">
      <c r="A502" s="352"/>
      <c r="B502" s="352" t="str">
        <f>B$47</f>
        <v>S1</v>
      </c>
      <c r="C502" s="355"/>
      <c r="D502" s="355"/>
      <c r="E502" s="355"/>
      <c r="F502" s="356"/>
      <c r="G502" s="355"/>
    </row>
    <row r="503" spans="1:7">
      <c r="A503" s="352"/>
      <c r="B503" s="352" t="str">
        <f>B$48</f>
        <v>S2</v>
      </c>
      <c r="C503" s="355"/>
      <c r="D503" s="355"/>
      <c r="E503" s="355"/>
      <c r="F503" s="356"/>
      <c r="G503" s="355"/>
    </row>
    <row r="504" spans="1:7">
      <c r="A504" s="352"/>
      <c r="B504" s="352" t="str">
        <f>B$49</f>
        <v>S3</v>
      </c>
      <c r="C504" s="355"/>
      <c r="D504" s="355"/>
      <c r="E504" s="355"/>
      <c r="F504" s="356"/>
      <c r="G504" s="355"/>
    </row>
    <row r="505" spans="1:7">
      <c r="A505" s="352"/>
      <c r="B505" s="352" t="str">
        <f>B$50</f>
        <v>S4</v>
      </c>
      <c r="C505" s="355"/>
      <c r="D505" s="355"/>
      <c r="E505" s="355"/>
      <c r="F505" s="356"/>
      <c r="G505" s="355"/>
    </row>
    <row r="507" spans="1:7">
      <c r="A507" s="352">
        <v>5.4</v>
      </c>
      <c r="B507" s="352"/>
      <c r="C507" s="354" t="s">
        <v>878</v>
      </c>
      <c r="D507" s="355"/>
      <c r="E507" s="355"/>
      <c r="F507" s="356"/>
      <c r="G507" s="355"/>
    </row>
    <row r="508" spans="1:7" ht="168">
      <c r="A508" s="352" t="s">
        <v>467</v>
      </c>
      <c r="B508" s="352"/>
      <c r="C508" s="354" t="s">
        <v>879</v>
      </c>
      <c r="D508" s="357" t="s">
        <v>880</v>
      </c>
      <c r="E508" s="355" t="s">
        <v>881</v>
      </c>
      <c r="F508" s="356"/>
      <c r="G508" s="355"/>
    </row>
    <row r="509" spans="1:7">
      <c r="A509" s="376"/>
      <c r="B509" s="376" t="s">
        <v>459</v>
      </c>
      <c r="C509" s="355" t="s">
        <v>671</v>
      </c>
      <c r="D509" s="355"/>
      <c r="E509" s="355"/>
      <c r="F509" s="378"/>
      <c r="G509" s="379"/>
    </row>
    <row r="510" spans="1:7" s="524" customFormat="1">
      <c r="A510" s="521"/>
      <c r="B510" s="521" t="str">
        <f>B$45</f>
        <v>MA</v>
      </c>
      <c r="C510" s="519" t="s">
        <v>1108</v>
      </c>
      <c r="D510" s="519"/>
      <c r="E510" s="519"/>
      <c r="F510" s="522" t="s">
        <v>1110</v>
      </c>
      <c r="G510" s="523"/>
    </row>
    <row r="511" spans="1:7" s="524" customFormat="1">
      <c r="A511" s="521"/>
      <c r="B511" s="521"/>
      <c r="C511" s="519"/>
      <c r="D511" s="519"/>
      <c r="E511" s="519"/>
      <c r="F511" s="525"/>
      <c r="G511" s="523"/>
    </row>
    <row r="512" spans="1:7" s="524" customFormat="1">
      <c r="A512" s="521"/>
      <c r="B512" s="521" t="str">
        <f>B$47</f>
        <v>S1</v>
      </c>
      <c r="C512" s="519"/>
      <c r="D512" s="519"/>
      <c r="E512" s="519"/>
      <c r="F512" s="525"/>
      <c r="G512" s="523"/>
    </row>
    <row r="513" spans="1:7">
      <c r="A513" s="352"/>
      <c r="B513" s="352" t="str">
        <f>B$48</f>
        <v>S2</v>
      </c>
      <c r="C513" s="355"/>
      <c r="D513" s="355"/>
      <c r="E513" s="355"/>
      <c r="F513" s="358"/>
      <c r="G513" s="359"/>
    </row>
    <row r="514" spans="1:7">
      <c r="A514" s="352"/>
      <c r="B514" s="352" t="str">
        <f>B$49</f>
        <v>S3</v>
      </c>
      <c r="C514" s="355"/>
      <c r="D514" s="355"/>
      <c r="E514" s="355"/>
      <c r="F514" s="358"/>
      <c r="G514" s="359"/>
    </row>
    <row r="515" spans="1:7">
      <c r="A515" s="352"/>
      <c r="B515" s="352" t="str">
        <f>B$50</f>
        <v>S4</v>
      </c>
      <c r="C515" s="355"/>
      <c r="D515" s="355"/>
      <c r="E515" s="355"/>
      <c r="F515" s="358"/>
      <c r="G515" s="359"/>
    </row>
    <row r="516" spans="1:7" s="524" customFormat="1">
      <c r="A516" s="526"/>
      <c r="B516" s="526"/>
      <c r="C516" s="527"/>
      <c r="D516" s="527"/>
      <c r="E516" s="527"/>
      <c r="F516" s="528"/>
      <c r="G516" s="527"/>
    </row>
    <row r="517" spans="1:7" s="524" customFormat="1" ht="98">
      <c r="A517" s="521" t="s">
        <v>482</v>
      </c>
      <c r="B517" s="521"/>
      <c r="C517" s="529" t="s">
        <v>882</v>
      </c>
      <c r="D517" s="530" t="s">
        <v>883</v>
      </c>
      <c r="E517" s="519" t="s">
        <v>884</v>
      </c>
      <c r="F517" s="525"/>
      <c r="G517" s="523"/>
    </row>
    <row r="518" spans="1:7" ht="28">
      <c r="A518" s="352"/>
      <c r="B518" s="352" t="s">
        <v>459</v>
      </c>
      <c r="C518" s="423" t="s">
        <v>885</v>
      </c>
      <c r="D518" s="355"/>
      <c r="E518" s="355"/>
      <c r="F518" s="358"/>
      <c r="G518" s="359"/>
    </row>
    <row r="519" spans="1:7" s="524" customFormat="1" ht="42">
      <c r="A519" s="521"/>
      <c r="B519" s="521" t="str">
        <f>B$45</f>
        <v>MA</v>
      </c>
      <c r="C519" s="519" t="s">
        <v>1109</v>
      </c>
      <c r="D519" s="519"/>
      <c r="E519" s="519"/>
      <c r="F519" s="525" t="s">
        <v>1110</v>
      </c>
      <c r="G519" s="523" t="s">
        <v>1131</v>
      </c>
    </row>
    <row r="520" spans="1:7" s="524" customFormat="1">
      <c r="A520" s="521"/>
      <c r="B520" s="521" t="s">
        <v>2131</v>
      </c>
      <c r="C520" s="423"/>
      <c r="D520" s="519"/>
      <c r="E520" s="519"/>
      <c r="F520" s="525"/>
      <c r="G520" s="523"/>
    </row>
    <row r="521" spans="1:7" s="524" customFormat="1">
      <c r="A521" s="521"/>
      <c r="B521" s="521" t="str">
        <f>B$47</f>
        <v>S1</v>
      </c>
      <c r="C521" s="519" t="s">
        <v>2323</v>
      </c>
      <c r="D521" s="519"/>
      <c r="E521" s="519"/>
      <c r="F521" s="525" t="s">
        <v>1110</v>
      </c>
      <c r="G521" s="523"/>
    </row>
    <row r="522" spans="1:7">
      <c r="A522" s="352"/>
      <c r="B522" s="352" t="str">
        <f>B$48</f>
        <v>S2</v>
      </c>
      <c r="C522" s="355"/>
      <c r="D522" s="355"/>
      <c r="E522" s="355"/>
      <c r="F522" s="358"/>
      <c r="G522" s="359"/>
    </row>
    <row r="523" spans="1:7">
      <c r="A523" s="352"/>
      <c r="B523" s="352" t="str">
        <f>B$49</f>
        <v>S3</v>
      </c>
      <c r="C523" s="355"/>
      <c r="D523" s="355"/>
      <c r="E523" s="355"/>
      <c r="F523" s="358"/>
      <c r="G523" s="359"/>
    </row>
    <row r="524" spans="1:7">
      <c r="A524" s="352"/>
      <c r="B524" s="352" t="str">
        <f>B$50</f>
        <v>S4</v>
      </c>
      <c r="C524" s="355"/>
      <c r="D524" s="355"/>
      <c r="E524" s="355"/>
      <c r="F524" s="358"/>
      <c r="G524" s="359"/>
    </row>
    <row r="525" spans="1:7" s="524" customFormat="1">
      <c r="A525" s="526"/>
      <c r="B525" s="526"/>
      <c r="C525" s="527"/>
      <c r="D525" s="527"/>
      <c r="E525" s="527"/>
      <c r="F525" s="528"/>
      <c r="G525" s="527"/>
    </row>
    <row r="526" spans="1:7" s="524" customFormat="1">
      <c r="A526" s="573">
        <v>6</v>
      </c>
      <c r="B526" s="361"/>
      <c r="C526" s="348" t="s">
        <v>886</v>
      </c>
      <c r="D526" s="349"/>
      <c r="E526" s="349"/>
      <c r="F526" s="350"/>
      <c r="G526" s="349"/>
    </row>
    <row r="527" spans="1:7" s="524" customFormat="1">
      <c r="A527" s="521">
        <v>6.1</v>
      </c>
      <c r="B527" s="521"/>
      <c r="C527" s="529" t="s">
        <v>887</v>
      </c>
      <c r="D527" s="519"/>
      <c r="E527" s="519"/>
      <c r="F527" s="522"/>
      <c r="G527" s="519"/>
    </row>
    <row r="528" spans="1:7" s="524" customFormat="1" ht="196">
      <c r="A528" s="521" t="s">
        <v>888</v>
      </c>
      <c r="B528" s="521"/>
      <c r="C528" s="529" t="s">
        <v>889</v>
      </c>
      <c r="D528" s="530" t="s">
        <v>890</v>
      </c>
      <c r="E528" s="519" t="s">
        <v>891</v>
      </c>
      <c r="F528" s="522"/>
      <c r="G528" s="519"/>
    </row>
    <row r="529" spans="1:7">
      <c r="A529" s="376"/>
      <c r="B529" s="376" t="s">
        <v>459</v>
      </c>
      <c r="C529" s="355" t="s">
        <v>671</v>
      </c>
      <c r="D529" s="355"/>
      <c r="E529" s="355"/>
      <c r="F529" s="378"/>
      <c r="G529" s="379"/>
    </row>
    <row r="530" spans="1:7" s="524" customFormat="1" ht="42">
      <c r="A530" s="521"/>
      <c r="B530" s="521" t="str">
        <f>B$45</f>
        <v>MA</v>
      </c>
      <c r="C530" s="531" t="s">
        <v>1132</v>
      </c>
      <c r="D530" s="519"/>
      <c r="E530" s="519"/>
      <c r="F530" s="525" t="s">
        <v>1110</v>
      </c>
      <c r="G530" s="523"/>
    </row>
    <row r="531" spans="1:7" s="524" customFormat="1" ht="104.15" customHeight="1">
      <c r="A531" s="521"/>
      <c r="B531" s="521" t="s">
        <v>2131</v>
      </c>
      <c r="C531" s="531" t="s">
        <v>2155</v>
      </c>
      <c r="D531" s="519"/>
      <c r="E531" s="519"/>
      <c r="F531" s="525" t="s">
        <v>1110</v>
      </c>
      <c r="G531" s="523"/>
    </row>
    <row r="532" spans="1:7">
      <c r="A532" s="352"/>
      <c r="B532" s="352" t="str">
        <f>B$47</f>
        <v>S1</v>
      </c>
      <c r="C532" s="355"/>
      <c r="E532" s="355"/>
      <c r="F532" s="358"/>
      <c r="G532" s="359"/>
    </row>
    <row r="533" spans="1:7">
      <c r="A533" s="352"/>
      <c r="B533" s="352" t="str">
        <f>B$48</f>
        <v>S2</v>
      </c>
      <c r="C533" s="355"/>
      <c r="D533" s="355"/>
      <c r="E533" s="355"/>
      <c r="F533" s="358"/>
      <c r="G533" s="359"/>
    </row>
    <row r="534" spans="1:7">
      <c r="A534" s="352"/>
      <c r="B534" s="352" t="str">
        <f>B$49</f>
        <v>S3</v>
      </c>
      <c r="C534" s="355"/>
      <c r="D534" s="355"/>
      <c r="E534" s="355"/>
      <c r="F534" s="358"/>
      <c r="G534" s="359"/>
    </row>
    <row r="535" spans="1:7">
      <c r="A535" s="352"/>
      <c r="B535" s="352" t="str">
        <f>B$50</f>
        <v>S4</v>
      </c>
      <c r="C535" s="355"/>
      <c r="D535" s="355"/>
      <c r="E535" s="355"/>
      <c r="F535" s="358"/>
      <c r="G535" s="359"/>
    </row>
    <row r="536" spans="1:7">
      <c r="D536" s="355"/>
    </row>
    <row r="537" spans="1:7" ht="238">
      <c r="A537" s="363" t="s">
        <v>892</v>
      </c>
      <c r="B537" s="363"/>
      <c r="C537" s="364" t="s">
        <v>893</v>
      </c>
      <c r="D537" s="357" t="s">
        <v>894</v>
      </c>
      <c r="E537" s="355" t="s">
        <v>895</v>
      </c>
      <c r="F537" s="367"/>
      <c r="G537" s="368"/>
    </row>
    <row r="538" spans="1:7">
      <c r="A538" s="352"/>
      <c r="B538" s="352" t="s">
        <v>459</v>
      </c>
      <c r="C538" s="355" t="s">
        <v>671</v>
      </c>
      <c r="D538" s="355"/>
      <c r="E538" s="355"/>
      <c r="F538" s="378"/>
      <c r="G538" s="379"/>
    </row>
    <row r="539" spans="1:7" ht="42">
      <c r="A539" s="352"/>
      <c r="B539" s="352" t="str">
        <f>B$45</f>
        <v>MA</v>
      </c>
      <c r="C539" s="355" t="s">
        <v>1133</v>
      </c>
      <c r="D539" s="355"/>
      <c r="E539" s="355"/>
      <c r="F539" s="358" t="s">
        <v>1110</v>
      </c>
      <c r="G539" s="359"/>
    </row>
    <row r="540" spans="1:7" s="524" customFormat="1" ht="131.4" customHeight="1">
      <c r="A540" s="521"/>
      <c r="B540" s="521" t="s">
        <v>2131</v>
      </c>
      <c r="C540" s="519" t="s">
        <v>2177</v>
      </c>
      <c r="D540" s="519"/>
      <c r="E540" s="519"/>
      <c r="F540" s="525" t="s">
        <v>1110</v>
      </c>
      <c r="G540" s="523"/>
    </row>
    <row r="541" spans="1:7">
      <c r="A541" s="352"/>
      <c r="B541" s="352" t="str">
        <f>B$47</f>
        <v>S1</v>
      </c>
      <c r="C541" s="355"/>
      <c r="D541" s="355"/>
      <c r="E541" s="355"/>
      <c r="F541" s="358"/>
      <c r="G541" s="359"/>
    </row>
    <row r="542" spans="1:7">
      <c r="A542" s="352"/>
      <c r="B542" s="352" t="str">
        <f>B$48</f>
        <v>S2</v>
      </c>
      <c r="C542" s="355"/>
      <c r="D542" s="355"/>
      <c r="E542" s="355"/>
      <c r="F542" s="358"/>
      <c r="G542" s="359"/>
    </row>
    <row r="543" spans="1:7">
      <c r="A543" s="352"/>
      <c r="B543" s="352" t="str">
        <f>B$49</f>
        <v>S3</v>
      </c>
      <c r="C543" s="355"/>
      <c r="D543" s="355"/>
      <c r="E543" s="355"/>
      <c r="F543" s="358"/>
      <c r="G543" s="359"/>
    </row>
    <row r="544" spans="1:7">
      <c r="A544" s="352"/>
      <c r="B544" s="352" t="str">
        <f>B$50</f>
        <v>S4</v>
      </c>
      <c r="C544" s="355"/>
      <c r="D544" s="355"/>
      <c r="E544" s="355"/>
      <c r="F544" s="358"/>
      <c r="G544" s="359"/>
    </row>
    <row r="546" spans="1:7" ht="70">
      <c r="A546" s="363" t="s">
        <v>896</v>
      </c>
      <c r="B546" s="363"/>
      <c r="C546" s="364" t="s">
        <v>897</v>
      </c>
      <c r="D546" s="357" t="s">
        <v>898</v>
      </c>
      <c r="E546" s="355" t="s">
        <v>899</v>
      </c>
      <c r="F546" s="367"/>
      <c r="G546" s="368"/>
    </row>
    <row r="547" spans="1:7">
      <c r="A547" s="376"/>
      <c r="B547" s="376" t="s">
        <v>459</v>
      </c>
      <c r="C547" s="355" t="s">
        <v>671</v>
      </c>
      <c r="D547" s="355"/>
      <c r="E547" s="355"/>
      <c r="F547" s="358"/>
      <c r="G547" s="355"/>
    </row>
    <row r="548" spans="1:7">
      <c r="A548" s="352"/>
      <c r="B548" s="352" t="str">
        <f>B$45</f>
        <v>MA</v>
      </c>
      <c r="C548" s="355" t="s">
        <v>1134</v>
      </c>
      <c r="D548" s="355"/>
      <c r="E548" s="355"/>
      <c r="F548" s="358" t="s">
        <v>1110</v>
      </c>
      <c r="G548" s="359"/>
    </row>
    <row r="549" spans="1:7" s="524" customFormat="1" ht="74.150000000000006" customHeight="1">
      <c r="A549" s="521"/>
      <c r="B549" s="521" t="s">
        <v>2131</v>
      </c>
      <c r="C549" s="519" t="s">
        <v>2174</v>
      </c>
      <c r="D549" s="519"/>
      <c r="E549" s="519"/>
      <c r="F549" s="525" t="s">
        <v>1110</v>
      </c>
      <c r="G549" s="523"/>
    </row>
    <row r="550" spans="1:7">
      <c r="A550" s="352"/>
      <c r="B550" s="352" t="str">
        <f>B$47</f>
        <v>S1</v>
      </c>
      <c r="C550" s="355"/>
      <c r="D550" s="355"/>
      <c r="E550" s="355"/>
      <c r="F550" s="358"/>
      <c r="G550" s="359"/>
    </row>
    <row r="551" spans="1:7">
      <c r="A551" s="352"/>
      <c r="B551" s="352" t="str">
        <f>B$48</f>
        <v>S2</v>
      </c>
      <c r="C551" s="355"/>
      <c r="D551" s="355"/>
      <c r="E551" s="355"/>
      <c r="F551" s="358"/>
      <c r="G551" s="359"/>
    </row>
    <row r="552" spans="1:7">
      <c r="A552" s="352"/>
      <c r="B552" s="352" t="str">
        <f>B$49</f>
        <v>S3</v>
      </c>
      <c r="C552" s="355"/>
      <c r="D552" s="355"/>
      <c r="E552" s="355"/>
      <c r="F552" s="358"/>
      <c r="G552" s="359"/>
    </row>
    <row r="553" spans="1:7">
      <c r="A553" s="352"/>
      <c r="B553" s="352" t="str">
        <f>B$50</f>
        <v>S4</v>
      </c>
      <c r="C553" s="355"/>
      <c r="D553" s="355"/>
      <c r="E553" s="355"/>
      <c r="F553" s="358"/>
      <c r="G553" s="359"/>
    </row>
    <row r="555" spans="1:7">
      <c r="A555" s="352">
        <v>6.2</v>
      </c>
      <c r="B555" s="352"/>
      <c r="C555" s="354" t="s">
        <v>900</v>
      </c>
      <c r="D555" s="355"/>
      <c r="E555" s="355"/>
      <c r="F555" s="356"/>
      <c r="G555" s="355"/>
    </row>
    <row r="556" spans="1:7" ht="98">
      <c r="A556" s="352" t="s">
        <v>901</v>
      </c>
      <c r="B556" s="352"/>
      <c r="C556" s="374" t="s">
        <v>902</v>
      </c>
      <c r="D556" s="355" t="s">
        <v>903</v>
      </c>
      <c r="E556" s="355" t="s">
        <v>904</v>
      </c>
      <c r="F556" s="380"/>
      <c r="G556" s="381"/>
    </row>
    <row r="557" spans="1:7" ht="42">
      <c r="A557" s="376"/>
      <c r="B557" s="376" t="s">
        <v>459</v>
      </c>
      <c r="C557" s="436" t="s">
        <v>1135</v>
      </c>
      <c r="D557" s="355"/>
      <c r="E557" s="355"/>
      <c r="F557" s="382"/>
      <c r="G557" s="383"/>
    </row>
    <row r="558" spans="1:7" ht="42">
      <c r="A558" s="352"/>
      <c r="B558" s="352" t="str">
        <f>B$45</f>
        <v>MA</v>
      </c>
      <c r="C558" s="359" t="s">
        <v>1136</v>
      </c>
      <c r="D558" s="355"/>
      <c r="E558" s="355"/>
      <c r="F558" s="384" t="s">
        <v>1110</v>
      </c>
      <c r="G558" s="385"/>
    </row>
    <row r="559" spans="1:7" s="524" customFormat="1" ht="28">
      <c r="A559" s="521"/>
      <c r="B559" s="521" t="s">
        <v>2131</v>
      </c>
      <c r="C559" s="523" t="s">
        <v>2178</v>
      </c>
      <c r="D559" s="519"/>
      <c r="E559" s="519"/>
      <c r="F559" s="533" t="s">
        <v>1110</v>
      </c>
      <c r="G559" s="534"/>
    </row>
    <row r="560" spans="1:7">
      <c r="A560" s="352"/>
      <c r="B560" s="352" t="str">
        <f>B$47</f>
        <v>S1</v>
      </c>
      <c r="C560" s="359"/>
      <c r="D560" s="355"/>
      <c r="E560" s="355"/>
      <c r="F560" s="384"/>
      <c r="G560" s="385"/>
    </row>
    <row r="561" spans="1:7">
      <c r="A561" s="352"/>
      <c r="B561" s="352" t="str">
        <f>B$48</f>
        <v>S2</v>
      </c>
      <c r="C561" s="359"/>
      <c r="D561" s="355"/>
      <c r="E561" s="355"/>
      <c r="F561" s="384"/>
      <c r="G561" s="385"/>
    </row>
    <row r="562" spans="1:7">
      <c r="A562" s="352"/>
      <c r="B562" s="352" t="str">
        <f>B$49</f>
        <v>S3</v>
      </c>
      <c r="C562" s="359"/>
      <c r="D562" s="355"/>
      <c r="E562" s="355"/>
      <c r="F562" s="384"/>
      <c r="G562" s="385"/>
    </row>
    <row r="563" spans="1:7">
      <c r="A563" s="352"/>
      <c r="B563" s="352" t="str">
        <f>B$50</f>
        <v>S4</v>
      </c>
      <c r="C563" s="359"/>
      <c r="D563" s="355"/>
      <c r="E563" s="355"/>
      <c r="F563" s="384"/>
      <c r="G563" s="385"/>
    </row>
    <row r="565" spans="1:7" ht="84">
      <c r="A565" s="352" t="s">
        <v>905</v>
      </c>
      <c r="B565" s="352"/>
      <c r="C565" s="374" t="s">
        <v>906</v>
      </c>
      <c r="D565" s="355" t="s">
        <v>907</v>
      </c>
      <c r="E565" s="355" t="s">
        <v>908</v>
      </c>
      <c r="F565" s="384"/>
      <c r="G565" s="385"/>
    </row>
    <row r="566" spans="1:7">
      <c r="A566" s="352"/>
      <c r="B566" s="352" t="s">
        <v>459</v>
      </c>
      <c r="C566" s="355" t="s">
        <v>671</v>
      </c>
      <c r="D566" s="355"/>
      <c r="E566" s="355"/>
      <c r="F566" s="384"/>
      <c r="G566" s="385"/>
    </row>
    <row r="567" spans="1:7" ht="70">
      <c r="A567" s="352"/>
      <c r="B567" s="352" t="str">
        <f>B$45</f>
        <v>MA</v>
      </c>
      <c r="C567" s="359" t="s">
        <v>1069</v>
      </c>
      <c r="D567" s="355"/>
      <c r="E567" s="355"/>
      <c r="F567" s="384" t="s">
        <v>1110</v>
      </c>
      <c r="G567" s="385"/>
    </row>
    <row r="568" spans="1:7" ht="98">
      <c r="A568" s="352"/>
      <c r="B568" s="352" t="s">
        <v>2131</v>
      </c>
      <c r="C568" s="523" t="s">
        <v>2192</v>
      </c>
      <c r="D568" s="355"/>
      <c r="E568" s="355"/>
      <c r="F568" s="520" t="s">
        <v>2191</v>
      </c>
      <c r="G568" s="385"/>
    </row>
    <row r="569" spans="1:7" ht="112">
      <c r="A569" s="352"/>
      <c r="B569" s="352" t="str">
        <f>B$47</f>
        <v>S1</v>
      </c>
      <c r="C569" s="423" t="s">
        <v>2324</v>
      </c>
      <c r="D569" s="355"/>
      <c r="E569" s="355"/>
      <c r="F569" s="384" t="s">
        <v>1110</v>
      </c>
      <c r="G569" s="385"/>
    </row>
    <row r="570" spans="1:7">
      <c r="A570" s="352"/>
      <c r="B570" s="352" t="str">
        <f>B$48</f>
        <v>S2</v>
      </c>
      <c r="C570" s="359"/>
      <c r="D570" s="355"/>
      <c r="E570" s="355"/>
      <c r="F570" s="384"/>
      <c r="G570" s="385"/>
    </row>
    <row r="571" spans="1:7">
      <c r="A571" s="352"/>
      <c r="B571" s="352" t="str">
        <f>B$49</f>
        <v>S3</v>
      </c>
      <c r="C571" s="359"/>
      <c r="D571" s="355"/>
      <c r="E571" s="355"/>
      <c r="F571" s="384"/>
      <c r="G571" s="385"/>
    </row>
    <row r="572" spans="1:7">
      <c r="A572" s="352"/>
      <c r="B572" s="352" t="str">
        <f>B$50</f>
        <v>S4</v>
      </c>
      <c r="C572" s="359"/>
      <c r="D572" s="355"/>
      <c r="E572" s="355"/>
      <c r="F572" s="356"/>
      <c r="G572" s="355"/>
    </row>
    <row r="575" spans="1:7">
      <c r="A575" s="352">
        <v>6.3</v>
      </c>
      <c r="B575" s="352"/>
      <c r="C575" s="374" t="s">
        <v>909</v>
      </c>
      <c r="D575" s="355"/>
      <c r="E575" s="355"/>
      <c r="F575" s="356"/>
      <c r="G575" s="355"/>
    </row>
    <row r="576" spans="1:7" ht="98">
      <c r="A576" s="352" t="s">
        <v>188</v>
      </c>
      <c r="B576" s="352"/>
      <c r="C576" s="374" t="s">
        <v>910</v>
      </c>
      <c r="D576" s="355" t="s">
        <v>911</v>
      </c>
      <c r="E576" s="355" t="s">
        <v>912</v>
      </c>
      <c r="F576" s="356"/>
      <c r="G576" s="355"/>
    </row>
    <row r="577" spans="1:7">
      <c r="A577" s="352"/>
      <c r="B577" s="352" t="s">
        <v>459</v>
      </c>
      <c r="C577" s="355" t="s">
        <v>671</v>
      </c>
      <c r="D577" s="355"/>
      <c r="E577" s="355"/>
      <c r="F577" s="384"/>
      <c r="G577" s="385"/>
    </row>
    <row r="578" spans="1:7" ht="28">
      <c r="A578" s="352"/>
      <c r="B578" s="352" t="str">
        <f>B$45</f>
        <v>MA</v>
      </c>
      <c r="C578" s="359" t="s">
        <v>1137</v>
      </c>
      <c r="D578" s="355"/>
      <c r="E578" s="355"/>
      <c r="F578" s="384" t="s">
        <v>1110</v>
      </c>
      <c r="G578" s="385"/>
    </row>
    <row r="579" spans="1:7" ht="28">
      <c r="A579" s="352"/>
      <c r="B579" s="352" t="s">
        <v>2131</v>
      </c>
      <c r="C579" s="359" t="s">
        <v>2205</v>
      </c>
      <c r="D579" s="355"/>
      <c r="E579" s="355"/>
      <c r="F579" s="384" t="s">
        <v>1110</v>
      </c>
      <c r="G579" s="385"/>
    </row>
    <row r="580" spans="1:7">
      <c r="A580" s="352"/>
      <c r="B580" s="352" t="str">
        <f>B$47</f>
        <v>S1</v>
      </c>
      <c r="C580" s="359"/>
      <c r="D580" s="355"/>
      <c r="E580" s="355"/>
      <c r="F580" s="384"/>
      <c r="G580" s="385"/>
    </row>
    <row r="581" spans="1:7">
      <c r="A581" s="352"/>
      <c r="B581" s="352" t="str">
        <f>B$48</f>
        <v>S2</v>
      </c>
      <c r="C581" s="359"/>
      <c r="D581" s="355"/>
      <c r="E581" s="355"/>
      <c r="F581" s="384"/>
      <c r="G581" s="385"/>
    </row>
    <row r="582" spans="1:7">
      <c r="A582" s="352"/>
      <c r="B582" s="352" t="str">
        <f>B$49</f>
        <v>S3</v>
      </c>
      <c r="C582" s="359"/>
      <c r="D582" s="355"/>
      <c r="E582" s="355"/>
      <c r="F582" s="384"/>
      <c r="G582" s="385"/>
    </row>
    <row r="583" spans="1:7">
      <c r="A583" s="352"/>
      <c r="B583" s="352" t="str">
        <f>B$50</f>
        <v>S4</v>
      </c>
      <c r="C583" s="359"/>
      <c r="D583" s="355"/>
      <c r="E583" s="355"/>
      <c r="F583" s="384"/>
      <c r="G583" s="385"/>
    </row>
    <row r="585" spans="1:7" ht="336">
      <c r="A585" s="352" t="s">
        <v>913</v>
      </c>
      <c r="B585" s="352"/>
      <c r="C585" s="354" t="s">
        <v>914</v>
      </c>
      <c r="D585" s="355" t="s">
        <v>915</v>
      </c>
      <c r="E585" s="357" t="s">
        <v>916</v>
      </c>
      <c r="F585" s="358"/>
      <c r="G585" s="359"/>
    </row>
    <row r="586" spans="1:7">
      <c r="A586" s="352"/>
      <c r="B586" s="352" t="s">
        <v>459</v>
      </c>
      <c r="C586" s="355" t="s">
        <v>671</v>
      </c>
      <c r="D586" s="355"/>
      <c r="E586" s="355"/>
      <c r="F586" s="358"/>
      <c r="G586" s="359"/>
    </row>
    <row r="587" spans="1:7">
      <c r="A587" s="352"/>
      <c r="B587" s="352" t="str">
        <f>B$45</f>
        <v>MA</v>
      </c>
      <c r="C587" s="355" t="s">
        <v>1138</v>
      </c>
      <c r="D587" s="355"/>
      <c r="E587" s="355"/>
      <c r="F587" s="358" t="s">
        <v>1110</v>
      </c>
      <c r="G587" s="359"/>
    </row>
    <row r="588" spans="1:7">
      <c r="A588" s="352"/>
      <c r="B588" s="352" t="s">
        <v>2131</v>
      </c>
      <c r="C588" s="355" t="s">
        <v>1138</v>
      </c>
      <c r="D588" s="355"/>
      <c r="E588" s="355"/>
      <c r="F588" s="358" t="s">
        <v>1110</v>
      </c>
      <c r="G588" s="359"/>
    </row>
    <row r="589" spans="1:7">
      <c r="A589" s="352"/>
      <c r="B589" s="352" t="str">
        <f>B$47</f>
        <v>S1</v>
      </c>
      <c r="C589" s="355"/>
      <c r="D589" s="355"/>
      <c r="E589" s="355"/>
      <c r="F589" s="358"/>
      <c r="G589" s="359"/>
    </row>
    <row r="590" spans="1:7">
      <c r="A590" s="352"/>
      <c r="B590" s="352" t="str">
        <f>B$48</f>
        <v>S2</v>
      </c>
      <c r="C590" s="355"/>
      <c r="D590" s="355"/>
      <c r="E590" s="355"/>
      <c r="F590" s="358"/>
      <c r="G590" s="359"/>
    </row>
    <row r="591" spans="1:7">
      <c r="A591" s="352"/>
      <c r="B591" s="352" t="str">
        <f>B$49</f>
        <v>S3</v>
      </c>
      <c r="C591" s="355"/>
      <c r="D591" s="355"/>
      <c r="E591" s="355"/>
      <c r="F591" s="358"/>
      <c r="G591" s="359"/>
    </row>
    <row r="592" spans="1:7">
      <c r="A592" s="352"/>
      <c r="B592" s="352" t="str">
        <f>B$50</f>
        <v>S4</v>
      </c>
      <c r="C592" s="355"/>
      <c r="D592" s="355"/>
      <c r="E592" s="355"/>
      <c r="F592" s="358"/>
      <c r="G592" s="359"/>
    </row>
    <row r="594" spans="1:7" ht="84">
      <c r="A594" s="363" t="s">
        <v>917</v>
      </c>
      <c r="B594" s="363"/>
      <c r="C594" s="364" t="s">
        <v>918</v>
      </c>
      <c r="D594" s="355" t="s">
        <v>919</v>
      </c>
      <c r="E594" s="355" t="s">
        <v>920</v>
      </c>
      <c r="F594" s="367"/>
      <c r="G594" s="368"/>
    </row>
    <row r="595" spans="1:7">
      <c r="A595" s="352"/>
      <c r="B595" s="352" t="s">
        <v>459</v>
      </c>
      <c r="C595" s="355" t="s">
        <v>671</v>
      </c>
      <c r="D595" s="355"/>
      <c r="E595" s="355"/>
      <c r="F595" s="358"/>
      <c r="G595" s="359"/>
    </row>
    <row r="596" spans="1:7" ht="42">
      <c r="A596" s="352"/>
      <c r="B596" s="352" t="str">
        <f>B$45</f>
        <v>MA</v>
      </c>
      <c r="C596" s="355" t="s">
        <v>1139</v>
      </c>
      <c r="D596" s="355"/>
      <c r="E596" s="355"/>
      <c r="F596" s="358" t="s">
        <v>1110</v>
      </c>
      <c r="G596" s="359"/>
    </row>
    <row r="597" spans="1:7" ht="28">
      <c r="A597" s="352"/>
      <c r="B597" s="352" t="s">
        <v>2131</v>
      </c>
      <c r="C597" s="355" t="s">
        <v>2186</v>
      </c>
      <c r="D597" s="355"/>
      <c r="E597" s="355"/>
      <c r="F597" s="358" t="s">
        <v>1110</v>
      </c>
      <c r="G597" s="359"/>
    </row>
    <row r="598" spans="1:7">
      <c r="A598" s="352"/>
      <c r="B598" s="352" t="str">
        <f>B$47</f>
        <v>S1</v>
      </c>
      <c r="C598" s="355"/>
      <c r="D598" s="355"/>
      <c r="E598" s="355"/>
      <c r="F598" s="358"/>
      <c r="G598" s="359"/>
    </row>
    <row r="599" spans="1:7">
      <c r="A599" s="352"/>
      <c r="B599" s="352" t="str">
        <f>B$48</f>
        <v>S2</v>
      </c>
      <c r="C599" s="355"/>
      <c r="D599" s="355"/>
      <c r="E599" s="355"/>
      <c r="F599" s="358"/>
      <c r="G599" s="359"/>
    </row>
    <row r="600" spans="1:7">
      <c r="A600" s="352"/>
      <c r="B600" s="352" t="str">
        <f>B$49</f>
        <v>S3</v>
      </c>
      <c r="C600" s="355"/>
      <c r="D600" s="355"/>
      <c r="E600" s="355"/>
      <c r="F600" s="358"/>
      <c r="G600" s="359"/>
    </row>
    <row r="601" spans="1:7">
      <c r="A601" s="352"/>
      <c r="B601" s="352" t="str">
        <f>B$50</f>
        <v>S4</v>
      </c>
      <c r="C601" s="355"/>
      <c r="D601" s="355"/>
      <c r="E601" s="355"/>
      <c r="F601" s="358"/>
      <c r="G601" s="359"/>
    </row>
    <row r="603" spans="1:7">
      <c r="A603" s="352">
        <v>6.4</v>
      </c>
      <c r="B603" s="352"/>
      <c r="C603" s="354" t="s">
        <v>921</v>
      </c>
      <c r="D603" s="355"/>
      <c r="E603" s="355"/>
      <c r="F603" s="356"/>
      <c r="G603" s="355"/>
    </row>
    <row r="604" spans="1:7" ht="126">
      <c r="A604" s="363" t="s">
        <v>37</v>
      </c>
      <c r="B604" s="363"/>
      <c r="C604" s="364" t="s">
        <v>922</v>
      </c>
      <c r="D604" s="357" t="s">
        <v>923</v>
      </c>
      <c r="E604" s="355" t="s">
        <v>924</v>
      </c>
      <c r="F604" s="367"/>
      <c r="G604" s="368"/>
    </row>
    <row r="605" spans="1:7">
      <c r="A605" s="352"/>
      <c r="B605" s="352" t="s">
        <v>459</v>
      </c>
      <c r="C605" s="355" t="s">
        <v>671</v>
      </c>
      <c r="D605" s="355"/>
      <c r="E605" s="355"/>
      <c r="F605" s="358"/>
      <c r="G605" s="359"/>
    </row>
    <row r="606" spans="1:7" s="431" customFormat="1" ht="42">
      <c r="A606" s="427"/>
      <c r="B606" s="427" t="str">
        <f>B$45</f>
        <v>MA</v>
      </c>
      <c r="C606" s="423" t="s">
        <v>1153</v>
      </c>
      <c r="D606" s="423"/>
      <c r="E606" s="423"/>
      <c r="F606" s="437" t="s">
        <v>1110</v>
      </c>
      <c r="G606" s="435"/>
    </row>
    <row r="607" spans="1:7" s="431" customFormat="1" ht="42">
      <c r="A607" s="427"/>
      <c r="B607" s="352" t="s">
        <v>2131</v>
      </c>
      <c r="C607" s="423" t="s">
        <v>2193</v>
      </c>
      <c r="D607" s="423"/>
      <c r="E607" s="423"/>
      <c r="F607" s="437" t="s">
        <v>1110</v>
      </c>
      <c r="G607" s="435"/>
    </row>
    <row r="608" spans="1:7">
      <c r="A608" s="352"/>
      <c r="B608" s="352" t="str">
        <f>B$47</f>
        <v>S1</v>
      </c>
      <c r="C608" s="355"/>
      <c r="D608" s="355"/>
      <c r="E608" s="355"/>
      <c r="F608" s="358"/>
      <c r="G608" s="359"/>
    </row>
    <row r="609" spans="1:7">
      <c r="A609" s="352"/>
      <c r="B609" s="352" t="str">
        <f>B$48</f>
        <v>S2</v>
      </c>
      <c r="C609" s="355"/>
      <c r="D609" s="355"/>
      <c r="E609" s="355"/>
      <c r="F609" s="358"/>
      <c r="G609" s="359"/>
    </row>
    <row r="610" spans="1:7">
      <c r="A610" s="352"/>
      <c r="B610" s="352" t="str">
        <f>B$49</f>
        <v>S3</v>
      </c>
      <c r="C610" s="355"/>
      <c r="D610" s="355"/>
      <c r="E610" s="355"/>
      <c r="F610" s="358"/>
      <c r="G610" s="359"/>
    </row>
    <row r="611" spans="1:7">
      <c r="A611" s="352"/>
      <c r="B611" s="352" t="str">
        <f>B$50</f>
        <v>S4</v>
      </c>
      <c r="C611" s="355"/>
      <c r="D611" s="355"/>
      <c r="E611" s="355"/>
      <c r="F611" s="358"/>
      <c r="G611" s="359"/>
    </row>
    <row r="613" spans="1:7" ht="126">
      <c r="A613" s="363" t="s">
        <v>589</v>
      </c>
      <c r="B613" s="363"/>
      <c r="C613" s="364" t="s">
        <v>925</v>
      </c>
      <c r="D613" s="355" t="s">
        <v>926</v>
      </c>
      <c r="E613" s="355" t="s">
        <v>927</v>
      </c>
      <c r="F613" s="367"/>
      <c r="G613" s="368"/>
    </row>
    <row r="614" spans="1:7">
      <c r="A614" s="352"/>
      <c r="B614" s="352" t="s">
        <v>459</v>
      </c>
      <c r="C614" s="355" t="s">
        <v>671</v>
      </c>
      <c r="D614" s="355"/>
      <c r="E614" s="355"/>
      <c r="F614" s="358"/>
      <c r="G614" s="359"/>
    </row>
    <row r="615" spans="1:7">
      <c r="A615" s="352"/>
      <c r="B615" s="352" t="str">
        <f>B$45</f>
        <v>MA</v>
      </c>
      <c r="C615" s="355" t="s">
        <v>1152</v>
      </c>
      <c r="D615" s="355"/>
      <c r="E615" s="355"/>
      <c r="F615" s="358" t="s">
        <v>1110</v>
      </c>
      <c r="G615" s="359"/>
    </row>
    <row r="616" spans="1:7">
      <c r="A616" s="352"/>
      <c r="B616" s="352" t="s">
        <v>2131</v>
      </c>
      <c r="C616" s="355" t="s">
        <v>2218</v>
      </c>
      <c r="D616" s="355"/>
      <c r="E616" s="355"/>
      <c r="F616" s="358" t="s">
        <v>1110</v>
      </c>
      <c r="G616" s="359"/>
    </row>
    <row r="617" spans="1:7">
      <c r="A617" s="352"/>
      <c r="B617" s="352" t="str">
        <f>B$47</f>
        <v>S1</v>
      </c>
      <c r="C617" s="355"/>
      <c r="D617" s="355"/>
      <c r="E617" s="355"/>
      <c r="F617" s="358"/>
      <c r="G617" s="359"/>
    </row>
    <row r="618" spans="1:7">
      <c r="A618" s="352"/>
      <c r="B618" s="352" t="str">
        <f>B$48</f>
        <v>S2</v>
      </c>
      <c r="C618" s="355"/>
      <c r="D618" s="355"/>
      <c r="E618" s="355"/>
      <c r="F618" s="358"/>
      <c r="G618" s="359"/>
    </row>
    <row r="619" spans="1:7">
      <c r="A619" s="352"/>
      <c r="B619" s="352" t="str">
        <f>B$49</f>
        <v>S3</v>
      </c>
      <c r="C619" s="355"/>
      <c r="D619" s="355"/>
      <c r="E619" s="355"/>
      <c r="F619" s="358"/>
      <c r="G619" s="359"/>
    </row>
    <row r="620" spans="1:7">
      <c r="A620" s="352"/>
      <c r="B620" s="352" t="str">
        <f>B$50</f>
        <v>S4</v>
      </c>
      <c r="C620" s="355"/>
      <c r="D620" s="355"/>
      <c r="E620" s="355"/>
      <c r="F620" s="358"/>
      <c r="G620" s="359"/>
    </row>
    <row r="622" spans="1:7">
      <c r="A622" s="361">
        <v>7</v>
      </c>
      <c r="B622" s="361"/>
      <c r="C622" s="348" t="s">
        <v>928</v>
      </c>
      <c r="D622" s="349"/>
      <c r="E622" s="349"/>
      <c r="F622" s="350"/>
      <c r="G622" s="349"/>
    </row>
    <row r="623" spans="1:7">
      <c r="A623" s="352">
        <v>7.1</v>
      </c>
      <c r="B623" s="352"/>
      <c r="C623" s="354" t="s">
        <v>929</v>
      </c>
      <c r="D623" s="355"/>
      <c r="E623" s="355"/>
      <c r="F623" s="356"/>
      <c r="G623" s="355"/>
    </row>
    <row r="624" spans="1:7" ht="270" customHeight="1">
      <c r="A624" s="352" t="s">
        <v>930</v>
      </c>
      <c r="B624" s="352"/>
      <c r="C624" s="354" t="s">
        <v>931</v>
      </c>
      <c r="D624" s="357" t="s">
        <v>932</v>
      </c>
      <c r="E624" s="355" t="s">
        <v>933</v>
      </c>
      <c r="F624" s="356"/>
      <c r="G624" s="355"/>
    </row>
    <row r="625" spans="1:7">
      <c r="A625" s="352"/>
      <c r="B625" s="352" t="s">
        <v>459</v>
      </c>
      <c r="C625" s="355" t="s">
        <v>671</v>
      </c>
      <c r="D625" s="355"/>
      <c r="E625" s="355"/>
      <c r="F625" s="358"/>
      <c r="G625" s="359"/>
    </row>
    <row r="626" spans="1:7" ht="42">
      <c r="A626" s="352"/>
      <c r="B626" s="352" t="str">
        <f>B$45</f>
        <v>MA</v>
      </c>
      <c r="C626" s="355" t="s">
        <v>1141</v>
      </c>
      <c r="D626" s="355"/>
      <c r="E626" s="355"/>
      <c r="F626" s="358" t="s">
        <v>1110</v>
      </c>
      <c r="G626" s="359"/>
    </row>
    <row r="627" spans="1:7">
      <c r="A627" s="352"/>
      <c r="B627" s="352"/>
      <c r="C627" s="355"/>
      <c r="D627" s="355"/>
      <c r="E627" s="355"/>
      <c r="F627" s="358"/>
      <c r="G627" s="359"/>
    </row>
    <row r="628" spans="1:7" ht="84">
      <c r="A628" s="352"/>
      <c r="B628" s="352" t="str">
        <f>B$47</f>
        <v>S1</v>
      </c>
      <c r="C628" s="423" t="s">
        <v>2325</v>
      </c>
      <c r="D628" s="355"/>
      <c r="E628" s="355"/>
      <c r="F628" s="358" t="s">
        <v>1110</v>
      </c>
      <c r="G628" s="359"/>
    </row>
    <row r="629" spans="1:7">
      <c r="A629" s="352"/>
      <c r="B629" s="352" t="str">
        <f>B$48</f>
        <v>S2</v>
      </c>
      <c r="C629" s="355"/>
      <c r="D629" s="355"/>
      <c r="E629" s="355"/>
      <c r="F629" s="358"/>
      <c r="G629" s="359"/>
    </row>
    <row r="630" spans="1:7">
      <c r="A630" s="352"/>
      <c r="B630" s="352" t="str">
        <f>B$49</f>
        <v>S3</v>
      </c>
      <c r="C630" s="355"/>
      <c r="D630" s="355"/>
      <c r="E630" s="355"/>
      <c r="F630" s="358"/>
      <c r="G630" s="359"/>
    </row>
    <row r="631" spans="1:7">
      <c r="A631" s="352"/>
      <c r="B631" s="352" t="str">
        <f>B$50</f>
        <v>S4</v>
      </c>
      <c r="C631" s="355"/>
      <c r="D631" s="355"/>
      <c r="E631" s="355"/>
      <c r="F631" s="358"/>
      <c r="G631" s="359"/>
    </row>
    <row r="632" spans="1:7" ht="42">
      <c r="A632" s="352" t="s">
        <v>934</v>
      </c>
      <c r="B632" s="352"/>
      <c r="C632" s="354" t="s">
        <v>935</v>
      </c>
      <c r="D632" s="357" t="s">
        <v>936</v>
      </c>
      <c r="E632" s="355" t="s">
        <v>937</v>
      </c>
      <c r="F632" s="356"/>
      <c r="G632" s="355"/>
    </row>
    <row r="633" spans="1:7">
      <c r="A633" s="352"/>
      <c r="B633" s="352" t="s">
        <v>459</v>
      </c>
      <c r="C633" s="355" t="s">
        <v>671</v>
      </c>
      <c r="D633" s="355"/>
      <c r="E633" s="355"/>
      <c r="F633" s="358"/>
      <c r="G633" s="359"/>
    </row>
    <row r="634" spans="1:7">
      <c r="A634" s="352"/>
      <c r="B634" s="352" t="str">
        <f>B$45</f>
        <v>MA</v>
      </c>
      <c r="C634" s="355" t="s">
        <v>1140</v>
      </c>
      <c r="D634" s="355"/>
      <c r="E634" s="355"/>
      <c r="F634" s="358" t="s">
        <v>1110</v>
      </c>
      <c r="G634" s="359"/>
    </row>
    <row r="635" spans="1:7">
      <c r="A635" s="352"/>
      <c r="B635" s="352"/>
      <c r="C635" s="355"/>
      <c r="D635" s="355"/>
      <c r="E635" s="355"/>
      <c r="F635" s="358"/>
      <c r="G635" s="359"/>
    </row>
    <row r="636" spans="1:7" ht="84">
      <c r="A636" s="352"/>
      <c r="B636" s="352" t="str">
        <f>B$47</f>
        <v>S1</v>
      </c>
      <c r="C636" s="423" t="s">
        <v>2325</v>
      </c>
      <c r="D636" s="355"/>
      <c r="E636" s="355"/>
      <c r="F636" s="358" t="s">
        <v>1110</v>
      </c>
      <c r="G636" s="359"/>
    </row>
    <row r="637" spans="1:7">
      <c r="A637" s="352"/>
      <c r="B637" s="352" t="str">
        <f>B$48</f>
        <v>S2</v>
      </c>
      <c r="C637" s="355"/>
      <c r="D637" s="355"/>
      <c r="E637" s="355"/>
      <c r="F637" s="358"/>
      <c r="G637" s="359"/>
    </row>
    <row r="638" spans="1:7">
      <c r="A638" s="352"/>
      <c r="B638" s="352" t="str">
        <f>B$49</f>
        <v>S3</v>
      </c>
      <c r="C638" s="355"/>
      <c r="D638" s="355"/>
      <c r="E638" s="355"/>
      <c r="F638" s="358"/>
      <c r="G638" s="359"/>
    </row>
    <row r="639" spans="1:7">
      <c r="A639" s="352"/>
      <c r="B639" s="352" t="str">
        <f>B$50</f>
        <v>S4</v>
      </c>
      <c r="C639" s="355"/>
      <c r="D639" s="355"/>
      <c r="E639" s="355"/>
      <c r="F639" s="358"/>
      <c r="G639" s="359"/>
    </row>
    <row r="641" spans="1:7">
      <c r="A641" s="352">
        <v>7.2</v>
      </c>
      <c r="B641" s="352"/>
      <c r="C641" s="354" t="s">
        <v>938</v>
      </c>
      <c r="D641" s="355"/>
      <c r="E641" s="355"/>
      <c r="F641" s="356"/>
      <c r="G641" s="355"/>
    </row>
    <row r="642" spans="1:7" ht="84">
      <c r="A642" s="352" t="s">
        <v>939</v>
      </c>
      <c r="B642" s="352"/>
      <c r="C642" s="354" t="s">
        <v>940</v>
      </c>
      <c r="D642" s="355" t="s">
        <v>941</v>
      </c>
      <c r="E642" s="355" t="s">
        <v>942</v>
      </c>
      <c r="F642" s="358"/>
      <c r="G642" s="359"/>
    </row>
    <row r="643" spans="1:7">
      <c r="A643" s="352"/>
      <c r="B643" s="352" t="str">
        <f>B$45</f>
        <v>MA</v>
      </c>
      <c r="C643" s="355" t="s">
        <v>1142</v>
      </c>
      <c r="D643" s="355"/>
      <c r="E643" s="355"/>
      <c r="F643" s="358" t="s">
        <v>1110</v>
      </c>
      <c r="G643" s="359"/>
    </row>
    <row r="644" spans="1:7">
      <c r="A644" s="352"/>
      <c r="B644" s="352"/>
      <c r="C644" s="355"/>
      <c r="D644" s="355"/>
      <c r="E644" s="355"/>
      <c r="F644" s="358"/>
      <c r="G644" s="359"/>
    </row>
    <row r="645" spans="1:7" ht="56">
      <c r="A645" s="352"/>
      <c r="B645" s="352" t="str">
        <f>B$47</f>
        <v>S1</v>
      </c>
      <c r="C645" s="423" t="s">
        <v>2329</v>
      </c>
      <c r="D645" s="355"/>
      <c r="E645" s="355"/>
      <c r="F645" s="358" t="s">
        <v>1110</v>
      </c>
      <c r="G645" s="359"/>
    </row>
    <row r="646" spans="1:7">
      <c r="A646" s="352"/>
      <c r="B646" s="352" t="str">
        <f>B$48</f>
        <v>S2</v>
      </c>
      <c r="C646" s="355"/>
      <c r="D646" s="355"/>
      <c r="E646" s="355"/>
      <c r="F646" s="358"/>
      <c r="G646" s="359"/>
    </row>
    <row r="647" spans="1:7">
      <c r="A647" s="352"/>
      <c r="B647" s="352" t="str">
        <f>B$49</f>
        <v>S3</v>
      </c>
      <c r="C647" s="355"/>
      <c r="D647" s="355"/>
      <c r="E647" s="355"/>
      <c r="F647" s="358"/>
      <c r="G647" s="359"/>
    </row>
    <row r="648" spans="1:7">
      <c r="A648" s="352"/>
      <c r="B648" s="352" t="str">
        <f>B$50</f>
        <v>S4</v>
      </c>
      <c r="C648" s="355"/>
      <c r="D648" s="355"/>
      <c r="E648" s="355"/>
      <c r="F648" s="358"/>
      <c r="G648" s="359"/>
    </row>
    <row r="650" spans="1:7" ht="112">
      <c r="A650" s="352" t="s">
        <v>943</v>
      </c>
      <c r="B650" s="352"/>
      <c r="C650" s="354" t="s">
        <v>944</v>
      </c>
      <c r="D650" s="355" t="s">
        <v>945</v>
      </c>
      <c r="E650" s="355" t="s">
        <v>946</v>
      </c>
      <c r="F650" s="358"/>
      <c r="G650" s="359"/>
    </row>
    <row r="651" spans="1:7">
      <c r="A651" s="352"/>
      <c r="B651" s="352" t="s">
        <v>459</v>
      </c>
      <c r="C651" s="355" t="s">
        <v>671</v>
      </c>
      <c r="D651" s="355"/>
      <c r="E651" s="355"/>
      <c r="F651" s="358"/>
      <c r="G651" s="359"/>
    </row>
    <row r="652" spans="1:7">
      <c r="A652" s="352"/>
      <c r="B652" s="352" t="str">
        <f>B$45</f>
        <v>MA</v>
      </c>
      <c r="C652" s="355" t="s">
        <v>1143</v>
      </c>
      <c r="D652" s="355"/>
      <c r="E652" s="355"/>
      <c r="F652" s="358" t="s">
        <v>1110</v>
      </c>
      <c r="G652" s="359"/>
    </row>
    <row r="653" spans="1:7">
      <c r="A653" s="352"/>
      <c r="B653" s="352"/>
      <c r="C653" s="355"/>
      <c r="D653" s="355"/>
      <c r="E653" s="355"/>
      <c r="F653" s="358"/>
      <c r="G653" s="359"/>
    </row>
    <row r="654" spans="1:7" ht="42">
      <c r="A654" s="352"/>
      <c r="B654" s="352" t="str">
        <f>B$47</f>
        <v>S1</v>
      </c>
      <c r="C654" s="423" t="s">
        <v>2330</v>
      </c>
      <c r="D654" s="355"/>
      <c r="E654" s="355"/>
      <c r="F654" s="358" t="s">
        <v>1110</v>
      </c>
      <c r="G654" s="359"/>
    </row>
    <row r="655" spans="1:7">
      <c r="A655" s="352"/>
      <c r="B655" s="352" t="str">
        <f>B$48</f>
        <v>S2</v>
      </c>
      <c r="C655" s="355"/>
      <c r="D655" s="355"/>
      <c r="E655" s="355"/>
      <c r="F655" s="358"/>
      <c r="G655" s="359"/>
    </row>
    <row r="656" spans="1:7">
      <c r="A656" s="352"/>
      <c r="B656" s="352" t="str">
        <f>B$49</f>
        <v>S3</v>
      </c>
      <c r="C656" s="355"/>
      <c r="D656" s="355"/>
      <c r="E656" s="355"/>
      <c r="F656" s="358"/>
      <c r="G656" s="359"/>
    </row>
    <row r="657" spans="1:7">
      <c r="A657" s="352"/>
      <c r="B657" s="352" t="str">
        <f>B$50</f>
        <v>S4</v>
      </c>
      <c r="C657" s="355"/>
      <c r="D657" s="355"/>
      <c r="E657" s="355"/>
      <c r="F657" s="358"/>
      <c r="G657" s="359"/>
    </row>
    <row r="659" spans="1:7">
      <c r="A659" s="352">
        <v>7.3</v>
      </c>
      <c r="B659" s="352"/>
      <c r="C659" s="354" t="s">
        <v>947</v>
      </c>
      <c r="D659" s="355"/>
      <c r="E659" s="355"/>
    </row>
    <row r="660" spans="1:7" ht="42">
      <c r="A660" s="352" t="s">
        <v>38</v>
      </c>
      <c r="B660" s="352"/>
      <c r="C660" s="354" t="s">
        <v>948</v>
      </c>
      <c r="D660" s="357" t="s">
        <v>949</v>
      </c>
      <c r="E660" s="355" t="s">
        <v>950</v>
      </c>
      <c r="F660" s="358"/>
      <c r="G660" s="359"/>
    </row>
    <row r="661" spans="1:7">
      <c r="A661" s="352"/>
      <c r="B661" s="352" t="s">
        <v>459</v>
      </c>
      <c r="C661" s="355" t="s">
        <v>671</v>
      </c>
      <c r="D661" s="355"/>
      <c r="E661" s="355"/>
      <c r="F661" s="358"/>
      <c r="G661" s="359"/>
    </row>
    <row r="662" spans="1:7" ht="28">
      <c r="A662" s="352"/>
      <c r="B662" s="352" t="str">
        <f>B$45</f>
        <v>MA</v>
      </c>
      <c r="C662" s="355" t="s">
        <v>1144</v>
      </c>
      <c r="D662" s="355"/>
      <c r="E662" s="355"/>
      <c r="F662" s="358" t="s">
        <v>1110</v>
      </c>
      <c r="G662" s="359"/>
    </row>
    <row r="663" spans="1:7">
      <c r="A663" s="352"/>
      <c r="B663" s="352"/>
      <c r="C663" s="355"/>
      <c r="D663" s="355"/>
      <c r="E663" s="355"/>
      <c r="F663" s="358"/>
      <c r="G663" s="359"/>
    </row>
    <row r="664" spans="1:7" ht="70">
      <c r="A664" s="352"/>
      <c r="B664" s="352" t="str">
        <f>B$47</f>
        <v>S1</v>
      </c>
      <c r="C664" s="423" t="s">
        <v>2328</v>
      </c>
      <c r="D664" s="355"/>
      <c r="E664" s="355"/>
      <c r="F664" s="358" t="s">
        <v>1110</v>
      </c>
      <c r="G664" s="359"/>
    </row>
    <row r="665" spans="1:7">
      <c r="A665" s="352"/>
      <c r="B665" s="352" t="str">
        <f>B$48</f>
        <v>S2</v>
      </c>
      <c r="C665" s="355"/>
      <c r="D665" s="355"/>
      <c r="E665" s="355"/>
      <c r="F665" s="358"/>
      <c r="G665" s="359"/>
    </row>
    <row r="666" spans="1:7">
      <c r="A666" s="352"/>
      <c r="B666" s="352" t="str">
        <f>B$49</f>
        <v>S3</v>
      </c>
      <c r="C666" s="355"/>
      <c r="D666" s="355"/>
      <c r="E666" s="355"/>
      <c r="F666" s="358"/>
      <c r="G666" s="359"/>
    </row>
    <row r="667" spans="1:7">
      <c r="A667" s="352"/>
      <c r="B667" s="352" t="str">
        <f>B$50</f>
        <v>S4</v>
      </c>
      <c r="C667" s="355"/>
      <c r="D667" s="355"/>
      <c r="E667" s="355"/>
      <c r="F667" s="358"/>
      <c r="G667" s="359"/>
    </row>
    <row r="669" spans="1:7">
      <c r="A669" s="352">
        <v>7.4</v>
      </c>
      <c r="B669" s="352"/>
      <c r="C669" s="354" t="s">
        <v>951</v>
      </c>
      <c r="D669" s="355"/>
      <c r="E669" s="355"/>
      <c r="F669" s="356"/>
      <c r="G669" s="355"/>
    </row>
    <row r="670" spans="1:7" ht="140">
      <c r="A670" s="352" t="s">
        <v>189</v>
      </c>
      <c r="B670" s="352"/>
      <c r="C670" s="354" t="s">
        <v>952</v>
      </c>
      <c r="D670" s="355" t="s">
        <v>953</v>
      </c>
      <c r="E670" s="355" t="s">
        <v>954</v>
      </c>
      <c r="F670" s="356"/>
      <c r="G670" s="355"/>
    </row>
    <row r="671" spans="1:7">
      <c r="A671" s="352"/>
      <c r="B671" s="352" t="s">
        <v>459</v>
      </c>
      <c r="C671" s="355" t="s">
        <v>671</v>
      </c>
      <c r="D671" s="355"/>
      <c r="E671" s="355"/>
      <c r="F671" s="358"/>
      <c r="G671" s="359"/>
    </row>
    <row r="672" spans="1:7" ht="28">
      <c r="A672" s="352"/>
      <c r="B672" s="352" t="str">
        <f>B$45</f>
        <v>MA</v>
      </c>
      <c r="C672" s="355" t="s">
        <v>1145</v>
      </c>
      <c r="D672" s="355"/>
      <c r="E672" s="355"/>
      <c r="F672" s="358" t="s">
        <v>1110</v>
      </c>
      <c r="G672" s="359"/>
    </row>
    <row r="673" spans="1:7">
      <c r="A673" s="352"/>
      <c r="B673" s="352"/>
      <c r="C673" s="355"/>
      <c r="D673" s="355"/>
      <c r="E673" s="355"/>
      <c r="F673" s="358"/>
      <c r="G673" s="359"/>
    </row>
    <row r="674" spans="1:7" ht="42">
      <c r="A674" s="352"/>
      <c r="B674" s="352" t="str">
        <f>B$47</f>
        <v>S1</v>
      </c>
      <c r="C674" s="423" t="s">
        <v>2331</v>
      </c>
      <c r="D674" s="355"/>
      <c r="E674" s="355"/>
      <c r="F674" s="358" t="s">
        <v>1110</v>
      </c>
      <c r="G674" s="359"/>
    </row>
    <row r="675" spans="1:7">
      <c r="A675" s="352"/>
      <c r="B675" s="352" t="str">
        <f>B$48</f>
        <v>S2</v>
      </c>
      <c r="C675" s="355"/>
      <c r="D675" s="355"/>
      <c r="E675" s="355"/>
      <c r="F675" s="358"/>
      <c r="G675" s="359"/>
    </row>
    <row r="676" spans="1:7">
      <c r="A676" s="352"/>
      <c r="B676" s="352" t="str">
        <f>B$49</f>
        <v>S3</v>
      </c>
      <c r="C676" s="355"/>
      <c r="D676" s="355"/>
      <c r="E676" s="355"/>
      <c r="F676" s="358"/>
      <c r="G676" s="359"/>
    </row>
    <row r="677" spans="1:7">
      <c r="A677" s="352"/>
      <c r="B677" s="352" t="str">
        <f>B$50</f>
        <v>S4</v>
      </c>
      <c r="C677" s="355"/>
      <c r="D677" s="355"/>
      <c r="E677" s="355"/>
      <c r="F677" s="358"/>
      <c r="G677" s="359"/>
    </row>
    <row r="678" spans="1:7">
      <c r="A678" s="386"/>
      <c r="B678" s="327"/>
    </row>
    <row r="679" spans="1:7">
      <c r="A679" s="352">
        <v>7.5</v>
      </c>
      <c r="B679" s="352"/>
      <c r="C679" s="354" t="s">
        <v>955</v>
      </c>
      <c r="D679" s="355"/>
      <c r="E679" s="355"/>
      <c r="F679" s="356"/>
      <c r="G679" s="355"/>
    </row>
    <row r="680" spans="1:7" ht="98">
      <c r="A680" s="352" t="s">
        <v>956</v>
      </c>
      <c r="B680" s="352"/>
      <c r="C680" s="354" t="s">
        <v>957</v>
      </c>
      <c r="D680" s="357" t="s">
        <v>958</v>
      </c>
      <c r="E680" s="355" t="s">
        <v>959</v>
      </c>
      <c r="F680" s="356"/>
      <c r="G680" s="355"/>
    </row>
    <row r="681" spans="1:7" ht="28">
      <c r="A681" s="352"/>
      <c r="B681" s="352" t="s">
        <v>459</v>
      </c>
      <c r="C681" s="423" t="s">
        <v>960</v>
      </c>
      <c r="D681" s="355"/>
      <c r="E681" s="355"/>
      <c r="F681" s="358"/>
      <c r="G681" s="359"/>
    </row>
    <row r="682" spans="1:7" ht="42">
      <c r="A682" s="352"/>
      <c r="B682" s="352" t="str">
        <f>B$45</f>
        <v>MA</v>
      </c>
      <c r="C682" s="355" t="s">
        <v>1146</v>
      </c>
      <c r="D682" s="355"/>
      <c r="E682" s="355"/>
      <c r="F682" s="358" t="s">
        <v>1110</v>
      </c>
      <c r="G682" s="359"/>
    </row>
    <row r="683" spans="1:7">
      <c r="A683" s="352"/>
      <c r="B683" s="352"/>
      <c r="C683" s="355"/>
      <c r="D683" s="355"/>
      <c r="E683" s="355"/>
      <c r="F683" s="358"/>
      <c r="G683" s="359"/>
    </row>
    <row r="684" spans="1:7" s="431" customFormat="1" ht="70">
      <c r="A684" s="427"/>
      <c r="B684" s="603" t="str">
        <f>B$47</f>
        <v>S1</v>
      </c>
      <c r="C684" s="604" t="s">
        <v>2333</v>
      </c>
      <c r="D684" s="604"/>
      <c r="E684" s="604"/>
      <c r="F684" s="605" t="s">
        <v>1097</v>
      </c>
      <c r="G684" s="606" t="s">
        <v>2332</v>
      </c>
    </row>
    <row r="685" spans="1:7">
      <c r="A685" s="352"/>
      <c r="B685" s="352" t="str">
        <f>B$48</f>
        <v>S2</v>
      </c>
      <c r="C685" s="355"/>
      <c r="D685" s="355"/>
      <c r="E685" s="355"/>
      <c r="F685" s="358"/>
      <c r="G685" s="359"/>
    </row>
    <row r="686" spans="1:7">
      <c r="A686" s="352"/>
      <c r="B686" s="352" t="str">
        <f>B$49</f>
        <v>S3</v>
      </c>
      <c r="C686" s="355"/>
      <c r="D686" s="355"/>
      <c r="E686" s="355"/>
      <c r="F686" s="358"/>
      <c r="G686" s="359"/>
    </row>
    <row r="687" spans="1:7">
      <c r="A687" s="352"/>
      <c r="B687" s="352" t="str">
        <f>B$50</f>
        <v>S4</v>
      </c>
      <c r="C687" s="355"/>
      <c r="D687" s="355"/>
      <c r="E687" s="355"/>
      <c r="F687" s="358"/>
      <c r="G687" s="359"/>
    </row>
    <row r="689" spans="1:7">
      <c r="A689" s="361">
        <v>8</v>
      </c>
      <c r="B689" s="361"/>
      <c r="C689" s="348" t="s">
        <v>961</v>
      </c>
      <c r="D689" s="349"/>
      <c r="E689" s="349"/>
      <c r="F689" s="350"/>
      <c r="G689" s="349"/>
    </row>
    <row r="690" spans="1:7">
      <c r="A690" s="352">
        <v>8.1</v>
      </c>
      <c r="B690" s="352"/>
      <c r="C690" s="354" t="s">
        <v>962</v>
      </c>
      <c r="D690" s="355"/>
      <c r="E690" s="355"/>
      <c r="F690" s="356"/>
      <c r="G690" s="355"/>
    </row>
    <row r="691" spans="1:7" s="431" customFormat="1" ht="266">
      <c r="A691" s="427" t="s">
        <v>963</v>
      </c>
      <c r="B691" s="427"/>
      <c r="C691" s="428" t="s">
        <v>964</v>
      </c>
      <c r="D691" s="429" t="s">
        <v>965</v>
      </c>
      <c r="E691" s="423" t="s">
        <v>966</v>
      </c>
      <c r="F691" s="430"/>
      <c r="G691" s="423"/>
    </row>
    <row r="692" spans="1:7">
      <c r="A692" s="352"/>
      <c r="B692" s="352" t="s">
        <v>459</v>
      </c>
      <c r="C692" s="355" t="s">
        <v>671</v>
      </c>
      <c r="D692" s="355"/>
      <c r="E692" s="355"/>
      <c r="F692" s="358"/>
      <c r="G692" s="359"/>
    </row>
    <row r="693" spans="1:7" s="431" customFormat="1" ht="70">
      <c r="A693" s="427"/>
      <c r="B693" s="427" t="str">
        <f>B$45</f>
        <v>MA</v>
      </c>
      <c r="C693" s="423" t="s">
        <v>1147</v>
      </c>
      <c r="D693" s="423"/>
      <c r="E693" s="423"/>
      <c r="F693" s="430" t="s">
        <v>1097</v>
      </c>
      <c r="G693" s="423" t="s">
        <v>2336</v>
      </c>
    </row>
    <row r="694" spans="1:7" s="524" customFormat="1">
      <c r="A694" s="521"/>
      <c r="B694" s="521"/>
      <c r="C694" s="519"/>
      <c r="D694" s="519"/>
      <c r="E694" s="519"/>
      <c r="F694" s="525"/>
      <c r="G694" s="523"/>
    </row>
    <row r="695" spans="1:7" ht="42">
      <c r="A695" s="352"/>
      <c r="B695" s="352" t="str">
        <f>B$47</f>
        <v>S1</v>
      </c>
      <c r="C695" s="355" t="s">
        <v>2335</v>
      </c>
      <c r="D695" s="355"/>
      <c r="E695" s="355"/>
      <c r="F695" s="358" t="s">
        <v>1110</v>
      </c>
      <c r="G695" s="359"/>
    </row>
    <row r="696" spans="1:7">
      <c r="A696" s="352"/>
      <c r="B696" s="352" t="str">
        <f>B$48</f>
        <v>S2</v>
      </c>
      <c r="C696" s="355"/>
      <c r="D696" s="355"/>
      <c r="E696" s="355"/>
      <c r="F696" s="358"/>
      <c r="G696" s="359"/>
    </row>
    <row r="697" spans="1:7">
      <c r="A697" s="352"/>
      <c r="B697" s="352" t="str">
        <f>B$49</f>
        <v>S3</v>
      </c>
      <c r="C697" s="355"/>
      <c r="D697" s="355"/>
      <c r="E697" s="355"/>
      <c r="F697" s="358"/>
      <c r="G697" s="359"/>
    </row>
    <row r="698" spans="1:7">
      <c r="A698" s="352"/>
      <c r="B698" s="352" t="str">
        <f>B$50</f>
        <v>S4</v>
      </c>
      <c r="C698" s="355"/>
      <c r="D698" s="355"/>
      <c r="E698" s="355"/>
      <c r="F698" s="358"/>
      <c r="G698" s="359"/>
    </row>
    <row r="701" spans="1:7">
      <c r="A701" s="352">
        <v>8.1999999999999993</v>
      </c>
      <c r="B701" s="352"/>
      <c r="C701" s="354" t="s">
        <v>967</v>
      </c>
      <c r="D701" s="355"/>
      <c r="E701" s="355"/>
      <c r="F701" s="356"/>
      <c r="G701" s="355"/>
    </row>
    <row r="702" spans="1:7" ht="182">
      <c r="A702" s="352" t="s">
        <v>968</v>
      </c>
      <c r="B702" s="352"/>
      <c r="C702" s="354" t="s">
        <v>969</v>
      </c>
      <c r="D702" s="357" t="s">
        <v>970</v>
      </c>
      <c r="E702" s="355" t="s">
        <v>971</v>
      </c>
      <c r="F702" s="356"/>
      <c r="G702" s="355"/>
    </row>
    <row r="703" spans="1:7">
      <c r="A703" s="352"/>
      <c r="B703" s="352" t="s">
        <v>459</v>
      </c>
      <c r="C703" s="355" t="s">
        <v>671</v>
      </c>
      <c r="D703" s="355"/>
      <c r="E703" s="355"/>
      <c r="F703" s="358"/>
      <c r="G703" s="359"/>
    </row>
    <row r="704" spans="1:7" ht="28">
      <c r="A704" s="352"/>
      <c r="B704" s="352" t="str">
        <f>B$45</f>
        <v>MA</v>
      </c>
      <c r="C704" s="355" t="s">
        <v>1148</v>
      </c>
      <c r="D704" s="355"/>
      <c r="E704" s="355"/>
      <c r="F704" s="358" t="s">
        <v>1110</v>
      </c>
      <c r="G704" s="359"/>
    </row>
    <row r="705" spans="1:7">
      <c r="A705" s="352"/>
      <c r="B705" s="352"/>
      <c r="C705" s="355"/>
      <c r="D705" s="355"/>
      <c r="E705" s="355"/>
      <c r="F705" s="358"/>
      <c r="G705" s="359"/>
    </row>
    <row r="706" spans="1:7">
      <c r="A706" s="352"/>
      <c r="B706" s="352" t="str">
        <f>B$47</f>
        <v>S1</v>
      </c>
      <c r="C706" s="355"/>
      <c r="D706" s="355"/>
      <c r="E706" s="355"/>
      <c r="F706" s="358"/>
      <c r="G706" s="359"/>
    </row>
    <row r="707" spans="1:7">
      <c r="A707" s="352"/>
      <c r="B707" s="352" t="str">
        <f>B$48</f>
        <v>S2</v>
      </c>
      <c r="C707" s="355"/>
      <c r="D707" s="355"/>
      <c r="E707" s="355"/>
      <c r="F707" s="358"/>
      <c r="G707" s="359"/>
    </row>
    <row r="708" spans="1:7">
      <c r="A708" s="352"/>
      <c r="B708" s="352" t="str">
        <f>B$49</f>
        <v>S3</v>
      </c>
      <c r="C708" s="355"/>
      <c r="D708" s="355"/>
      <c r="E708" s="355"/>
      <c r="F708" s="358"/>
      <c r="G708" s="359"/>
    </row>
    <row r="709" spans="1:7">
      <c r="A709" s="352"/>
      <c r="B709" s="352" t="str">
        <f>B$50</f>
        <v>S4</v>
      </c>
      <c r="C709" s="355"/>
      <c r="D709" s="355"/>
      <c r="E709" s="355"/>
      <c r="F709" s="358"/>
      <c r="G709" s="359"/>
    </row>
    <row r="711" spans="1:7" ht="154">
      <c r="A711" s="352" t="s">
        <v>972</v>
      </c>
      <c r="B711" s="352"/>
      <c r="C711" s="354" t="s">
        <v>973</v>
      </c>
      <c r="D711" s="355" t="s">
        <v>974</v>
      </c>
      <c r="E711" s="355" t="s">
        <v>975</v>
      </c>
      <c r="F711" s="358"/>
      <c r="G711" s="359"/>
    </row>
    <row r="712" spans="1:7">
      <c r="A712" s="352"/>
      <c r="B712" s="352" t="s">
        <v>459</v>
      </c>
      <c r="C712" s="355" t="s">
        <v>671</v>
      </c>
      <c r="D712" s="355"/>
      <c r="E712" s="355"/>
      <c r="F712" s="358"/>
      <c r="G712" s="359"/>
    </row>
    <row r="713" spans="1:7" ht="42">
      <c r="A713" s="352"/>
      <c r="B713" s="352" t="str">
        <f>B$45</f>
        <v>MA</v>
      </c>
      <c r="C713" s="355" t="s">
        <v>1149</v>
      </c>
      <c r="D713" s="355"/>
      <c r="E713" s="355"/>
      <c r="F713" s="358" t="s">
        <v>1110</v>
      </c>
      <c r="G713" s="359"/>
    </row>
    <row r="714" spans="1:7">
      <c r="A714" s="352"/>
      <c r="B714" s="352"/>
      <c r="C714" s="355"/>
      <c r="D714" s="355"/>
      <c r="E714" s="355"/>
      <c r="F714" s="358"/>
      <c r="G714" s="359"/>
    </row>
    <row r="715" spans="1:7">
      <c r="A715" s="352"/>
      <c r="B715" s="352" t="str">
        <f>B$47</f>
        <v>S1</v>
      </c>
      <c r="C715" s="355"/>
      <c r="D715" s="355"/>
      <c r="E715" s="355"/>
      <c r="F715" s="358"/>
      <c r="G715" s="359"/>
    </row>
    <row r="716" spans="1:7">
      <c r="A716" s="352"/>
      <c r="B716" s="352" t="str">
        <f>B$48</f>
        <v>S2</v>
      </c>
      <c r="C716" s="355"/>
      <c r="D716" s="355"/>
      <c r="E716" s="355"/>
      <c r="F716" s="358"/>
      <c r="G716" s="359"/>
    </row>
    <row r="717" spans="1:7">
      <c r="A717" s="352"/>
      <c r="B717" s="352" t="str">
        <f>B$49</f>
        <v>S3</v>
      </c>
      <c r="C717" s="355"/>
      <c r="D717" s="355"/>
      <c r="E717" s="355"/>
      <c r="F717" s="358"/>
      <c r="G717" s="359"/>
    </row>
    <row r="718" spans="1:7">
      <c r="A718" s="352"/>
      <c r="B718" s="352" t="str">
        <f>B$50</f>
        <v>S4</v>
      </c>
      <c r="C718" s="355"/>
      <c r="D718" s="355"/>
      <c r="E718" s="355"/>
      <c r="F718" s="358"/>
      <c r="G718" s="359"/>
    </row>
    <row r="720" spans="1:7">
      <c r="A720" s="352">
        <v>8.3000000000000007</v>
      </c>
      <c r="B720" s="352"/>
      <c r="C720" s="354" t="s">
        <v>976</v>
      </c>
      <c r="D720" s="355"/>
      <c r="E720" s="355"/>
      <c r="F720" s="356"/>
      <c r="G720" s="355"/>
    </row>
    <row r="721" spans="1:7" ht="56">
      <c r="A721" s="352" t="s">
        <v>251</v>
      </c>
      <c r="B721" s="352"/>
      <c r="C721" s="354" t="s">
        <v>977</v>
      </c>
      <c r="D721" s="355" t="s">
        <v>978</v>
      </c>
      <c r="E721" s="355" t="s">
        <v>979</v>
      </c>
      <c r="F721" s="356"/>
      <c r="G721" s="355"/>
    </row>
    <row r="722" spans="1:7">
      <c r="A722" s="352"/>
      <c r="B722" s="352" t="s">
        <v>459</v>
      </c>
      <c r="C722" s="355" t="s">
        <v>671</v>
      </c>
      <c r="D722" s="355"/>
      <c r="E722" s="355"/>
      <c r="F722" s="358"/>
      <c r="G722" s="359"/>
    </row>
    <row r="723" spans="1:7" ht="28">
      <c r="A723" s="352"/>
      <c r="B723" s="352" t="str">
        <f>B$45</f>
        <v>MA</v>
      </c>
      <c r="C723" s="355" t="s">
        <v>1150</v>
      </c>
      <c r="D723" s="355"/>
      <c r="E723" s="355"/>
      <c r="F723" s="358" t="s">
        <v>1110</v>
      </c>
      <c r="G723" s="359"/>
    </row>
    <row r="724" spans="1:7">
      <c r="A724" s="352"/>
      <c r="B724" s="352"/>
      <c r="C724" s="355"/>
      <c r="D724" s="355"/>
      <c r="E724" s="355"/>
      <c r="F724" s="358"/>
      <c r="G724" s="359"/>
    </row>
    <row r="725" spans="1:7">
      <c r="A725" s="352"/>
      <c r="B725" s="352" t="str">
        <f>B$47</f>
        <v>S1</v>
      </c>
      <c r="C725" s="355"/>
      <c r="D725" s="355"/>
      <c r="E725" s="355"/>
      <c r="F725" s="358"/>
      <c r="G725" s="359"/>
    </row>
    <row r="726" spans="1:7">
      <c r="A726" s="352"/>
      <c r="B726" s="352" t="str">
        <f>B$48</f>
        <v>S2</v>
      </c>
      <c r="C726" s="355"/>
      <c r="D726" s="355"/>
      <c r="E726" s="355"/>
      <c r="F726" s="358"/>
      <c r="G726" s="359"/>
    </row>
    <row r="727" spans="1:7">
      <c r="A727" s="352"/>
      <c r="B727" s="352" t="str">
        <f>B$49</f>
        <v>S3</v>
      </c>
      <c r="C727" s="355"/>
      <c r="D727" s="355"/>
      <c r="E727" s="355"/>
      <c r="F727" s="358"/>
      <c r="G727" s="359"/>
    </row>
    <row r="728" spans="1:7">
      <c r="A728" s="352"/>
      <c r="B728" s="352" t="str">
        <f>B$50</f>
        <v>S4</v>
      </c>
      <c r="C728" s="355"/>
      <c r="D728" s="355"/>
      <c r="E728" s="355"/>
      <c r="F728" s="358"/>
      <c r="G728" s="359"/>
    </row>
    <row r="730" spans="1:7">
      <c r="A730" s="352">
        <v>8.4</v>
      </c>
      <c r="B730" s="352"/>
      <c r="C730" s="354" t="s">
        <v>980</v>
      </c>
      <c r="D730" s="355"/>
      <c r="E730" s="355"/>
      <c r="F730" s="356"/>
      <c r="G730" s="355"/>
    </row>
    <row r="731" spans="1:7" ht="28">
      <c r="A731" s="352" t="s">
        <v>202</v>
      </c>
      <c r="B731" s="352"/>
      <c r="C731" s="354" t="s">
        <v>981</v>
      </c>
      <c r="D731" s="355" t="s">
        <v>982</v>
      </c>
      <c r="E731" s="355"/>
      <c r="F731" s="356"/>
      <c r="G731" s="355"/>
    </row>
    <row r="732" spans="1:7">
      <c r="A732" s="352"/>
      <c r="B732" s="352" t="s">
        <v>459</v>
      </c>
      <c r="C732" s="355" t="s">
        <v>671</v>
      </c>
      <c r="D732" s="355"/>
      <c r="E732" s="355"/>
      <c r="F732" s="358"/>
      <c r="G732" s="359"/>
    </row>
    <row r="733" spans="1:7" ht="28">
      <c r="A733" s="352"/>
      <c r="B733" s="352" t="str">
        <f>B$45</f>
        <v>MA</v>
      </c>
      <c r="C733" s="355" t="s">
        <v>1151</v>
      </c>
      <c r="D733" s="355"/>
      <c r="E733" s="355"/>
      <c r="F733" s="356" t="s">
        <v>1110</v>
      </c>
      <c r="G733" s="355"/>
    </row>
    <row r="734" spans="1:7">
      <c r="A734" s="352"/>
      <c r="B734" s="352"/>
      <c r="C734" s="355"/>
      <c r="D734" s="355"/>
      <c r="E734" s="355"/>
      <c r="F734" s="358"/>
      <c r="G734" s="359"/>
    </row>
    <row r="735" spans="1:7">
      <c r="A735" s="352"/>
      <c r="B735" s="352" t="str">
        <f>B$47</f>
        <v>S1</v>
      </c>
      <c r="C735" s="355"/>
      <c r="D735" s="355"/>
      <c r="E735" s="355"/>
      <c r="F735" s="358"/>
      <c r="G735" s="359"/>
    </row>
    <row r="736" spans="1:7">
      <c r="A736" s="352"/>
      <c r="B736" s="352" t="str">
        <f>B$48</f>
        <v>S2</v>
      </c>
      <c r="C736" s="355"/>
      <c r="D736" s="355"/>
      <c r="E736" s="355"/>
      <c r="F736" s="358"/>
      <c r="G736" s="359"/>
    </row>
    <row r="737" spans="1:7">
      <c r="A737" s="352"/>
      <c r="B737" s="352" t="str">
        <f>B$49</f>
        <v>S3</v>
      </c>
      <c r="C737" s="355"/>
      <c r="D737" s="355"/>
      <c r="E737" s="355"/>
      <c r="F737" s="358"/>
      <c r="G737" s="359"/>
    </row>
    <row r="738" spans="1:7">
      <c r="A738" s="352"/>
      <c r="B738" s="352" t="str">
        <f>B$50</f>
        <v>S4</v>
      </c>
      <c r="C738" s="355"/>
      <c r="D738" s="355"/>
      <c r="E738" s="355"/>
      <c r="F738" s="358"/>
      <c r="G738" s="359"/>
    </row>
  </sheetData>
  <autoFilter ref="B1:B738" xr:uid="{00000000-0009-0000-0000-00000A000000}"/>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0"/>
  <sheetViews>
    <sheetView workbookViewId="0">
      <selection activeCell="J7" sqref="J7"/>
    </sheetView>
  </sheetViews>
  <sheetFormatPr defaultColWidth="9.36328125" defaultRowHeight="14"/>
  <cols>
    <col min="1" max="1" width="57.36328125" style="244" customWidth="1"/>
    <col min="2" max="16384" width="9.36328125" style="244"/>
  </cols>
  <sheetData>
    <row r="1" spans="1:8" s="393" customFormat="1" ht="28">
      <c r="A1" s="390" t="s">
        <v>656</v>
      </c>
      <c r="B1" s="391" t="s">
        <v>983</v>
      </c>
      <c r="C1" s="392" t="s">
        <v>132</v>
      </c>
      <c r="D1" s="392" t="s">
        <v>201</v>
      </c>
      <c r="E1" s="392" t="s">
        <v>10</v>
      </c>
      <c r="F1" s="392" t="s">
        <v>11</v>
      </c>
      <c r="G1" s="392" t="s">
        <v>12</v>
      </c>
      <c r="H1" s="392" t="s">
        <v>984</v>
      </c>
    </row>
    <row r="2" spans="1:8" ht="49.5" customHeight="1">
      <c r="A2" s="348" t="s">
        <v>666</v>
      </c>
      <c r="B2" s="394">
        <v>1</v>
      </c>
      <c r="C2" s="395" t="s">
        <v>985</v>
      </c>
      <c r="D2" s="395" t="s">
        <v>985</v>
      </c>
      <c r="E2" s="395"/>
      <c r="F2" s="395" t="s">
        <v>985</v>
      </c>
      <c r="G2" s="395"/>
      <c r="H2" s="395" t="s">
        <v>985</v>
      </c>
    </row>
    <row r="3" spans="1:8" ht="22.5" customHeight="1">
      <c r="A3" s="348" t="s">
        <v>685</v>
      </c>
      <c r="B3" s="394">
        <v>2</v>
      </c>
      <c r="C3" s="395" t="s">
        <v>985</v>
      </c>
      <c r="D3" s="395" t="s">
        <v>985</v>
      </c>
      <c r="E3" s="396"/>
      <c r="F3" s="396"/>
      <c r="G3" s="395" t="s">
        <v>985</v>
      </c>
      <c r="H3" s="395" t="s">
        <v>985</v>
      </c>
    </row>
    <row r="4" spans="1:8" ht="31.5" customHeight="1">
      <c r="A4" s="348" t="s">
        <v>731</v>
      </c>
      <c r="B4" s="394">
        <v>3</v>
      </c>
      <c r="C4" s="395" t="s">
        <v>985</v>
      </c>
      <c r="D4" s="396"/>
      <c r="E4" s="395" t="s">
        <v>985</v>
      </c>
      <c r="F4" s="396"/>
      <c r="G4" s="396"/>
      <c r="H4" s="395" t="s">
        <v>985</v>
      </c>
    </row>
    <row r="5" spans="1:8" ht="20.25" customHeight="1">
      <c r="A5" s="348" t="s">
        <v>786</v>
      </c>
      <c r="B5" s="394">
        <v>4</v>
      </c>
      <c r="C5" s="395" t="s">
        <v>985</v>
      </c>
      <c r="D5" s="396"/>
      <c r="E5" s="395" t="s">
        <v>985</v>
      </c>
      <c r="F5" s="395"/>
      <c r="G5" s="395" t="s">
        <v>985</v>
      </c>
      <c r="H5" s="395" t="s">
        <v>985</v>
      </c>
    </row>
    <row r="6" spans="1:8" ht="20.25" customHeight="1">
      <c r="A6" s="348" t="s">
        <v>821</v>
      </c>
      <c r="B6" s="394">
        <v>5</v>
      </c>
      <c r="C6" s="395" t="s">
        <v>985</v>
      </c>
      <c r="D6" s="395"/>
      <c r="E6" s="395"/>
      <c r="F6" s="395" t="s">
        <v>985</v>
      </c>
      <c r="G6" s="396"/>
      <c r="H6" s="395" t="s">
        <v>985</v>
      </c>
    </row>
    <row r="7" spans="1:8" ht="23.25" customHeight="1">
      <c r="A7" s="348" t="s">
        <v>886</v>
      </c>
      <c r="B7" s="394">
        <v>6</v>
      </c>
      <c r="C7" s="395" t="s">
        <v>985</v>
      </c>
      <c r="D7" s="396"/>
      <c r="E7" s="396"/>
      <c r="F7" s="395" t="s">
        <v>985</v>
      </c>
      <c r="G7" s="396"/>
      <c r="H7" s="395" t="s">
        <v>985</v>
      </c>
    </row>
    <row r="8" spans="1:8" ht="30" customHeight="1">
      <c r="A8" s="348" t="s">
        <v>928</v>
      </c>
      <c r="B8" s="394">
        <v>7</v>
      </c>
      <c r="C8" s="395" t="s">
        <v>985</v>
      </c>
      <c r="D8" s="395" t="s">
        <v>985</v>
      </c>
      <c r="E8" s="396"/>
      <c r="F8" s="396"/>
      <c r="G8" s="395" t="s">
        <v>985</v>
      </c>
      <c r="H8" s="395" t="s">
        <v>985</v>
      </c>
    </row>
    <row r="9" spans="1:8" ht="24.75" customHeight="1">
      <c r="A9" s="348" t="s">
        <v>961</v>
      </c>
      <c r="B9" s="394">
        <v>8</v>
      </c>
      <c r="C9" s="395" t="s">
        <v>985</v>
      </c>
      <c r="D9" s="396"/>
      <c r="E9" s="395" t="s">
        <v>985</v>
      </c>
      <c r="F9" s="396"/>
      <c r="G9" s="396"/>
      <c r="H9" s="395" t="s">
        <v>985</v>
      </c>
    </row>
    <row r="10" spans="1:8">
      <c r="D10" s="397"/>
    </row>
  </sheetData>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J34"/>
  <sheetViews>
    <sheetView zoomScaleNormal="100" workbookViewId="0">
      <selection activeCell="A22" sqref="A22"/>
    </sheetView>
  </sheetViews>
  <sheetFormatPr defaultColWidth="9.36328125" defaultRowHeight="14"/>
  <cols>
    <col min="1" max="1" width="15.453125" style="275" customWidth="1"/>
    <col min="2" max="2" width="13.36328125" style="275" customWidth="1"/>
    <col min="3" max="3" width="5.36328125" style="275" customWidth="1"/>
    <col min="4" max="4" width="11" style="275" customWidth="1"/>
    <col min="5" max="5" width="14.6328125" style="275" bestFit="1" customWidth="1"/>
    <col min="6" max="6" width="9.36328125" style="275" customWidth="1"/>
    <col min="7" max="7" width="10.36328125" style="275" customWidth="1"/>
    <col min="8" max="8" width="58" style="275" customWidth="1"/>
    <col min="9" max="9" width="60.6328125" style="275" customWidth="1"/>
    <col min="10" max="10" width="3.6328125" style="577" customWidth="1"/>
    <col min="11" max="16384" width="9.36328125" style="182"/>
  </cols>
  <sheetData>
    <row r="1" spans="1:9" ht="15" customHeight="1">
      <c r="A1" s="575" t="s">
        <v>603</v>
      </c>
      <c r="B1" s="576"/>
      <c r="C1" s="268"/>
      <c r="D1" s="268"/>
      <c r="E1" s="268"/>
      <c r="F1" s="268"/>
      <c r="G1" s="268"/>
      <c r="H1" s="268"/>
      <c r="I1" s="269"/>
    </row>
    <row r="2" spans="1:9" ht="76.5" customHeight="1">
      <c r="A2" s="81" t="s">
        <v>604</v>
      </c>
      <c r="B2" s="270" t="s">
        <v>605</v>
      </c>
      <c r="C2" s="271" t="s">
        <v>369</v>
      </c>
      <c r="D2" s="82" t="s">
        <v>370</v>
      </c>
      <c r="E2" s="82" t="s">
        <v>371</v>
      </c>
      <c r="F2" s="82" t="s">
        <v>194</v>
      </c>
      <c r="G2" s="82" t="s">
        <v>606</v>
      </c>
      <c r="H2" s="82" t="s">
        <v>372</v>
      </c>
      <c r="I2" s="82" t="s">
        <v>607</v>
      </c>
    </row>
    <row r="3" spans="1:9">
      <c r="A3" s="274" t="s">
        <v>132</v>
      </c>
      <c r="B3" s="272"/>
      <c r="C3" s="272"/>
      <c r="D3" s="272"/>
      <c r="E3" s="272"/>
      <c r="F3" s="272"/>
      <c r="G3" s="272"/>
      <c r="H3" s="274" t="s">
        <v>1293</v>
      </c>
      <c r="I3" s="272"/>
    </row>
    <row r="4" spans="1:9" ht="25.5">
      <c r="A4" s="273" t="s">
        <v>2074</v>
      </c>
      <c r="B4" s="273"/>
      <c r="C4" s="273"/>
      <c r="D4" s="273"/>
      <c r="E4" s="273"/>
      <c r="F4" s="273"/>
      <c r="G4" s="273"/>
      <c r="H4" s="273"/>
      <c r="I4" s="273"/>
    </row>
    <row r="5" spans="1:9" ht="38.5">
      <c r="A5" s="273" t="s">
        <v>2074</v>
      </c>
      <c r="B5" s="273" t="s">
        <v>2077</v>
      </c>
      <c r="C5" s="273"/>
      <c r="D5" s="578" t="s">
        <v>1781</v>
      </c>
      <c r="E5" s="273"/>
      <c r="F5" s="273"/>
      <c r="G5" s="273"/>
      <c r="H5" s="574" t="s">
        <v>2180</v>
      </c>
      <c r="I5" s="273" t="s">
        <v>2182</v>
      </c>
    </row>
    <row r="6" spans="1:9" ht="62">
      <c r="A6" s="273" t="s">
        <v>2074</v>
      </c>
      <c r="B6" s="273"/>
      <c r="C6" s="273"/>
      <c r="D6" s="579"/>
      <c r="E6" s="273" t="s">
        <v>2078</v>
      </c>
      <c r="F6" s="273"/>
      <c r="G6" s="273" t="s">
        <v>2223</v>
      </c>
      <c r="H6" s="574" t="s">
        <v>2179</v>
      </c>
      <c r="I6" s="274" t="s">
        <v>2210</v>
      </c>
    </row>
    <row r="7" spans="1:9" ht="46.5">
      <c r="A7" s="273" t="s">
        <v>2074</v>
      </c>
      <c r="B7" s="274"/>
      <c r="C7" s="274"/>
      <c r="D7" s="274"/>
      <c r="E7" s="274" t="s">
        <v>2079</v>
      </c>
      <c r="F7" s="274"/>
      <c r="G7" s="273" t="s">
        <v>2223</v>
      </c>
      <c r="H7" s="574" t="s">
        <v>2075</v>
      </c>
      <c r="I7" s="274" t="s">
        <v>2209</v>
      </c>
    </row>
    <row r="8" spans="1:9" ht="38">
      <c r="A8" s="273" t="s">
        <v>2074</v>
      </c>
      <c r="B8" s="274"/>
      <c r="C8" s="274"/>
      <c r="D8" s="274"/>
      <c r="E8" s="274" t="s">
        <v>2080</v>
      </c>
      <c r="F8" s="274"/>
      <c r="G8" s="273" t="s">
        <v>2223</v>
      </c>
      <c r="H8" s="574" t="s">
        <v>2076</v>
      </c>
      <c r="I8" s="274" t="s">
        <v>2181</v>
      </c>
    </row>
    <row r="9" spans="1:9" ht="102" customHeight="1">
      <c r="A9" s="273" t="s">
        <v>2074</v>
      </c>
      <c r="B9" s="273" t="s">
        <v>2077</v>
      </c>
      <c r="C9" s="274"/>
      <c r="D9" s="274" t="s">
        <v>2055</v>
      </c>
      <c r="E9" s="274" t="s">
        <v>2080</v>
      </c>
      <c r="F9" s="274"/>
      <c r="G9" s="273" t="s">
        <v>2223</v>
      </c>
      <c r="H9" s="274" t="s">
        <v>2081</v>
      </c>
      <c r="I9" s="274" t="s">
        <v>2190</v>
      </c>
    </row>
    <row r="10" spans="1:9" ht="25.5">
      <c r="A10" s="273" t="s">
        <v>2074</v>
      </c>
      <c r="B10" s="274"/>
      <c r="C10" s="274"/>
      <c r="D10" s="274"/>
      <c r="E10" s="274"/>
      <c r="F10" s="274"/>
      <c r="G10" s="273" t="s">
        <v>2223</v>
      </c>
      <c r="H10" s="274" t="s">
        <v>2082</v>
      </c>
      <c r="I10" s="274" t="s">
        <v>2187</v>
      </c>
    </row>
    <row r="11" spans="1:9" ht="25.5">
      <c r="A11" s="273" t="s">
        <v>2074</v>
      </c>
      <c r="B11" s="274"/>
      <c r="C11" s="274"/>
      <c r="D11" s="274"/>
      <c r="E11" s="274"/>
      <c r="F11" s="274"/>
      <c r="G11" s="273" t="s">
        <v>2223</v>
      </c>
      <c r="H11" s="274" t="s">
        <v>2188</v>
      </c>
      <c r="I11" s="274" t="s">
        <v>2189</v>
      </c>
    </row>
    <row r="12" spans="1:9" ht="75.5">
      <c r="A12" s="274" t="s">
        <v>201</v>
      </c>
      <c r="B12" s="274" t="s">
        <v>2234</v>
      </c>
      <c r="C12" s="274">
        <v>1</v>
      </c>
      <c r="D12" s="274" t="s">
        <v>1414</v>
      </c>
      <c r="E12" s="274" t="s">
        <v>2235</v>
      </c>
      <c r="F12" s="274"/>
      <c r="G12" s="274" t="s">
        <v>2223</v>
      </c>
      <c r="H12" s="274" t="s">
        <v>2236</v>
      </c>
      <c r="I12" s="274" t="s">
        <v>2362</v>
      </c>
    </row>
    <row r="13" spans="1:9" ht="25.5">
      <c r="A13" s="274" t="s">
        <v>201</v>
      </c>
      <c r="B13" s="274" t="s">
        <v>2077</v>
      </c>
      <c r="C13" s="274">
        <v>2</v>
      </c>
      <c r="D13" s="274" t="s">
        <v>2237</v>
      </c>
      <c r="E13" s="274" t="s">
        <v>2235</v>
      </c>
      <c r="F13" s="274"/>
      <c r="G13" s="274" t="s">
        <v>2223</v>
      </c>
      <c r="H13" s="274" t="s">
        <v>2238</v>
      </c>
      <c r="I13" s="274" t="s">
        <v>2300</v>
      </c>
    </row>
    <row r="14" spans="1:9" ht="38">
      <c r="A14" s="274" t="s">
        <v>201</v>
      </c>
      <c r="B14" s="274" t="s">
        <v>2077</v>
      </c>
      <c r="C14" s="274">
        <v>3</v>
      </c>
      <c r="D14" s="274" t="s">
        <v>2055</v>
      </c>
      <c r="E14" s="274" t="s">
        <v>2080</v>
      </c>
      <c r="F14" s="274"/>
      <c r="G14" s="274" t="s">
        <v>2223</v>
      </c>
      <c r="H14" s="274" t="s">
        <v>2239</v>
      </c>
      <c r="I14" s="274" t="s">
        <v>2241</v>
      </c>
    </row>
    <row r="15" spans="1:9">
      <c r="A15" s="274"/>
      <c r="B15" s="274"/>
      <c r="C15" s="274"/>
      <c r="D15" s="274"/>
      <c r="E15" s="274"/>
      <c r="F15" s="274"/>
      <c r="G15" s="274"/>
      <c r="H15" s="274"/>
      <c r="I15" s="274"/>
    </row>
    <row r="16" spans="1:9">
      <c r="A16" s="274"/>
      <c r="B16" s="274"/>
      <c r="C16" s="274"/>
      <c r="D16" s="274"/>
      <c r="E16" s="274"/>
      <c r="F16" s="274"/>
      <c r="G16" s="274"/>
      <c r="H16" s="274"/>
      <c r="I16" s="274"/>
    </row>
    <row r="17" spans="1:9">
      <c r="A17" s="274"/>
      <c r="B17" s="274"/>
      <c r="C17" s="274"/>
      <c r="D17" s="274"/>
      <c r="E17" s="274"/>
      <c r="F17" s="274"/>
      <c r="G17" s="274"/>
      <c r="H17" s="274"/>
      <c r="I17" s="274"/>
    </row>
    <row r="18" spans="1:9">
      <c r="A18" s="274"/>
      <c r="B18" s="274"/>
      <c r="C18" s="274"/>
      <c r="D18" s="274"/>
      <c r="E18" s="274"/>
      <c r="F18" s="274"/>
      <c r="G18" s="274"/>
      <c r="H18" s="274"/>
      <c r="I18" s="274"/>
    </row>
    <row r="19" spans="1:9">
      <c r="A19" s="274"/>
      <c r="B19" s="274"/>
      <c r="C19" s="274"/>
      <c r="D19" s="274"/>
      <c r="E19" s="274"/>
      <c r="F19" s="274"/>
      <c r="G19" s="274"/>
      <c r="H19" s="274"/>
      <c r="I19" s="274"/>
    </row>
    <row r="20" spans="1:9">
      <c r="A20" s="274"/>
      <c r="B20" s="274"/>
      <c r="C20" s="274"/>
      <c r="D20" s="274"/>
      <c r="E20" s="274"/>
      <c r="F20" s="274"/>
      <c r="G20" s="274"/>
      <c r="H20" s="274"/>
      <c r="I20" s="274"/>
    </row>
    <row r="21" spans="1:9">
      <c r="A21" s="274"/>
      <c r="B21" s="274"/>
      <c r="C21" s="274"/>
      <c r="D21" s="274"/>
      <c r="E21" s="274"/>
      <c r="F21" s="274"/>
      <c r="G21" s="274"/>
      <c r="H21" s="274"/>
      <c r="I21" s="274"/>
    </row>
    <row r="22" spans="1:9">
      <c r="A22" s="274"/>
      <c r="B22" s="274"/>
      <c r="C22" s="274"/>
      <c r="D22" s="274"/>
      <c r="E22" s="274"/>
      <c r="F22" s="274"/>
      <c r="G22" s="274"/>
      <c r="H22" s="274"/>
      <c r="I22" s="274"/>
    </row>
    <row r="23" spans="1:9">
      <c r="A23" s="274"/>
      <c r="B23" s="274"/>
      <c r="C23" s="274"/>
      <c r="D23" s="274"/>
      <c r="E23" s="274"/>
      <c r="F23" s="274"/>
      <c r="G23" s="274"/>
      <c r="H23" s="274"/>
      <c r="I23" s="274"/>
    </row>
    <row r="24" spans="1:9">
      <c r="A24" s="274"/>
      <c r="B24" s="274"/>
      <c r="C24" s="274"/>
      <c r="D24" s="274"/>
      <c r="E24" s="274"/>
      <c r="F24" s="274"/>
      <c r="G24" s="274"/>
      <c r="H24" s="274"/>
      <c r="I24" s="274"/>
    </row>
    <row r="25" spans="1:9">
      <c r="A25" s="274"/>
      <c r="B25" s="274"/>
      <c r="C25" s="274"/>
      <c r="D25" s="274"/>
      <c r="E25" s="274"/>
      <c r="F25" s="274"/>
      <c r="G25" s="274"/>
      <c r="H25" s="274"/>
      <c r="I25" s="274"/>
    </row>
    <row r="26" spans="1:9">
      <c r="A26" s="274"/>
      <c r="B26" s="274"/>
      <c r="C26" s="274"/>
      <c r="D26" s="274"/>
      <c r="E26" s="274"/>
      <c r="F26" s="274"/>
      <c r="G26" s="274"/>
      <c r="H26" s="274"/>
      <c r="I26" s="274"/>
    </row>
    <row r="27" spans="1:9">
      <c r="A27" s="274"/>
      <c r="B27" s="274"/>
      <c r="C27" s="274"/>
      <c r="D27" s="274"/>
      <c r="E27" s="274"/>
      <c r="F27" s="274"/>
      <c r="G27" s="274"/>
      <c r="H27" s="274"/>
      <c r="I27" s="274"/>
    </row>
    <row r="28" spans="1:9">
      <c r="A28" s="274"/>
      <c r="B28" s="274"/>
      <c r="C28" s="274"/>
      <c r="D28" s="274"/>
      <c r="E28" s="274"/>
      <c r="F28" s="274"/>
      <c r="G28" s="274"/>
      <c r="H28" s="274"/>
      <c r="I28" s="274"/>
    </row>
    <row r="29" spans="1:9">
      <c r="A29" s="274"/>
      <c r="B29" s="274"/>
      <c r="C29" s="274"/>
      <c r="D29" s="274"/>
      <c r="E29" s="274"/>
      <c r="F29" s="274"/>
      <c r="G29" s="274"/>
      <c r="H29" s="274"/>
      <c r="I29" s="274"/>
    </row>
    <row r="30" spans="1:9">
      <c r="A30" s="274"/>
      <c r="B30" s="274"/>
      <c r="C30" s="274"/>
      <c r="D30" s="274"/>
      <c r="E30" s="274"/>
      <c r="F30" s="274"/>
      <c r="G30" s="274"/>
      <c r="H30" s="274"/>
      <c r="I30" s="274"/>
    </row>
    <row r="31" spans="1:9">
      <c r="A31" s="274"/>
      <c r="B31" s="274"/>
      <c r="C31" s="274"/>
      <c r="D31" s="274"/>
      <c r="E31" s="274"/>
      <c r="F31" s="274"/>
      <c r="G31" s="274"/>
      <c r="H31" s="274"/>
      <c r="I31" s="274"/>
    </row>
    <row r="32" spans="1:9">
      <c r="A32" s="274"/>
      <c r="B32" s="274"/>
      <c r="C32" s="274"/>
      <c r="D32" s="274"/>
      <c r="E32" s="274"/>
      <c r="F32" s="274"/>
      <c r="G32" s="274"/>
      <c r="H32" s="274"/>
      <c r="I32" s="274"/>
    </row>
    <row r="33" spans="1:9">
      <c r="A33" s="274"/>
      <c r="B33" s="274"/>
      <c r="C33" s="274"/>
      <c r="D33" s="274"/>
      <c r="E33" s="274"/>
      <c r="F33" s="274"/>
      <c r="G33" s="274"/>
      <c r="H33" s="274"/>
      <c r="I33" s="274"/>
    </row>
    <row r="34" spans="1:9">
      <c r="A34" s="274"/>
      <c r="B34" s="274"/>
      <c r="C34" s="274"/>
      <c r="D34" s="274"/>
      <c r="E34" s="274"/>
      <c r="F34" s="274"/>
      <c r="G34" s="274"/>
      <c r="H34" s="274"/>
      <c r="I34" s="274"/>
    </row>
  </sheetData>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D42"/>
  <sheetViews>
    <sheetView zoomScaleNormal="100" zoomScaleSheetLayoutView="100" workbookViewId="0"/>
  </sheetViews>
  <sheetFormatPr defaultColWidth="9.36328125" defaultRowHeight="14"/>
  <cols>
    <col min="1" max="1" width="24.453125" style="57" customWidth="1"/>
    <col min="2" max="2" width="27.453125" style="57" customWidth="1"/>
    <col min="3" max="3" width="20.36328125" style="57" customWidth="1"/>
    <col min="4" max="16384" width="9.36328125" style="57"/>
  </cols>
  <sheetData>
    <row r="1" spans="1:4" ht="21" customHeight="1">
      <c r="A1" s="398" t="s">
        <v>53</v>
      </c>
      <c r="B1" s="399" t="s">
        <v>424</v>
      </c>
      <c r="C1" s="400"/>
    </row>
    <row r="2" spans="1:4" ht="28.5" customHeight="1">
      <c r="A2" s="630" t="s">
        <v>425</v>
      </c>
      <c r="B2" s="631"/>
      <c r="C2" s="632"/>
      <c r="D2" s="182"/>
    </row>
    <row r="3" spans="1:4" ht="12.75" customHeight="1">
      <c r="A3" s="401"/>
      <c r="B3" s="402"/>
      <c r="C3" s="403"/>
      <c r="D3" s="182"/>
    </row>
    <row r="4" spans="1:4">
      <c r="A4" s="409" t="s">
        <v>608</v>
      </c>
      <c r="B4" s="410" t="s">
        <v>254</v>
      </c>
      <c r="C4" s="411" t="s">
        <v>31</v>
      </c>
    </row>
    <row r="5" spans="1:4">
      <c r="A5" s="405"/>
      <c r="B5" s="406"/>
      <c r="C5" s="412"/>
    </row>
    <row r="6" spans="1:4">
      <c r="A6" s="404" t="s">
        <v>255</v>
      </c>
      <c r="B6" s="406"/>
      <c r="C6" s="413"/>
    </row>
    <row r="7" spans="1:4">
      <c r="A7" s="405" t="s">
        <v>256</v>
      </c>
      <c r="B7" s="407" t="s">
        <v>257</v>
      </c>
      <c r="C7" s="413" t="s">
        <v>1052</v>
      </c>
    </row>
    <row r="8" spans="1:4">
      <c r="A8" s="405" t="s">
        <v>258</v>
      </c>
      <c r="B8" s="407" t="s">
        <v>259</v>
      </c>
      <c r="C8" s="413" t="s">
        <v>1052</v>
      </c>
    </row>
    <row r="9" spans="1:4">
      <c r="A9" s="405" t="s">
        <v>260</v>
      </c>
      <c r="B9" s="407" t="s">
        <v>261</v>
      </c>
      <c r="C9" s="413" t="s">
        <v>1052</v>
      </c>
    </row>
    <row r="10" spans="1:4">
      <c r="A10" s="405" t="s">
        <v>22</v>
      </c>
      <c r="B10" s="407" t="s">
        <v>23</v>
      </c>
      <c r="C10" s="413" t="s">
        <v>1052</v>
      </c>
    </row>
    <row r="11" spans="1:4">
      <c r="A11" s="405" t="s">
        <v>24</v>
      </c>
      <c r="B11" s="407" t="s">
        <v>25</v>
      </c>
      <c r="C11" s="413" t="s">
        <v>1052</v>
      </c>
    </row>
    <row r="12" spans="1:4">
      <c r="A12" s="405" t="s">
        <v>26</v>
      </c>
      <c r="B12" s="407" t="s">
        <v>27</v>
      </c>
      <c r="C12" s="413" t="s">
        <v>1052</v>
      </c>
    </row>
    <row r="13" spans="1:4">
      <c r="A13" s="405" t="s">
        <v>28</v>
      </c>
      <c r="B13" s="407" t="s">
        <v>29</v>
      </c>
      <c r="C13" s="413" t="s">
        <v>1052</v>
      </c>
    </row>
    <row r="14" spans="1:4">
      <c r="A14" s="405" t="s">
        <v>203</v>
      </c>
      <c r="B14" s="407" t="s">
        <v>204</v>
      </c>
      <c r="C14" s="413" t="s">
        <v>1052</v>
      </c>
    </row>
    <row r="15" spans="1:4">
      <c r="A15" s="405" t="s">
        <v>205</v>
      </c>
      <c r="B15" s="407" t="s">
        <v>206</v>
      </c>
      <c r="C15" s="413" t="s">
        <v>1052</v>
      </c>
    </row>
    <row r="16" spans="1:4">
      <c r="A16" s="405" t="s">
        <v>207</v>
      </c>
      <c r="B16" s="407" t="s">
        <v>208</v>
      </c>
      <c r="C16" s="413" t="s">
        <v>1052</v>
      </c>
    </row>
    <row r="17" spans="1:3">
      <c r="A17" s="405" t="s">
        <v>209</v>
      </c>
      <c r="B17" s="407" t="s">
        <v>210</v>
      </c>
      <c r="C17" s="413"/>
    </row>
    <row r="18" spans="1:3">
      <c r="A18" s="405" t="s">
        <v>211</v>
      </c>
      <c r="B18" s="407" t="s">
        <v>212</v>
      </c>
      <c r="C18" s="413"/>
    </row>
    <row r="19" spans="1:3">
      <c r="A19" s="405" t="s">
        <v>213</v>
      </c>
      <c r="B19" s="407" t="s">
        <v>214</v>
      </c>
      <c r="C19" s="413" t="s">
        <v>1052</v>
      </c>
    </row>
    <row r="20" spans="1:3">
      <c r="A20" s="405" t="s">
        <v>215</v>
      </c>
      <c r="B20" s="407" t="s">
        <v>216</v>
      </c>
      <c r="C20" s="413" t="s">
        <v>1052</v>
      </c>
    </row>
    <row r="21" spans="1:3" s="244" customFormat="1">
      <c r="A21" s="418" t="s">
        <v>1053</v>
      </c>
      <c r="B21" s="419" t="s">
        <v>1054</v>
      </c>
      <c r="C21" s="413" t="s">
        <v>1052</v>
      </c>
    </row>
    <row r="22" spans="1:3">
      <c r="A22" s="405" t="s">
        <v>250</v>
      </c>
      <c r="B22" s="407"/>
      <c r="C22" s="413"/>
    </row>
    <row r="23" spans="1:3">
      <c r="A23" s="405"/>
      <c r="B23" s="407"/>
      <c r="C23" s="413"/>
    </row>
    <row r="24" spans="1:3">
      <c r="A24" s="404" t="s">
        <v>217</v>
      </c>
      <c r="B24" s="407"/>
      <c r="C24" s="413"/>
    </row>
    <row r="25" spans="1:3">
      <c r="A25" s="405" t="s">
        <v>218</v>
      </c>
      <c r="B25" s="407" t="s">
        <v>219</v>
      </c>
      <c r="C25" s="413"/>
    </row>
    <row r="26" spans="1:3">
      <c r="A26" s="405" t="s">
        <v>220</v>
      </c>
      <c r="B26" s="407" t="s">
        <v>221</v>
      </c>
      <c r="C26" s="413" t="s">
        <v>1052</v>
      </c>
    </row>
    <row r="27" spans="1:3">
      <c r="A27" s="405" t="s">
        <v>222</v>
      </c>
      <c r="B27" s="407" t="s">
        <v>223</v>
      </c>
      <c r="C27" s="413" t="s">
        <v>1052</v>
      </c>
    </row>
    <row r="28" spans="1:3">
      <c r="A28" s="405" t="s">
        <v>224</v>
      </c>
      <c r="B28" s="407" t="s">
        <v>225</v>
      </c>
      <c r="C28" s="413" t="s">
        <v>1052</v>
      </c>
    </row>
    <row r="29" spans="1:3">
      <c r="A29" s="405" t="s">
        <v>226</v>
      </c>
      <c r="B29" s="407" t="s">
        <v>227</v>
      </c>
      <c r="C29" s="413"/>
    </row>
    <row r="30" spans="1:3">
      <c r="A30" s="405" t="s">
        <v>228</v>
      </c>
      <c r="B30" s="407" t="s">
        <v>229</v>
      </c>
      <c r="C30" s="413" t="s">
        <v>1052</v>
      </c>
    </row>
    <row r="31" spans="1:3">
      <c r="A31" s="405" t="s">
        <v>230</v>
      </c>
      <c r="B31" s="407" t="s">
        <v>231</v>
      </c>
      <c r="C31" s="413" t="s">
        <v>1052</v>
      </c>
    </row>
    <row r="32" spans="1:3">
      <c r="A32" s="405" t="s">
        <v>232</v>
      </c>
      <c r="B32" s="407" t="s">
        <v>233</v>
      </c>
      <c r="C32" s="413" t="s">
        <v>1052</v>
      </c>
    </row>
    <row r="33" spans="1:3">
      <c r="A33" s="405" t="s">
        <v>234</v>
      </c>
      <c r="B33" s="407" t="s">
        <v>235</v>
      </c>
      <c r="C33" s="413" t="s">
        <v>1052</v>
      </c>
    </row>
    <row r="34" spans="1:3">
      <c r="A34" s="405" t="s">
        <v>236</v>
      </c>
      <c r="B34" s="407" t="s">
        <v>237</v>
      </c>
      <c r="C34" s="413" t="s">
        <v>1052</v>
      </c>
    </row>
    <row r="35" spans="1:3">
      <c r="A35" s="405" t="s">
        <v>238</v>
      </c>
      <c r="B35" s="407" t="s">
        <v>239</v>
      </c>
      <c r="C35" s="413" t="s">
        <v>1052</v>
      </c>
    </row>
    <row r="36" spans="1:3">
      <c r="A36" s="405" t="s">
        <v>240</v>
      </c>
      <c r="B36" s="407" t="s">
        <v>241</v>
      </c>
      <c r="C36" s="413" t="s">
        <v>1052</v>
      </c>
    </row>
    <row r="37" spans="1:3">
      <c r="A37" s="405" t="s">
        <v>0</v>
      </c>
      <c r="B37" s="407" t="s">
        <v>1</v>
      </c>
      <c r="C37" s="413" t="s">
        <v>1052</v>
      </c>
    </row>
    <row r="38" spans="1:3">
      <c r="A38" s="405" t="s">
        <v>2</v>
      </c>
      <c r="B38" s="407" t="s">
        <v>3</v>
      </c>
      <c r="C38" s="413" t="s">
        <v>1052</v>
      </c>
    </row>
    <row r="39" spans="1:3">
      <c r="A39" s="405" t="s">
        <v>4</v>
      </c>
      <c r="B39" s="407" t="s">
        <v>5</v>
      </c>
      <c r="C39" s="413" t="s">
        <v>1052</v>
      </c>
    </row>
    <row r="40" spans="1:3">
      <c r="A40" s="405" t="s">
        <v>6</v>
      </c>
      <c r="B40" s="407" t="s">
        <v>7</v>
      </c>
      <c r="C40" s="413"/>
    </row>
    <row r="41" spans="1:3">
      <c r="A41" s="405" t="s">
        <v>250</v>
      </c>
      <c r="B41" s="407"/>
      <c r="C41" s="413"/>
    </row>
    <row r="42" spans="1:3">
      <c r="A42" s="408"/>
      <c r="B42" s="103"/>
      <c r="C42" s="414"/>
    </row>
  </sheetData>
  <mergeCells count="1">
    <mergeCell ref="A2:C2"/>
  </mergeCells>
  <phoneticPr fontId="7" type="noConversion"/>
  <pageMargins left="0.75" right="0.75" top="1" bottom="1" header="0.5" footer="0.5"/>
  <pageSetup paperSize="9" orientation="portrait" horizontalDpi="4294967294"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39"/>
  <sheetViews>
    <sheetView workbookViewId="0">
      <selection activeCell="B17" sqref="B17"/>
    </sheetView>
  </sheetViews>
  <sheetFormatPr defaultRowHeight="14"/>
  <cols>
    <col min="2" max="2" width="78.36328125" customWidth="1"/>
  </cols>
  <sheetData>
    <row r="1" spans="1:4" s="187" customFormat="1">
      <c r="A1" s="183" t="s">
        <v>544</v>
      </c>
      <c r="B1" s="184"/>
      <c r="C1" s="185"/>
      <c r="D1" s="186"/>
    </row>
    <row r="2" spans="1:4" s="187" customFormat="1" ht="49.5" customHeight="1">
      <c r="A2" s="633" t="s">
        <v>537</v>
      </c>
      <c r="B2" s="634"/>
      <c r="C2" s="634"/>
      <c r="D2" s="634"/>
    </row>
    <row r="3" spans="1:4" s="187" customFormat="1" ht="28">
      <c r="A3" s="188" t="s">
        <v>426</v>
      </c>
      <c r="B3" s="189" t="s">
        <v>536</v>
      </c>
      <c r="C3" s="190" t="s">
        <v>427</v>
      </c>
      <c r="D3" s="189" t="s">
        <v>386</v>
      </c>
    </row>
    <row r="4" spans="1:4" s="187" customFormat="1">
      <c r="A4" s="191">
        <v>1.1000000000000001</v>
      </c>
      <c r="B4" s="192" t="s">
        <v>538</v>
      </c>
      <c r="C4" s="201"/>
      <c r="D4" s="202"/>
    </row>
    <row r="5" spans="1:4" s="187" customFormat="1">
      <c r="A5" s="193" t="s">
        <v>132</v>
      </c>
      <c r="B5" s="194"/>
      <c r="C5" s="195"/>
      <c r="D5" s="196"/>
    </row>
    <row r="6" spans="1:4" s="187" customFormat="1">
      <c r="A6" s="197" t="s">
        <v>201</v>
      </c>
      <c r="B6" s="198"/>
      <c r="C6" s="199"/>
      <c r="D6" s="200"/>
    </row>
    <row r="7" spans="1:4" s="187" customFormat="1">
      <c r="A7" s="197" t="s">
        <v>10</v>
      </c>
      <c r="B7" s="198"/>
      <c r="C7" s="199"/>
      <c r="D7" s="200"/>
    </row>
    <row r="8" spans="1:4" s="187" customFormat="1">
      <c r="A8" s="197" t="s">
        <v>11</v>
      </c>
      <c r="B8" s="198"/>
      <c r="C8" s="199"/>
      <c r="D8" s="200"/>
    </row>
    <row r="9" spans="1:4" s="187" customFormat="1">
      <c r="A9" s="197" t="s">
        <v>12</v>
      </c>
      <c r="B9" s="198"/>
      <c r="C9" s="199"/>
      <c r="D9" s="200"/>
    </row>
    <row r="10" spans="1:4" ht="28">
      <c r="A10" s="191">
        <v>1.2</v>
      </c>
      <c r="B10" s="192" t="s">
        <v>539</v>
      </c>
      <c r="C10" s="201"/>
      <c r="D10" s="202"/>
    </row>
    <row r="11" spans="1:4">
      <c r="A11" s="193" t="s">
        <v>132</v>
      </c>
      <c r="B11" s="194"/>
      <c r="C11" s="195"/>
      <c r="D11" s="196"/>
    </row>
    <row r="12" spans="1:4">
      <c r="A12" s="197" t="s">
        <v>201</v>
      </c>
      <c r="B12" s="198"/>
      <c r="C12" s="199"/>
      <c r="D12" s="200"/>
    </row>
    <row r="13" spans="1:4">
      <c r="A13" s="197" t="s">
        <v>10</v>
      </c>
      <c r="B13" s="198"/>
      <c r="C13" s="199"/>
      <c r="D13" s="200"/>
    </row>
    <row r="14" spans="1:4">
      <c r="A14" s="197" t="s">
        <v>11</v>
      </c>
      <c r="B14" s="198"/>
      <c r="C14" s="199"/>
      <c r="D14" s="200"/>
    </row>
    <row r="15" spans="1:4">
      <c r="A15" s="197" t="s">
        <v>12</v>
      </c>
      <c r="B15" s="198"/>
      <c r="C15" s="199"/>
      <c r="D15" s="200"/>
    </row>
    <row r="16" spans="1:4" ht="30.75" customHeight="1">
      <c r="A16" s="191">
        <v>1.3</v>
      </c>
      <c r="B16" s="192" t="s">
        <v>540</v>
      </c>
      <c r="C16" s="201"/>
      <c r="D16" s="202"/>
    </row>
    <row r="17" spans="1:4">
      <c r="A17" s="193" t="s">
        <v>132</v>
      </c>
      <c r="B17" s="194"/>
      <c r="C17" s="195"/>
      <c r="D17" s="196"/>
    </row>
    <row r="18" spans="1:4">
      <c r="A18" s="197" t="s">
        <v>201</v>
      </c>
      <c r="B18" s="198"/>
      <c r="C18" s="199"/>
      <c r="D18" s="200"/>
    </row>
    <row r="19" spans="1:4">
      <c r="A19" s="197" t="s">
        <v>10</v>
      </c>
      <c r="B19" s="198"/>
      <c r="C19" s="199"/>
      <c r="D19" s="200"/>
    </row>
    <row r="20" spans="1:4">
      <c r="A20" s="197" t="s">
        <v>11</v>
      </c>
      <c r="B20" s="198"/>
      <c r="C20" s="199"/>
      <c r="D20" s="200"/>
    </row>
    <row r="21" spans="1:4">
      <c r="A21" s="197" t="s">
        <v>12</v>
      </c>
      <c r="B21" s="198"/>
      <c r="C21" s="199"/>
      <c r="D21" s="200"/>
    </row>
    <row r="22" spans="1:4" ht="28">
      <c r="A22" s="191">
        <v>1.4</v>
      </c>
      <c r="B22" s="192" t="s">
        <v>541</v>
      </c>
      <c r="C22" s="201"/>
      <c r="D22" s="202"/>
    </row>
    <row r="23" spans="1:4">
      <c r="A23" s="193" t="s">
        <v>132</v>
      </c>
      <c r="B23" s="194"/>
      <c r="C23" s="195"/>
      <c r="D23" s="196"/>
    </row>
    <row r="24" spans="1:4">
      <c r="A24" s="197" t="s">
        <v>201</v>
      </c>
      <c r="B24" s="198"/>
      <c r="C24" s="199"/>
      <c r="D24" s="200"/>
    </row>
    <row r="25" spans="1:4">
      <c r="A25" s="197" t="s">
        <v>10</v>
      </c>
      <c r="B25" s="198"/>
      <c r="C25" s="199"/>
      <c r="D25" s="200"/>
    </row>
    <row r="26" spans="1:4">
      <c r="A26" s="197" t="s">
        <v>11</v>
      </c>
      <c r="B26" s="198"/>
      <c r="C26" s="199"/>
      <c r="D26" s="200"/>
    </row>
    <row r="27" spans="1:4">
      <c r="A27" s="197" t="s">
        <v>12</v>
      </c>
      <c r="B27" s="198"/>
      <c r="C27" s="199"/>
      <c r="D27" s="200"/>
    </row>
    <row r="28" spans="1:4">
      <c r="A28" s="191">
        <v>1.5</v>
      </c>
      <c r="B28" s="192" t="s">
        <v>542</v>
      </c>
      <c r="C28" s="201"/>
      <c r="D28" s="202"/>
    </row>
    <row r="29" spans="1:4">
      <c r="A29" s="193" t="s">
        <v>132</v>
      </c>
      <c r="B29" s="194"/>
      <c r="C29" s="195"/>
      <c r="D29" s="196"/>
    </row>
    <row r="30" spans="1:4">
      <c r="A30" s="197" t="s">
        <v>201</v>
      </c>
      <c r="B30" s="198"/>
      <c r="C30" s="199"/>
      <c r="D30" s="200"/>
    </row>
    <row r="31" spans="1:4">
      <c r="A31" s="197" t="s">
        <v>10</v>
      </c>
      <c r="B31" s="198"/>
      <c r="C31" s="199"/>
      <c r="D31" s="200"/>
    </row>
    <row r="32" spans="1:4">
      <c r="A32" s="197" t="s">
        <v>11</v>
      </c>
      <c r="B32" s="198"/>
      <c r="C32" s="199"/>
      <c r="D32" s="200"/>
    </row>
    <row r="33" spans="1:4">
      <c r="A33" s="197" t="s">
        <v>12</v>
      </c>
      <c r="B33" s="198"/>
      <c r="C33" s="199"/>
      <c r="D33" s="200"/>
    </row>
    <row r="34" spans="1:4" ht="182">
      <c r="A34" s="191">
        <v>1.1000000000000001</v>
      </c>
      <c r="B34" s="192" t="s">
        <v>543</v>
      </c>
      <c r="C34" s="201"/>
      <c r="D34" s="202"/>
    </row>
    <row r="35" spans="1:4">
      <c r="A35" s="193" t="s">
        <v>132</v>
      </c>
      <c r="B35" s="194"/>
      <c r="C35" s="195"/>
      <c r="D35" s="196"/>
    </row>
    <row r="36" spans="1:4">
      <c r="A36" s="197" t="s">
        <v>201</v>
      </c>
      <c r="B36" s="198"/>
      <c r="C36" s="199"/>
      <c r="D36" s="200"/>
    </row>
    <row r="37" spans="1:4">
      <c r="A37" s="197" t="s">
        <v>10</v>
      </c>
      <c r="B37" s="198"/>
      <c r="C37" s="199"/>
      <c r="D37" s="200"/>
    </row>
    <row r="38" spans="1:4">
      <c r="A38" s="197" t="s">
        <v>11</v>
      </c>
      <c r="B38" s="198"/>
      <c r="C38" s="199"/>
      <c r="D38" s="200"/>
    </row>
    <row r="39" spans="1:4">
      <c r="A39" s="197" t="s">
        <v>12</v>
      </c>
      <c r="B39" s="198"/>
      <c r="C39" s="199"/>
      <c r="D39" s="200"/>
    </row>
  </sheetData>
  <mergeCells count="1">
    <mergeCell ref="A2:D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X276"/>
  <sheetViews>
    <sheetView topLeftCell="A8" zoomScaleNormal="100" workbookViewId="0">
      <pane ySplit="3" topLeftCell="A11" activePane="bottomLeft" state="frozen"/>
      <selection activeCell="A8" sqref="A8"/>
      <selection pane="bottomLeft" activeCell="F237" sqref="A237:XFD237"/>
    </sheetView>
  </sheetViews>
  <sheetFormatPr defaultColWidth="8.6328125" defaultRowHeight="12.5"/>
  <cols>
    <col min="1" max="1" width="4.36328125" style="85" customWidth="1"/>
    <col min="2" max="2" width="5.6328125" style="85" customWidth="1"/>
    <col min="3" max="3" width="23.6328125" style="85" customWidth="1"/>
    <col min="4" max="4" width="9.36328125" style="85" customWidth="1"/>
    <col min="5" max="5" width="7.36328125" style="85" customWidth="1"/>
    <col min="6" max="6" width="9.6328125" style="85" customWidth="1"/>
    <col min="7" max="7" width="17.36328125" style="36" customWidth="1"/>
    <col min="8" max="8" width="14.36328125" style="85" customWidth="1"/>
    <col min="9" max="9" width="10.54296875" style="85" customWidth="1"/>
    <col min="10" max="10" width="11.36328125" style="85" customWidth="1"/>
    <col min="11" max="11" width="9.36328125" style="85" customWidth="1"/>
    <col min="12" max="12" width="23.54296875" style="85" customWidth="1"/>
    <col min="13" max="13" width="19" style="85" customWidth="1"/>
    <col min="14" max="14" width="16.6328125" style="85" customWidth="1"/>
    <col min="15" max="15" width="9.36328125" style="85" customWidth="1"/>
    <col min="16" max="16" width="11.36328125" style="85" customWidth="1"/>
    <col min="17" max="19" width="13.6328125" style="85" customWidth="1"/>
    <col min="20" max="20" width="8.36328125" style="85" customWidth="1"/>
    <col min="21" max="21" width="13.453125" style="85" customWidth="1"/>
    <col min="22" max="22" width="18.6328125" style="85" customWidth="1"/>
    <col min="23" max="23" width="13.6328125" style="85" hidden="1" customWidth="1"/>
    <col min="24" max="16384" width="8.6328125" style="85"/>
  </cols>
  <sheetData>
    <row r="1" spans="1:23" s="246" customFormat="1" ht="25.5" hidden="1" customHeight="1">
      <c r="G1" s="247"/>
      <c r="L1" s="248" t="s">
        <v>555</v>
      </c>
      <c r="V1" s="246" t="s">
        <v>1319</v>
      </c>
      <c r="W1" s="246" t="s">
        <v>178</v>
      </c>
    </row>
    <row r="2" spans="1:23" s="246" customFormat="1" ht="37.5" hidden="1">
      <c r="G2" s="247"/>
      <c r="L2" s="248" t="s">
        <v>555</v>
      </c>
      <c r="V2" s="246" t="s">
        <v>1320</v>
      </c>
      <c r="W2" s="246" t="s">
        <v>1321</v>
      </c>
    </row>
    <row r="3" spans="1:23" s="246" customFormat="1" hidden="1">
      <c r="G3" s="247"/>
      <c r="L3" s="248" t="s">
        <v>555</v>
      </c>
      <c r="V3" s="246" t="s">
        <v>1322</v>
      </c>
      <c r="W3" s="246" t="s">
        <v>1323</v>
      </c>
    </row>
    <row r="4" spans="1:23" s="246" customFormat="1" hidden="1">
      <c r="G4" s="247"/>
      <c r="L4" s="248" t="s">
        <v>555</v>
      </c>
      <c r="V4" s="246" t="s">
        <v>1324</v>
      </c>
    </row>
    <row r="5" spans="1:23" s="246" customFormat="1" hidden="1">
      <c r="G5" s="247"/>
      <c r="L5" s="248" t="s">
        <v>555</v>
      </c>
      <c r="V5" s="246" t="s">
        <v>429</v>
      </c>
    </row>
    <row r="6" spans="1:23" s="246" customFormat="1" hidden="1">
      <c r="G6" s="247"/>
      <c r="L6" s="248" t="s">
        <v>555</v>
      </c>
    </row>
    <row r="7" spans="1:23" s="246" customFormat="1" hidden="1">
      <c r="G7" s="247"/>
      <c r="L7" s="248" t="s">
        <v>555</v>
      </c>
    </row>
    <row r="8" spans="1:23" s="204" customFormat="1" ht="27" customHeight="1" thickBot="1">
      <c r="A8" s="203" t="s">
        <v>556</v>
      </c>
      <c r="B8" s="205"/>
      <c r="C8" s="203"/>
      <c r="D8" s="249"/>
      <c r="E8" s="249"/>
      <c r="F8" s="204" t="s">
        <v>557</v>
      </c>
      <c r="L8" s="203" t="s">
        <v>558</v>
      </c>
      <c r="M8" s="205"/>
      <c r="P8" s="205"/>
      <c r="Q8" s="205"/>
      <c r="R8" s="205"/>
      <c r="S8" s="205"/>
      <c r="T8" s="205"/>
      <c r="U8" s="205"/>
      <c r="V8" s="205"/>
    </row>
    <row r="9" spans="1:23" s="204" customFormat="1" ht="40.5" customHeight="1" thickBot="1">
      <c r="A9" s="203"/>
      <c r="B9" s="250"/>
      <c r="C9" s="251" t="s">
        <v>559</v>
      </c>
      <c r="D9" s="252"/>
      <c r="E9" s="253"/>
      <c r="F9" s="635" t="s">
        <v>560</v>
      </c>
      <c r="G9" s="636"/>
      <c r="H9" s="636"/>
      <c r="I9" s="636"/>
      <c r="J9" s="637"/>
      <c r="K9" s="254"/>
      <c r="L9" s="203" t="s">
        <v>561</v>
      </c>
      <c r="M9" s="205"/>
      <c r="P9" s="205"/>
      <c r="Q9" s="205"/>
      <c r="R9" s="205"/>
      <c r="S9" s="205"/>
      <c r="T9" s="205"/>
      <c r="U9" s="205"/>
      <c r="V9" s="203"/>
    </row>
    <row r="10" spans="1:23" s="207" customFormat="1" ht="53.25" customHeight="1" thickBot="1">
      <c r="A10" s="255"/>
      <c r="B10" s="256" t="s">
        <v>177</v>
      </c>
      <c r="C10" s="257" t="s">
        <v>562</v>
      </c>
      <c r="D10" s="258" t="s">
        <v>174</v>
      </c>
      <c r="E10" s="258" t="s">
        <v>428</v>
      </c>
      <c r="F10" s="259" t="s">
        <v>439</v>
      </c>
      <c r="G10" s="259" t="s">
        <v>440</v>
      </c>
      <c r="H10" s="493" t="s">
        <v>563</v>
      </c>
      <c r="I10" s="259" t="s">
        <v>564</v>
      </c>
      <c r="J10" s="260" t="s">
        <v>83</v>
      </c>
      <c r="K10" s="261" t="s">
        <v>565</v>
      </c>
      <c r="L10" s="262" t="s">
        <v>566</v>
      </c>
      <c r="M10" s="206" t="s">
        <v>262</v>
      </c>
      <c r="N10" s="206" t="s">
        <v>20</v>
      </c>
      <c r="O10" s="206" t="s">
        <v>58</v>
      </c>
      <c r="P10" s="206" t="s">
        <v>173</v>
      </c>
      <c r="Q10" s="206" t="s">
        <v>175</v>
      </c>
      <c r="R10" s="206" t="s">
        <v>567</v>
      </c>
      <c r="S10" s="206" t="s">
        <v>176</v>
      </c>
      <c r="T10" s="206" t="s">
        <v>568</v>
      </c>
      <c r="U10" s="206" t="s">
        <v>571</v>
      </c>
      <c r="W10" s="263" t="s">
        <v>569</v>
      </c>
    </row>
    <row r="11" spans="1:23" s="479" customFormat="1" ht="14">
      <c r="A11" s="478">
        <v>1</v>
      </c>
      <c r="B11" s="482"/>
      <c r="C11" s="483"/>
      <c r="D11" s="484"/>
      <c r="E11" s="484"/>
      <c r="F11" s="483"/>
      <c r="G11" s="485" t="s">
        <v>1004</v>
      </c>
      <c r="H11" s="483" t="s">
        <v>1013</v>
      </c>
      <c r="I11" s="483"/>
      <c r="J11" s="483"/>
      <c r="K11" s="486"/>
      <c r="L11" s="487" t="s">
        <v>986</v>
      </c>
      <c r="M11" s="484" t="s">
        <v>995</v>
      </c>
      <c r="N11" s="484" t="s">
        <v>178</v>
      </c>
      <c r="O11" s="484">
        <v>24.04</v>
      </c>
      <c r="P11" s="484" t="s">
        <v>429</v>
      </c>
      <c r="Q11" s="484" t="s">
        <v>1018</v>
      </c>
      <c r="R11" s="484" t="s">
        <v>569</v>
      </c>
      <c r="S11" s="484" t="s">
        <v>285</v>
      </c>
      <c r="T11" s="484" t="s">
        <v>570</v>
      </c>
      <c r="U11" s="482"/>
      <c r="W11" s="480" t="s">
        <v>1325</v>
      </c>
    </row>
    <row r="12" spans="1:23" s="479" customFormat="1" ht="14">
      <c r="A12" s="478">
        <v>2</v>
      </c>
      <c r="B12" s="482"/>
      <c r="C12" s="484"/>
      <c r="D12" s="484"/>
      <c r="E12" s="484"/>
      <c r="F12" s="484"/>
      <c r="G12" s="488" t="s">
        <v>1005</v>
      </c>
      <c r="H12" s="484" t="s">
        <v>1014</v>
      </c>
      <c r="I12" s="484"/>
      <c r="J12" s="484"/>
      <c r="K12" s="486"/>
      <c r="L12" s="487" t="s">
        <v>987</v>
      </c>
      <c r="M12" s="484" t="s">
        <v>996</v>
      </c>
      <c r="N12" s="484" t="s">
        <v>178</v>
      </c>
      <c r="O12" s="484">
        <v>10.33</v>
      </c>
      <c r="P12" s="484" t="s">
        <v>429</v>
      </c>
      <c r="Q12" s="484" t="s">
        <v>1018</v>
      </c>
      <c r="R12" s="484" t="s">
        <v>569</v>
      </c>
      <c r="S12" s="484" t="s">
        <v>285</v>
      </c>
      <c r="T12" s="484" t="s">
        <v>570</v>
      </c>
      <c r="U12" s="482"/>
      <c r="W12" s="480" t="s">
        <v>1326</v>
      </c>
    </row>
    <row r="13" spans="1:23" s="479" customFormat="1" ht="33" customHeight="1">
      <c r="A13" s="478">
        <v>3</v>
      </c>
      <c r="B13" s="482"/>
      <c r="C13" s="484"/>
      <c r="D13" s="484"/>
      <c r="E13" s="484"/>
      <c r="F13" s="484"/>
      <c r="G13" s="488" t="s">
        <v>1006</v>
      </c>
      <c r="H13" s="484" t="s">
        <v>1015</v>
      </c>
      <c r="I13" s="484"/>
      <c r="J13" s="484"/>
      <c r="K13" s="486"/>
      <c r="L13" s="487" t="s">
        <v>988</v>
      </c>
      <c r="M13" s="484" t="s">
        <v>997</v>
      </c>
      <c r="N13" s="484" t="s">
        <v>178</v>
      </c>
      <c r="O13" s="484">
        <v>46.82</v>
      </c>
      <c r="P13" s="484" t="s">
        <v>429</v>
      </c>
      <c r="Q13" s="484" t="s">
        <v>1018</v>
      </c>
      <c r="R13" s="484" t="s">
        <v>569</v>
      </c>
      <c r="S13" s="484" t="s">
        <v>285</v>
      </c>
      <c r="T13" s="484" t="s">
        <v>1057</v>
      </c>
      <c r="U13" s="482"/>
    </row>
    <row r="14" spans="1:23" s="481" customFormat="1" ht="12.75" customHeight="1">
      <c r="A14" s="478">
        <v>4</v>
      </c>
      <c r="B14" s="482"/>
      <c r="C14" s="484"/>
      <c r="D14" s="484"/>
      <c r="E14" s="484"/>
      <c r="F14" s="484"/>
      <c r="G14" s="488" t="s">
        <v>1007</v>
      </c>
      <c r="H14" s="484" t="s">
        <v>1016</v>
      </c>
      <c r="I14" s="484"/>
      <c r="J14" s="484"/>
      <c r="K14" s="486"/>
      <c r="L14" s="487" t="s">
        <v>989</v>
      </c>
      <c r="M14" s="484" t="s">
        <v>998</v>
      </c>
      <c r="N14" s="484" t="s">
        <v>178</v>
      </c>
      <c r="O14" s="484">
        <v>16.52</v>
      </c>
      <c r="P14" s="484" t="s">
        <v>429</v>
      </c>
      <c r="Q14" s="484" t="s">
        <v>1018</v>
      </c>
      <c r="R14" s="484" t="s">
        <v>569</v>
      </c>
      <c r="S14" s="484" t="s">
        <v>285</v>
      </c>
      <c r="T14" s="484" t="s">
        <v>570</v>
      </c>
      <c r="U14" s="482"/>
      <c r="W14" s="481">
        <v>1.1000000000000001</v>
      </c>
    </row>
    <row r="15" spans="1:23" s="481" customFormat="1" ht="12.75" customHeight="1">
      <c r="A15" s="478">
        <v>5</v>
      </c>
      <c r="B15" s="482"/>
      <c r="C15" s="484"/>
      <c r="D15" s="484"/>
      <c r="E15" s="484"/>
      <c r="F15" s="484"/>
      <c r="G15" s="488" t="s">
        <v>1008</v>
      </c>
      <c r="H15" s="484" t="s">
        <v>1017</v>
      </c>
      <c r="I15" s="484"/>
      <c r="J15" s="484"/>
      <c r="K15" s="486"/>
      <c r="L15" s="487" t="s">
        <v>990</v>
      </c>
      <c r="M15" s="484" t="s">
        <v>999</v>
      </c>
      <c r="N15" s="484" t="s">
        <v>178</v>
      </c>
      <c r="O15" s="484">
        <v>16.73</v>
      </c>
      <c r="P15" s="484" t="s">
        <v>429</v>
      </c>
      <c r="Q15" s="484" t="s">
        <v>1018</v>
      </c>
      <c r="R15" s="484" t="s">
        <v>569</v>
      </c>
      <c r="S15" s="484" t="s">
        <v>285</v>
      </c>
      <c r="T15" s="484" t="s">
        <v>570</v>
      </c>
      <c r="U15" s="482"/>
      <c r="W15" s="481">
        <v>1.2</v>
      </c>
    </row>
    <row r="16" spans="1:23" s="481" customFormat="1" ht="12.75" customHeight="1">
      <c r="A16" s="478">
        <v>6</v>
      </c>
      <c r="B16" s="482"/>
      <c r="C16" s="484"/>
      <c r="D16" s="484"/>
      <c r="E16" s="484"/>
      <c r="F16" s="484"/>
      <c r="G16" s="488" t="s">
        <v>1009</v>
      </c>
      <c r="H16" s="484" t="s">
        <v>1015</v>
      </c>
      <c r="I16" s="484"/>
      <c r="J16" s="484"/>
      <c r="K16" s="486"/>
      <c r="L16" s="487" t="s">
        <v>991</v>
      </c>
      <c r="M16" s="484" t="s">
        <v>1000</v>
      </c>
      <c r="N16" s="484" t="s">
        <v>178</v>
      </c>
      <c r="O16" s="484">
        <v>21.75</v>
      </c>
      <c r="P16" s="484" t="s">
        <v>429</v>
      </c>
      <c r="Q16" s="484" t="s">
        <v>1018</v>
      </c>
      <c r="R16" s="484" t="s">
        <v>569</v>
      </c>
      <c r="S16" s="484" t="s">
        <v>285</v>
      </c>
      <c r="T16" s="484" t="s">
        <v>570</v>
      </c>
      <c r="U16" s="482"/>
      <c r="W16" s="481">
        <v>1.3</v>
      </c>
    </row>
    <row r="17" spans="1:23" s="481" customFormat="1" ht="12.75" customHeight="1">
      <c r="A17" s="478">
        <v>7</v>
      </c>
      <c r="B17" s="482"/>
      <c r="C17" s="484"/>
      <c r="D17" s="484"/>
      <c r="E17" s="484"/>
      <c r="F17" s="484"/>
      <c r="G17" s="488" t="s">
        <v>1010</v>
      </c>
      <c r="H17" s="484" t="s">
        <v>1015</v>
      </c>
      <c r="I17" s="484"/>
      <c r="J17" s="484"/>
      <c r="K17" s="486"/>
      <c r="L17" s="487" t="s">
        <v>992</v>
      </c>
      <c r="M17" s="484" t="s">
        <v>1001</v>
      </c>
      <c r="N17" s="484" t="s">
        <v>178</v>
      </c>
      <c r="O17" s="484">
        <v>24.18</v>
      </c>
      <c r="P17" s="484" t="s">
        <v>429</v>
      </c>
      <c r="Q17" s="484" t="s">
        <v>1018</v>
      </c>
      <c r="R17" s="484" t="s">
        <v>569</v>
      </c>
      <c r="S17" s="484" t="s">
        <v>285</v>
      </c>
      <c r="T17" s="484" t="s">
        <v>1057</v>
      </c>
      <c r="U17" s="482"/>
      <c r="W17" s="481">
        <v>1.4</v>
      </c>
    </row>
    <row r="18" spans="1:23" s="481" customFormat="1" ht="12.75" customHeight="1">
      <c r="A18" s="478">
        <v>8</v>
      </c>
      <c r="B18" s="482"/>
      <c r="C18" s="484"/>
      <c r="D18" s="484"/>
      <c r="E18" s="484"/>
      <c r="F18" s="484"/>
      <c r="G18" s="488" t="s">
        <v>1011</v>
      </c>
      <c r="H18" s="484" t="s">
        <v>1016</v>
      </c>
      <c r="I18" s="484"/>
      <c r="J18" s="484"/>
      <c r="K18" s="486"/>
      <c r="L18" s="487" t="s">
        <v>993</v>
      </c>
      <c r="M18" s="484" t="s">
        <v>1002</v>
      </c>
      <c r="N18" s="484" t="s">
        <v>178</v>
      </c>
      <c r="O18" s="484">
        <v>9.9600000000000009</v>
      </c>
      <c r="P18" s="484" t="s">
        <v>429</v>
      </c>
      <c r="Q18" s="484" t="s">
        <v>1018</v>
      </c>
      <c r="R18" s="484" t="s">
        <v>569</v>
      </c>
      <c r="S18" s="484" t="s">
        <v>285</v>
      </c>
      <c r="T18" s="484" t="s">
        <v>570</v>
      </c>
      <c r="U18" s="482" t="s">
        <v>1058</v>
      </c>
      <c r="W18" s="481">
        <v>1.5</v>
      </c>
    </row>
    <row r="19" spans="1:23" s="481" customFormat="1" ht="12.75" customHeight="1">
      <c r="A19" s="478">
        <v>9</v>
      </c>
      <c r="B19" s="482"/>
      <c r="C19" s="484"/>
      <c r="D19" s="484"/>
      <c r="E19" s="484"/>
      <c r="F19" s="484"/>
      <c r="G19" s="488" t="s">
        <v>1012</v>
      </c>
      <c r="H19" s="484" t="s">
        <v>1016</v>
      </c>
      <c r="I19" s="484"/>
      <c r="J19" s="484"/>
      <c r="K19" s="486"/>
      <c r="L19" s="487" t="s">
        <v>994</v>
      </c>
      <c r="M19" s="484" t="s">
        <v>1003</v>
      </c>
      <c r="N19" s="484" t="s">
        <v>178</v>
      </c>
      <c r="O19" s="484">
        <v>25.95</v>
      </c>
      <c r="P19" s="484" t="s">
        <v>429</v>
      </c>
      <c r="Q19" s="484" t="s">
        <v>1018</v>
      </c>
      <c r="R19" s="484" t="s">
        <v>569</v>
      </c>
      <c r="S19" s="484" t="s">
        <v>285</v>
      </c>
      <c r="T19" s="484" t="s">
        <v>570</v>
      </c>
      <c r="U19" s="482" t="s">
        <v>1058</v>
      </c>
      <c r="W19" s="481">
        <v>1.6</v>
      </c>
    </row>
    <row r="20" spans="1:23" s="564" customFormat="1" ht="12.75" customHeight="1">
      <c r="A20" s="478">
        <v>10</v>
      </c>
      <c r="B20" s="482"/>
      <c r="C20" s="484"/>
      <c r="D20" s="484"/>
      <c r="E20" s="484"/>
      <c r="F20" s="484"/>
      <c r="G20" s="562" t="s">
        <v>1327</v>
      </c>
      <c r="H20" s="562" t="s">
        <v>1328</v>
      </c>
      <c r="I20" s="484"/>
      <c r="J20" s="484"/>
      <c r="K20" s="484"/>
      <c r="L20" s="484" t="s">
        <v>1329</v>
      </c>
      <c r="M20" s="562" t="s">
        <v>1330</v>
      </c>
      <c r="N20" s="484" t="s">
        <v>178</v>
      </c>
      <c r="O20" s="563">
        <v>32.58</v>
      </c>
      <c r="P20" s="484" t="s">
        <v>429</v>
      </c>
      <c r="Q20" s="484" t="s">
        <v>1018</v>
      </c>
      <c r="R20" s="484" t="s">
        <v>569</v>
      </c>
      <c r="S20" s="484" t="s">
        <v>285</v>
      </c>
      <c r="T20" s="484"/>
      <c r="U20" s="484"/>
      <c r="W20" s="564">
        <v>1.7</v>
      </c>
    </row>
    <row r="21" spans="1:23" s="564" customFormat="1" ht="12.75" customHeight="1">
      <c r="A21" s="478">
        <v>11</v>
      </c>
      <c r="B21" s="482"/>
      <c r="C21" s="484"/>
      <c r="D21" s="484"/>
      <c r="E21" s="484"/>
      <c r="F21" s="484"/>
      <c r="G21" s="562" t="s">
        <v>1331</v>
      </c>
      <c r="H21" s="562" t="s">
        <v>1328</v>
      </c>
      <c r="I21" s="484"/>
      <c r="J21" s="484"/>
      <c r="K21" s="484"/>
      <c r="L21" s="484" t="s">
        <v>1332</v>
      </c>
      <c r="M21" s="562" t="s">
        <v>1333</v>
      </c>
      <c r="N21" s="484" t="s">
        <v>178</v>
      </c>
      <c r="O21" s="563">
        <v>21.998000000000001</v>
      </c>
      <c r="P21" s="484" t="s">
        <v>429</v>
      </c>
      <c r="Q21" s="484" t="s">
        <v>1018</v>
      </c>
      <c r="R21" s="484" t="s">
        <v>569</v>
      </c>
      <c r="S21" s="484" t="s">
        <v>285</v>
      </c>
      <c r="T21" s="484"/>
      <c r="U21" s="484"/>
      <c r="W21" s="564">
        <v>2.1</v>
      </c>
    </row>
    <row r="22" spans="1:23" s="564" customFormat="1" ht="12.75" customHeight="1">
      <c r="A22" s="478">
        <v>12</v>
      </c>
      <c r="B22" s="482"/>
      <c r="C22" s="484"/>
      <c r="D22" s="484"/>
      <c r="E22" s="484"/>
      <c r="F22" s="484"/>
      <c r="G22" s="562" t="s">
        <v>1334</v>
      </c>
      <c r="H22" s="562" t="s">
        <v>1335</v>
      </c>
      <c r="I22" s="484"/>
      <c r="J22" s="484"/>
      <c r="K22" s="484"/>
      <c r="L22" s="484" t="s">
        <v>1336</v>
      </c>
      <c r="M22" s="562" t="s">
        <v>1337</v>
      </c>
      <c r="N22" s="484" t="s">
        <v>178</v>
      </c>
      <c r="O22" s="563">
        <v>7.77</v>
      </c>
      <c r="P22" s="484" t="s">
        <v>429</v>
      </c>
      <c r="Q22" s="484" t="s">
        <v>1018</v>
      </c>
      <c r="R22" s="484" t="s">
        <v>569</v>
      </c>
      <c r="S22" s="484" t="s">
        <v>285</v>
      </c>
      <c r="T22" s="484"/>
      <c r="U22" s="484"/>
      <c r="W22" s="564">
        <v>2.2000000000000002</v>
      </c>
    </row>
    <row r="23" spans="1:23" s="564" customFormat="1" ht="12.75" customHeight="1">
      <c r="A23" s="478">
        <v>13</v>
      </c>
      <c r="B23" s="482"/>
      <c r="C23" s="484"/>
      <c r="D23" s="484"/>
      <c r="E23" s="484"/>
      <c r="F23" s="484"/>
      <c r="G23" s="562" t="s">
        <v>1338</v>
      </c>
      <c r="H23" s="562" t="s">
        <v>1335</v>
      </c>
      <c r="I23" s="484"/>
      <c r="J23" s="484"/>
      <c r="K23" s="484"/>
      <c r="L23" s="484" t="s">
        <v>1339</v>
      </c>
      <c r="M23" s="562" t="s">
        <v>1340</v>
      </c>
      <c r="N23" s="484" t="s">
        <v>178</v>
      </c>
      <c r="O23" s="563">
        <v>13.12</v>
      </c>
      <c r="P23" s="484" t="s">
        <v>429</v>
      </c>
      <c r="Q23" s="484" t="s">
        <v>1018</v>
      </c>
      <c r="R23" s="484" t="s">
        <v>569</v>
      </c>
      <c r="S23" s="484" t="s">
        <v>285</v>
      </c>
      <c r="T23" s="484"/>
      <c r="U23" s="484"/>
      <c r="W23" s="564">
        <v>3.1</v>
      </c>
    </row>
    <row r="24" spans="1:23" s="564" customFormat="1" ht="12.75" customHeight="1">
      <c r="A24" s="478">
        <v>14</v>
      </c>
      <c r="B24" s="484"/>
      <c r="C24" s="484"/>
      <c r="D24" s="484"/>
      <c r="E24" s="484"/>
      <c r="F24" s="484"/>
      <c r="G24" s="562" t="s">
        <v>1341</v>
      </c>
      <c r="H24" s="562" t="s">
        <v>1342</v>
      </c>
      <c r="I24" s="484"/>
      <c r="J24" s="484"/>
      <c r="K24" s="484"/>
      <c r="L24" s="484" t="s">
        <v>1343</v>
      </c>
      <c r="M24" s="562" t="s">
        <v>1344</v>
      </c>
      <c r="N24" s="484" t="s">
        <v>178</v>
      </c>
      <c r="O24" s="563">
        <v>18.88</v>
      </c>
      <c r="P24" s="484" t="s">
        <v>429</v>
      </c>
      <c r="Q24" s="484" t="s">
        <v>1018</v>
      </c>
      <c r="R24" s="484" t="s">
        <v>569</v>
      </c>
      <c r="S24" s="484" t="s">
        <v>285</v>
      </c>
      <c r="T24" s="484"/>
      <c r="U24" s="484"/>
      <c r="W24" s="564">
        <v>3.2</v>
      </c>
    </row>
    <row r="25" spans="1:23" s="564" customFormat="1" ht="12.75" customHeight="1">
      <c r="A25" s="478">
        <v>15</v>
      </c>
      <c r="B25" s="484"/>
      <c r="C25" s="484"/>
      <c r="D25" s="484"/>
      <c r="E25" s="484"/>
      <c r="F25" s="484"/>
      <c r="G25" s="562" t="s">
        <v>1345</v>
      </c>
      <c r="H25" s="562" t="s">
        <v>1346</v>
      </c>
      <c r="I25" s="484"/>
      <c r="J25" s="484"/>
      <c r="K25" s="484"/>
      <c r="L25" s="484" t="s">
        <v>1347</v>
      </c>
      <c r="M25" s="562" t="s">
        <v>1348</v>
      </c>
      <c r="N25" s="484" t="s">
        <v>178</v>
      </c>
      <c r="O25" s="563">
        <v>7.4870000000000001</v>
      </c>
      <c r="P25" s="484" t="s">
        <v>429</v>
      </c>
      <c r="Q25" s="484" t="s">
        <v>1018</v>
      </c>
      <c r="R25" s="484" t="s">
        <v>569</v>
      </c>
      <c r="S25" s="484" t="s">
        <v>285</v>
      </c>
      <c r="T25" s="484"/>
      <c r="U25" s="484"/>
      <c r="W25" s="564">
        <v>3.3</v>
      </c>
    </row>
    <row r="26" spans="1:23" s="564" customFormat="1" ht="14">
      <c r="A26" s="478">
        <v>16</v>
      </c>
      <c r="B26" s="482"/>
      <c r="C26" s="484"/>
      <c r="D26" s="484"/>
      <c r="E26" s="484"/>
      <c r="F26" s="484"/>
      <c r="G26" s="562" t="s">
        <v>1349</v>
      </c>
      <c r="H26" s="562" t="s">
        <v>1328</v>
      </c>
      <c r="I26" s="484"/>
      <c r="J26" s="484"/>
      <c r="K26" s="484"/>
      <c r="L26" s="484" t="s">
        <v>1350</v>
      </c>
      <c r="M26" s="562" t="s">
        <v>1351</v>
      </c>
      <c r="N26" s="484" t="s">
        <v>178</v>
      </c>
      <c r="O26" s="563">
        <v>16.07</v>
      </c>
      <c r="P26" s="484" t="s">
        <v>429</v>
      </c>
      <c r="Q26" s="484" t="s">
        <v>1018</v>
      </c>
      <c r="R26" s="484" t="s">
        <v>569</v>
      </c>
      <c r="S26" s="484" t="s">
        <v>285</v>
      </c>
      <c r="T26" s="484"/>
      <c r="U26" s="484"/>
      <c r="W26" s="564">
        <v>3.4</v>
      </c>
    </row>
    <row r="27" spans="1:23" s="564" customFormat="1" ht="14">
      <c r="A27" s="478">
        <v>17</v>
      </c>
      <c r="B27" s="482"/>
      <c r="C27" s="484"/>
      <c r="D27" s="484"/>
      <c r="E27" s="484"/>
      <c r="F27" s="484"/>
      <c r="G27" s="562" t="s">
        <v>1352</v>
      </c>
      <c r="H27" s="562" t="s">
        <v>1342</v>
      </c>
      <c r="I27" s="484"/>
      <c r="J27" s="484"/>
      <c r="K27" s="484"/>
      <c r="L27" s="484" t="s">
        <v>1353</v>
      </c>
      <c r="M27" s="562" t="s">
        <v>1354</v>
      </c>
      <c r="N27" s="484" t="s">
        <v>178</v>
      </c>
      <c r="O27" s="563">
        <v>3.0670000000000002</v>
      </c>
      <c r="P27" s="484" t="s">
        <v>429</v>
      </c>
      <c r="Q27" s="484" t="s">
        <v>1018</v>
      </c>
      <c r="R27" s="484" t="s">
        <v>569</v>
      </c>
      <c r="S27" s="484" t="s">
        <v>285</v>
      </c>
      <c r="T27" s="484"/>
      <c r="U27" s="484"/>
      <c r="W27" s="564">
        <v>4.0999999999999996</v>
      </c>
    </row>
    <row r="28" spans="1:23" s="564" customFormat="1" ht="14">
      <c r="A28" s="478">
        <v>18</v>
      </c>
      <c r="B28" s="482"/>
      <c r="C28" s="484"/>
      <c r="D28" s="484"/>
      <c r="E28" s="484"/>
      <c r="F28" s="484"/>
      <c r="G28" s="562" t="s">
        <v>1338</v>
      </c>
      <c r="H28" s="562" t="s">
        <v>1335</v>
      </c>
      <c r="I28" s="484"/>
      <c r="J28" s="484"/>
      <c r="K28" s="484"/>
      <c r="L28" s="484" t="s">
        <v>1355</v>
      </c>
      <c r="M28" s="562" t="s">
        <v>1356</v>
      </c>
      <c r="N28" s="484" t="s">
        <v>178</v>
      </c>
      <c r="O28" s="563">
        <v>5.2</v>
      </c>
      <c r="P28" s="484" t="s">
        <v>429</v>
      </c>
      <c r="Q28" s="484" t="s">
        <v>1018</v>
      </c>
      <c r="R28" s="484" t="s">
        <v>569</v>
      </c>
      <c r="S28" s="484" t="s">
        <v>285</v>
      </c>
      <c r="T28" s="484"/>
      <c r="U28" s="484"/>
      <c r="W28" s="564">
        <v>4.2</v>
      </c>
    </row>
    <row r="29" spans="1:23" s="564" customFormat="1" ht="14">
      <c r="A29" s="478">
        <v>19</v>
      </c>
      <c r="B29" s="482"/>
      <c r="C29" s="484"/>
      <c r="D29" s="484"/>
      <c r="E29" s="484"/>
      <c r="F29" s="484"/>
      <c r="G29" s="562" t="s">
        <v>1357</v>
      </c>
      <c r="H29" s="562" t="s">
        <v>1328</v>
      </c>
      <c r="I29" s="484"/>
      <c r="J29" s="484"/>
      <c r="K29" s="484"/>
      <c r="L29" s="484" t="s">
        <v>1358</v>
      </c>
      <c r="M29" s="562" t="s">
        <v>1359</v>
      </c>
      <c r="N29" s="484" t="s">
        <v>178</v>
      </c>
      <c r="O29" s="563">
        <v>24.280999999999999</v>
      </c>
      <c r="P29" s="484" t="s">
        <v>429</v>
      </c>
      <c r="Q29" s="484" t="s">
        <v>1018</v>
      </c>
      <c r="R29" s="484" t="s">
        <v>569</v>
      </c>
      <c r="S29" s="484" t="s">
        <v>285</v>
      </c>
      <c r="T29" s="484"/>
      <c r="U29" s="484"/>
      <c r="W29" s="564">
        <v>4.3</v>
      </c>
    </row>
    <row r="30" spans="1:23" s="564" customFormat="1" ht="14">
      <c r="A30" s="478">
        <v>20</v>
      </c>
      <c r="B30" s="482"/>
      <c r="C30" s="484"/>
      <c r="D30" s="484"/>
      <c r="E30" s="484"/>
      <c r="F30" s="484"/>
      <c r="G30" s="562" t="s">
        <v>1360</v>
      </c>
      <c r="H30" s="562" t="s">
        <v>1335</v>
      </c>
      <c r="I30" s="484"/>
      <c r="J30" s="484"/>
      <c r="K30" s="484"/>
      <c r="L30" s="484" t="s">
        <v>1361</v>
      </c>
      <c r="M30" s="562" t="s">
        <v>1362</v>
      </c>
      <c r="N30" s="484" t="s">
        <v>178</v>
      </c>
      <c r="O30" s="563">
        <v>8.0939999999999994</v>
      </c>
      <c r="P30" s="484" t="s">
        <v>429</v>
      </c>
      <c r="Q30" s="484" t="s">
        <v>1018</v>
      </c>
      <c r="R30" s="484" t="s">
        <v>569</v>
      </c>
      <c r="S30" s="484" t="s">
        <v>285</v>
      </c>
      <c r="T30" s="484"/>
      <c r="U30" s="484"/>
      <c r="W30" s="564">
        <v>5.0999999999999996</v>
      </c>
    </row>
    <row r="31" spans="1:23" s="564" customFormat="1" ht="14">
      <c r="A31" s="478">
        <v>21</v>
      </c>
      <c r="B31" s="482"/>
      <c r="C31" s="484"/>
      <c r="D31" s="484"/>
      <c r="E31" s="484"/>
      <c r="F31" s="484"/>
      <c r="G31" s="562" t="s">
        <v>1363</v>
      </c>
      <c r="H31" s="562" t="s">
        <v>1328</v>
      </c>
      <c r="I31" s="484"/>
      <c r="J31" s="484"/>
      <c r="K31" s="484"/>
      <c r="L31" s="484" t="s">
        <v>1364</v>
      </c>
      <c r="M31" s="562" t="s">
        <v>1365</v>
      </c>
      <c r="N31" s="484" t="s">
        <v>178</v>
      </c>
      <c r="O31" s="563">
        <v>26.43</v>
      </c>
      <c r="P31" s="484" t="s">
        <v>429</v>
      </c>
      <c r="Q31" s="484" t="s">
        <v>1018</v>
      </c>
      <c r="R31" s="484" t="s">
        <v>569</v>
      </c>
      <c r="S31" s="484" t="s">
        <v>285</v>
      </c>
      <c r="T31" s="484"/>
      <c r="U31" s="484"/>
      <c r="W31" s="564">
        <v>5.2</v>
      </c>
    </row>
    <row r="32" spans="1:23" s="564" customFormat="1" ht="14">
      <c r="A32" s="478">
        <v>22</v>
      </c>
      <c r="B32" s="482"/>
      <c r="C32" s="565"/>
      <c r="D32" s="484"/>
      <c r="E32" s="484"/>
      <c r="F32" s="484"/>
      <c r="G32" s="562" t="s">
        <v>1366</v>
      </c>
      <c r="H32" s="562" t="s">
        <v>1328</v>
      </c>
      <c r="I32" s="484"/>
      <c r="J32" s="484"/>
      <c r="K32" s="565"/>
      <c r="L32" s="484" t="s">
        <v>1367</v>
      </c>
      <c r="M32" s="562" t="s">
        <v>1368</v>
      </c>
      <c r="N32" s="484" t="s">
        <v>178</v>
      </c>
      <c r="O32" s="563">
        <v>22.661999999999999</v>
      </c>
      <c r="P32" s="484" t="s">
        <v>429</v>
      </c>
      <c r="Q32" s="484" t="s">
        <v>1018</v>
      </c>
      <c r="R32" s="484" t="s">
        <v>569</v>
      </c>
      <c r="S32" s="484" t="s">
        <v>285</v>
      </c>
      <c r="T32" s="484"/>
      <c r="U32" s="484"/>
      <c r="W32" s="564">
        <v>5.3</v>
      </c>
    </row>
    <row r="33" spans="1:21" s="564" customFormat="1" ht="14">
      <c r="A33" s="478">
        <v>23</v>
      </c>
      <c r="B33" s="482"/>
      <c r="C33" s="484"/>
      <c r="D33" s="484"/>
      <c r="E33" s="484"/>
      <c r="F33" s="484"/>
      <c r="G33" s="562" t="s">
        <v>1369</v>
      </c>
      <c r="H33" s="562" t="s">
        <v>1346</v>
      </c>
      <c r="I33" s="484"/>
      <c r="J33" s="484"/>
      <c r="K33" s="484"/>
      <c r="L33" s="484" t="s">
        <v>1370</v>
      </c>
      <c r="M33" s="562" t="s">
        <v>1371</v>
      </c>
      <c r="N33" s="484" t="s">
        <v>178</v>
      </c>
      <c r="O33" s="563">
        <v>47.51</v>
      </c>
      <c r="P33" s="484" t="s">
        <v>429</v>
      </c>
      <c r="Q33" s="484" t="s">
        <v>1018</v>
      </c>
      <c r="R33" s="484" t="s">
        <v>569</v>
      </c>
      <c r="S33" s="484" t="s">
        <v>285</v>
      </c>
      <c r="T33" s="484"/>
      <c r="U33" s="482" t="s">
        <v>2224</v>
      </c>
    </row>
    <row r="34" spans="1:21" s="564" customFormat="1" ht="14">
      <c r="A34" s="478">
        <v>24</v>
      </c>
      <c r="B34" s="482"/>
      <c r="C34" s="484"/>
      <c r="D34" s="484"/>
      <c r="E34" s="484"/>
      <c r="F34" s="484"/>
      <c r="G34" s="562" t="s">
        <v>1372</v>
      </c>
      <c r="H34" s="562" t="s">
        <v>1335</v>
      </c>
      <c r="I34" s="484"/>
      <c r="J34" s="484"/>
      <c r="K34" s="484"/>
      <c r="L34" s="484" t="s">
        <v>1373</v>
      </c>
      <c r="M34" s="562" t="s">
        <v>1374</v>
      </c>
      <c r="N34" s="484" t="s">
        <v>178</v>
      </c>
      <c r="O34" s="563">
        <v>44.61</v>
      </c>
      <c r="P34" s="484" t="s">
        <v>429</v>
      </c>
      <c r="Q34" s="484" t="s">
        <v>1018</v>
      </c>
      <c r="R34" s="484" t="s">
        <v>569</v>
      </c>
      <c r="S34" s="484" t="s">
        <v>285</v>
      </c>
      <c r="T34" s="484"/>
      <c r="U34" s="484"/>
    </row>
    <row r="35" spans="1:21" s="564" customFormat="1" ht="14">
      <c r="A35" s="478">
        <v>25</v>
      </c>
      <c r="B35" s="482"/>
      <c r="C35" s="484"/>
      <c r="D35" s="484"/>
      <c r="E35" s="484"/>
      <c r="F35" s="484"/>
      <c r="G35" s="562" t="s">
        <v>1375</v>
      </c>
      <c r="H35" s="562" t="s">
        <v>1015</v>
      </c>
      <c r="I35" s="484"/>
      <c r="J35" s="484"/>
      <c r="K35" s="484"/>
      <c r="L35" s="484" t="s">
        <v>1376</v>
      </c>
      <c r="M35" s="562" t="s">
        <v>1377</v>
      </c>
      <c r="N35" s="484" t="s">
        <v>178</v>
      </c>
      <c r="O35" s="563">
        <v>45.24</v>
      </c>
      <c r="P35" s="484" t="s">
        <v>429</v>
      </c>
      <c r="Q35" s="484" t="s">
        <v>1018</v>
      </c>
      <c r="R35" s="484" t="s">
        <v>569</v>
      </c>
      <c r="S35" s="484" t="s">
        <v>285</v>
      </c>
      <c r="T35" s="484"/>
      <c r="U35" s="484"/>
    </row>
    <row r="36" spans="1:21" s="564" customFormat="1" ht="14">
      <c r="A36" s="478">
        <v>26</v>
      </c>
      <c r="B36" s="482"/>
      <c r="C36" s="484"/>
      <c r="D36" s="484"/>
      <c r="E36" s="484"/>
      <c r="F36" s="484"/>
      <c r="G36" s="562" t="s">
        <v>1378</v>
      </c>
      <c r="H36" s="562" t="s">
        <v>1328</v>
      </c>
      <c r="I36" s="484"/>
      <c r="J36" s="484"/>
      <c r="K36" s="484"/>
      <c r="L36" s="484" t="s">
        <v>1379</v>
      </c>
      <c r="M36" s="562" t="s">
        <v>1380</v>
      </c>
      <c r="N36" s="484" t="s">
        <v>178</v>
      </c>
      <c r="O36" s="563">
        <v>11.598000000000001</v>
      </c>
      <c r="P36" s="484" t="s">
        <v>429</v>
      </c>
      <c r="Q36" s="484" t="s">
        <v>1018</v>
      </c>
      <c r="R36" s="484" t="s">
        <v>569</v>
      </c>
      <c r="S36" s="484" t="s">
        <v>285</v>
      </c>
      <c r="T36" s="484"/>
      <c r="U36" s="484"/>
    </row>
    <row r="37" spans="1:21" s="564" customFormat="1" ht="14">
      <c r="A37" s="478">
        <v>27</v>
      </c>
      <c r="B37" s="482"/>
      <c r="C37" s="484"/>
      <c r="D37" s="484"/>
      <c r="E37" s="484"/>
      <c r="F37" s="484"/>
      <c r="G37" s="562" t="s">
        <v>1381</v>
      </c>
      <c r="H37" s="562" t="s">
        <v>1382</v>
      </c>
      <c r="I37" s="484"/>
      <c r="J37" s="484"/>
      <c r="K37" s="484"/>
      <c r="L37" s="484" t="s">
        <v>1383</v>
      </c>
      <c r="M37" s="562" t="s">
        <v>1384</v>
      </c>
      <c r="N37" s="484" t="s">
        <v>178</v>
      </c>
      <c r="O37" s="563">
        <v>12.039</v>
      </c>
      <c r="P37" s="484" t="s">
        <v>429</v>
      </c>
      <c r="Q37" s="484" t="s">
        <v>1018</v>
      </c>
      <c r="R37" s="484" t="s">
        <v>569</v>
      </c>
      <c r="S37" s="484" t="s">
        <v>285</v>
      </c>
      <c r="T37" s="484"/>
      <c r="U37" s="484"/>
    </row>
    <row r="38" spans="1:21" s="564" customFormat="1" ht="14">
      <c r="A38" s="478">
        <v>28</v>
      </c>
      <c r="B38" s="482"/>
      <c r="C38" s="484"/>
      <c r="D38" s="484"/>
      <c r="E38" s="484"/>
      <c r="F38" s="484"/>
      <c r="G38" s="562" t="s">
        <v>1385</v>
      </c>
      <c r="H38" s="562" t="s">
        <v>1382</v>
      </c>
      <c r="I38" s="484"/>
      <c r="J38" s="484"/>
      <c r="K38" s="484"/>
      <c r="L38" s="484" t="s">
        <v>1386</v>
      </c>
      <c r="M38" s="562" t="s">
        <v>1387</v>
      </c>
      <c r="N38" s="484" t="s">
        <v>178</v>
      </c>
      <c r="O38" s="563">
        <v>9.3680000000000003</v>
      </c>
      <c r="P38" s="484" t="s">
        <v>429</v>
      </c>
      <c r="Q38" s="484" t="s">
        <v>1018</v>
      </c>
      <c r="R38" s="484" t="s">
        <v>569</v>
      </c>
      <c r="S38" s="484" t="s">
        <v>285</v>
      </c>
      <c r="T38" s="484"/>
      <c r="U38" s="484"/>
    </row>
    <row r="39" spans="1:21" s="564" customFormat="1" ht="14">
      <c r="A39" s="478">
        <v>29</v>
      </c>
      <c r="B39" s="482"/>
      <c r="C39" s="484"/>
      <c r="D39" s="484"/>
      <c r="E39" s="484"/>
      <c r="F39" s="484"/>
      <c r="G39" s="562" t="s">
        <v>1388</v>
      </c>
      <c r="H39" s="562" t="s">
        <v>1328</v>
      </c>
      <c r="I39" s="484"/>
      <c r="J39" s="484"/>
      <c r="K39" s="484"/>
      <c r="L39" s="484" t="s">
        <v>1389</v>
      </c>
      <c r="M39" s="562" t="s">
        <v>1390</v>
      </c>
      <c r="N39" s="484" t="s">
        <v>178</v>
      </c>
      <c r="O39" s="563">
        <v>5.718</v>
      </c>
      <c r="P39" s="484" t="s">
        <v>429</v>
      </c>
      <c r="Q39" s="484" t="s">
        <v>1018</v>
      </c>
      <c r="R39" s="484" t="s">
        <v>569</v>
      </c>
      <c r="S39" s="484" t="s">
        <v>285</v>
      </c>
      <c r="T39" s="484"/>
      <c r="U39" s="484"/>
    </row>
    <row r="40" spans="1:21" s="564" customFormat="1" ht="14">
      <c r="A40" s="478">
        <v>30</v>
      </c>
      <c r="B40" s="482"/>
      <c r="C40" s="565"/>
      <c r="D40" s="484"/>
      <c r="E40" s="484"/>
      <c r="F40" s="484"/>
      <c r="G40" s="562" t="s">
        <v>1391</v>
      </c>
      <c r="H40" s="562" t="s">
        <v>1392</v>
      </c>
      <c r="I40" s="484"/>
      <c r="J40" s="484"/>
      <c r="K40" s="565"/>
      <c r="L40" s="484" t="s">
        <v>1393</v>
      </c>
      <c r="M40" s="562" t="s">
        <v>1394</v>
      </c>
      <c r="N40" s="484" t="s">
        <v>178</v>
      </c>
      <c r="O40" s="563">
        <v>13.561</v>
      </c>
      <c r="P40" s="484" t="s">
        <v>429</v>
      </c>
      <c r="Q40" s="484" t="s">
        <v>1018</v>
      </c>
      <c r="R40" s="484" t="s">
        <v>569</v>
      </c>
      <c r="S40" s="484" t="s">
        <v>285</v>
      </c>
      <c r="T40" s="484"/>
      <c r="U40" s="484"/>
    </row>
    <row r="41" spans="1:21" s="564" customFormat="1" ht="14">
      <c r="A41" s="478">
        <v>31</v>
      </c>
      <c r="B41" s="482"/>
      <c r="C41" s="484"/>
      <c r="D41" s="484"/>
      <c r="E41" s="484"/>
      <c r="F41" s="484"/>
      <c r="G41" s="562" t="s">
        <v>1395</v>
      </c>
      <c r="H41" s="562" t="s">
        <v>1335</v>
      </c>
      <c r="I41" s="484"/>
      <c r="J41" s="484"/>
      <c r="K41" s="484"/>
      <c r="L41" s="484" t="s">
        <v>1396</v>
      </c>
      <c r="M41" s="562" t="s">
        <v>1397</v>
      </c>
      <c r="N41" s="484" t="s">
        <v>178</v>
      </c>
      <c r="O41" s="563">
        <v>4.13</v>
      </c>
      <c r="P41" s="484" t="s">
        <v>429</v>
      </c>
      <c r="Q41" s="484" t="s">
        <v>1018</v>
      </c>
      <c r="R41" s="484" t="s">
        <v>569</v>
      </c>
      <c r="S41" s="484" t="s">
        <v>285</v>
      </c>
      <c r="T41" s="484"/>
      <c r="U41" s="484"/>
    </row>
    <row r="42" spans="1:21" s="564" customFormat="1" ht="14">
      <c r="A42" s="478">
        <v>32</v>
      </c>
      <c r="B42" s="482"/>
      <c r="C42" s="484"/>
      <c r="D42" s="484"/>
      <c r="E42" s="484"/>
      <c r="F42" s="484"/>
      <c r="G42" s="562" t="s">
        <v>1395</v>
      </c>
      <c r="H42" s="562" t="s">
        <v>1335</v>
      </c>
      <c r="I42" s="484"/>
      <c r="J42" s="484"/>
      <c r="K42" s="484"/>
      <c r="L42" s="484" t="s">
        <v>1398</v>
      </c>
      <c r="M42" s="562" t="s">
        <v>1399</v>
      </c>
      <c r="N42" s="484" t="s">
        <v>178</v>
      </c>
      <c r="O42" s="563">
        <v>3.84</v>
      </c>
      <c r="P42" s="484" t="s">
        <v>429</v>
      </c>
      <c r="Q42" s="484" t="s">
        <v>1018</v>
      </c>
      <c r="R42" s="484" t="s">
        <v>569</v>
      </c>
      <c r="S42" s="484" t="s">
        <v>285</v>
      </c>
      <c r="T42" s="484"/>
      <c r="U42" s="484"/>
    </row>
    <row r="43" spans="1:21" s="564" customFormat="1" ht="14">
      <c r="A43" s="478">
        <v>33</v>
      </c>
      <c r="B43" s="482"/>
      <c r="C43" s="484"/>
      <c r="D43" s="484"/>
      <c r="E43" s="484"/>
      <c r="F43" s="484"/>
      <c r="G43" s="562" t="s">
        <v>1400</v>
      </c>
      <c r="H43" s="562" t="s">
        <v>1401</v>
      </c>
      <c r="I43" s="484"/>
      <c r="J43" s="484"/>
      <c r="K43" s="484"/>
      <c r="L43" s="484" t="s">
        <v>1402</v>
      </c>
      <c r="M43" s="562" t="s">
        <v>1403</v>
      </c>
      <c r="N43" s="484" t="s">
        <v>178</v>
      </c>
      <c r="O43" s="563">
        <v>17.603000000000002</v>
      </c>
      <c r="P43" s="484" t="s">
        <v>429</v>
      </c>
      <c r="Q43" s="484" t="s">
        <v>1018</v>
      </c>
      <c r="R43" s="484" t="s">
        <v>569</v>
      </c>
      <c r="S43" s="484" t="s">
        <v>285</v>
      </c>
      <c r="T43" s="484"/>
      <c r="U43" s="484"/>
    </row>
    <row r="44" spans="1:21" s="564" customFormat="1" ht="14">
      <c r="A44" s="478">
        <v>34</v>
      </c>
      <c r="B44" s="482"/>
      <c r="C44" s="484"/>
      <c r="D44" s="484"/>
      <c r="E44" s="484"/>
      <c r="F44" s="484"/>
      <c r="G44" s="562" t="s">
        <v>1404</v>
      </c>
      <c r="H44" s="562" t="s">
        <v>1328</v>
      </c>
      <c r="I44" s="484"/>
      <c r="J44" s="484"/>
      <c r="K44" s="484"/>
      <c r="L44" s="484" t="s">
        <v>1405</v>
      </c>
      <c r="M44" s="562" t="s">
        <v>1406</v>
      </c>
      <c r="N44" s="484" t="s">
        <v>178</v>
      </c>
      <c r="O44" s="563">
        <v>32.29</v>
      </c>
      <c r="P44" s="484" t="s">
        <v>429</v>
      </c>
      <c r="Q44" s="484" t="s">
        <v>1018</v>
      </c>
      <c r="R44" s="484" t="s">
        <v>569</v>
      </c>
      <c r="S44" s="484" t="s">
        <v>285</v>
      </c>
      <c r="T44" s="484"/>
      <c r="U44" s="484"/>
    </row>
    <row r="45" spans="1:21" s="564" customFormat="1" ht="14">
      <c r="A45" s="478">
        <v>35</v>
      </c>
      <c r="B45" s="482"/>
      <c r="C45" s="484"/>
      <c r="D45" s="484"/>
      <c r="E45" s="484"/>
      <c r="F45" s="484"/>
      <c r="G45" s="562" t="s">
        <v>1407</v>
      </c>
      <c r="H45" s="562" t="s">
        <v>1015</v>
      </c>
      <c r="I45" s="484"/>
      <c r="J45" s="484"/>
      <c r="K45" s="484"/>
      <c r="L45" s="484" t="s">
        <v>1408</v>
      </c>
      <c r="M45" s="562" t="s">
        <v>1409</v>
      </c>
      <c r="N45" s="484" t="s">
        <v>178</v>
      </c>
      <c r="O45" s="563">
        <v>18.736999999999998</v>
      </c>
      <c r="P45" s="484" t="s">
        <v>429</v>
      </c>
      <c r="Q45" s="484" t="s">
        <v>1018</v>
      </c>
      <c r="R45" s="484" t="s">
        <v>569</v>
      </c>
      <c r="S45" s="484" t="s">
        <v>285</v>
      </c>
      <c r="T45" s="484"/>
      <c r="U45" s="484"/>
    </row>
    <row r="46" spans="1:21" s="564" customFormat="1" ht="14">
      <c r="A46" s="478">
        <v>36</v>
      </c>
      <c r="B46" s="482"/>
      <c r="C46" s="484"/>
      <c r="D46" s="484"/>
      <c r="E46" s="484"/>
      <c r="F46" s="484"/>
      <c r="G46" s="562" t="s">
        <v>1410</v>
      </c>
      <c r="H46" s="562" t="s">
        <v>1335</v>
      </c>
      <c r="I46" s="484"/>
      <c r="J46" s="484"/>
      <c r="K46" s="484"/>
      <c r="L46" s="484" t="s">
        <v>1411</v>
      </c>
      <c r="M46" s="562" t="s">
        <v>1412</v>
      </c>
      <c r="N46" s="484" t="s">
        <v>178</v>
      </c>
      <c r="O46" s="563">
        <v>18.466999999999999</v>
      </c>
      <c r="P46" s="484" t="s">
        <v>429</v>
      </c>
      <c r="Q46" s="484" t="s">
        <v>1018</v>
      </c>
      <c r="R46" s="484" t="s">
        <v>569</v>
      </c>
      <c r="S46" s="484" t="s">
        <v>285</v>
      </c>
      <c r="T46" s="484"/>
      <c r="U46" s="484"/>
    </row>
    <row r="47" spans="1:21" s="564" customFormat="1" ht="14">
      <c r="A47" s="478">
        <v>37</v>
      </c>
      <c r="B47" s="482"/>
      <c r="C47" s="484"/>
      <c r="D47" s="484"/>
      <c r="E47" s="484"/>
      <c r="F47" s="484"/>
      <c r="G47" s="562" t="s">
        <v>1413</v>
      </c>
      <c r="H47" s="562" t="s">
        <v>1414</v>
      </c>
      <c r="I47" s="484"/>
      <c r="J47" s="484"/>
      <c r="K47" s="484"/>
      <c r="L47" s="484" t="s">
        <v>1415</v>
      </c>
      <c r="M47" s="562" t="s">
        <v>1416</v>
      </c>
      <c r="N47" s="484" t="s">
        <v>178</v>
      </c>
      <c r="O47" s="563">
        <v>6.6689999999999996</v>
      </c>
      <c r="P47" s="484" t="s">
        <v>429</v>
      </c>
      <c r="Q47" s="484" t="s">
        <v>1018</v>
      </c>
      <c r="R47" s="484" t="s">
        <v>569</v>
      </c>
      <c r="S47" s="484" t="s">
        <v>285</v>
      </c>
      <c r="T47" s="484"/>
      <c r="U47" s="484"/>
    </row>
    <row r="48" spans="1:21" s="564" customFormat="1" ht="14">
      <c r="A48" s="478">
        <v>38</v>
      </c>
      <c r="B48" s="482"/>
      <c r="C48" s="565"/>
      <c r="D48" s="484"/>
      <c r="E48" s="484"/>
      <c r="F48" s="484"/>
      <c r="G48" s="562" t="s">
        <v>1417</v>
      </c>
      <c r="H48" s="562" t="s">
        <v>1328</v>
      </c>
      <c r="I48" s="484"/>
      <c r="J48" s="484"/>
      <c r="K48" s="565"/>
      <c r="L48" s="484" t="s">
        <v>1418</v>
      </c>
      <c r="M48" s="562" t="s">
        <v>1419</v>
      </c>
      <c r="N48" s="484" t="s">
        <v>178</v>
      </c>
      <c r="O48" s="563">
        <v>17.207000000000001</v>
      </c>
      <c r="P48" s="484" t="s">
        <v>429</v>
      </c>
      <c r="Q48" s="484" t="s">
        <v>1018</v>
      </c>
      <c r="R48" s="484" t="s">
        <v>569</v>
      </c>
      <c r="S48" s="484" t="s">
        <v>285</v>
      </c>
      <c r="T48" s="484"/>
      <c r="U48" s="484"/>
    </row>
    <row r="49" spans="1:21" s="564" customFormat="1" ht="14">
      <c r="A49" s="478">
        <v>39</v>
      </c>
      <c r="B49" s="482"/>
      <c r="C49" s="484"/>
      <c r="D49" s="484"/>
      <c r="E49" s="484"/>
      <c r="F49" s="484"/>
      <c r="G49" s="562" t="s">
        <v>1420</v>
      </c>
      <c r="H49" s="562" t="s">
        <v>1342</v>
      </c>
      <c r="I49" s="484"/>
      <c r="J49" s="484"/>
      <c r="K49" s="484"/>
      <c r="L49" s="484" t="s">
        <v>1421</v>
      </c>
      <c r="M49" s="562" t="s">
        <v>1422</v>
      </c>
      <c r="N49" s="484" t="s">
        <v>178</v>
      </c>
      <c r="O49" s="563">
        <v>10.09</v>
      </c>
      <c r="P49" s="484" t="s">
        <v>429</v>
      </c>
      <c r="Q49" s="484" t="s">
        <v>1018</v>
      </c>
      <c r="R49" s="484" t="s">
        <v>569</v>
      </c>
      <c r="S49" s="484" t="s">
        <v>285</v>
      </c>
      <c r="T49" s="484"/>
      <c r="U49" s="484"/>
    </row>
    <row r="50" spans="1:21" s="564" customFormat="1" ht="14">
      <c r="A50" s="478">
        <v>40</v>
      </c>
      <c r="B50" s="482"/>
      <c r="C50" s="484"/>
      <c r="D50" s="484"/>
      <c r="E50" s="484"/>
      <c r="F50" s="484"/>
      <c r="G50" s="562" t="s">
        <v>1423</v>
      </c>
      <c r="H50" s="562" t="s">
        <v>1414</v>
      </c>
      <c r="I50" s="484"/>
      <c r="J50" s="484"/>
      <c r="K50" s="484"/>
      <c r="L50" s="484" t="s">
        <v>1424</v>
      </c>
      <c r="M50" s="562" t="s">
        <v>1425</v>
      </c>
      <c r="N50" s="484" t="s">
        <v>178</v>
      </c>
      <c r="O50" s="563">
        <v>28.77</v>
      </c>
      <c r="P50" s="484" t="s">
        <v>429</v>
      </c>
      <c r="Q50" s="484" t="s">
        <v>1018</v>
      </c>
      <c r="R50" s="484" t="s">
        <v>569</v>
      </c>
      <c r="S50" s="484" t="s">
        <v>285</v>
      </c>
      <c r="T50" s="484"/>
      <c r="U50" s="484"/>
    </row>
    <row r="51" spans="1:21" s="564" customFormat="1" ht="14">
      <c r="A51" s="478">
        <v>41</v>
      </c>
      <c r="B51" s="482"/>
      <c r="C51" s="484"/>
      <c r="D51" s="484"/>
      <c r="E51" s="484"/>
      <c r="F51" s="484"/>
      <c r="G51" s="562" t="s">
        <v>1426</v>
      </c>
      <c r="H51" s="562" t="s">
        <v>1335</v>
      </c>
      <c r="I51" s="484"/>
      <c r="J51" s="484"/>
      <c r="K51" s="484"/>
      <c r="L51" s="484" t="s">
        <v>1427</v>
      </c>
      <c r="M51" s="562" t="s">
        <v>1428</v>
      </c>
      <c r="N51" s="484" t="s">
        <v>178</v>
      </c>
      <c r="O51" s="563">
        <v>9.7530000000000001</v>
      </c>
      <c r="P51" s="484" t="s">
        <v>429</v>
      </c>
      <c r="Q51" s="484" t="s">
        <v>1018</v>
      </c>
      <c r="R51" s="484" t="s">
        <v>569</v>
      </c>
      <c r="S51" s="484" t="s">
        <v>285</v>
      </c>
      <c r="T51" s="484"/>
      <c r="U51" s="484"/>
    </row>
    <row r="52" spans="1:21" s="564" customFormat="1" ht="14">
      <c r="A52" s="478">
        <v>42</v>
      </c>
      <c r="B52" s="482"/>
      <c r="C52" s="484"/>
      <c r="D52" s="484"/>
      <c r="E52" s="484"/>
      <c r="F52" s="484"/>
      <c r="G52" s="562" t="s">
        <v>1429</v>
      </c>
      <c r="H52" s="562" t="s">
        <v>1328</v>
      </c>
      <c r="I52" s="484"/>
      <c r="J52" s="484"/>
      <c r="K52" s="484"/>
      <c r="L52" s="484" t="s">
        <v>1430</v>
      </c>
      <c r="M52" s="562" t="s">
        <v>1431</v>
      </c>
      <c r="N52" s="484" t="s">
        <v>178</v>
      </c>
      <c r="O52" s="563">
        <v>23.248000000000001</v>
      </c>
      <c r="P52" s="484" t="s">
        <v>429</v>
      </c>
      <c r="Q52" s="484" t="s">
        <v>1018</v>
      </c>
      <c r="R52" s="484" t="s">
        <v>569</v>
      </c>
      <c r="S52" s="484" t="s">
        <v>285</v>
      </c>
      <c r="T52" s="484"/>
      <c r="U52" s="484"/>
    </row>
    <row r="53" spans="1:21" s="564" customFormat="1" ht="14">
      <c r="A53" s="478">
        <v>43</v>
      </c>
      <c r="B53" s="482"/>
      <c r="C53" s="484"/>
      <c r="D53" s="484"/>
      <c r="E53" s="484"/>
      <c r="F53" s="484"/>
      <c r="G53" s="562" t="s">
        <v>1432</v>
      </c>
      <c r="H53" s="562" t="s">
        <v>1015</v>
      </c>
      <c r="I53" s="484"/>
      <c r="J53" s="484"/>
      <c r="K53" s="484"/>
      <c r="L53" s="484" t="s">
        <v>1433</v>
      </c>
      <c r="M53" s="562" t="s">
        <v>1434</v>
      </c>
      <c r="N53" s="484" t="s">
        <v>178</v>
      </c>
      <c r="O53" s="563">
        <v>3.6419999999999999</v>
      </c>
      <c r="P53" s="484" t="s">
        <v>429</v>
      </c>
      <c r="Q53" s="484" t="s">
        <v>1018</v>
      </c>
      <c r="R53" s="484" t="s">
        <v>569</v>
      </c>
      <c r="S53" s="484" t="s">
        <v>285</v>
      </c>
      <c r="T53" s="484"/>
      <c r="U53" s="484"/>
    </row>
    <row r="54" spans="1:21" s="564" customFormat="1" ht="14">
      <c r="A54" s="478">
        <v>44</v>
      </c>
      <c r="B54" s="482"/>
      <c r="C54" s="484"/>
      <c r="D54" s="484"/>
      <c r="E54" s="484"/>
      <c r="F54" s="484"/>
      <c r="G54" s="562" t="s">
        <v>1435</v>
      </c>
      <c r="H54" s="562" t="s">
        <v>1335</v>
      </c>
      <c r="I54" s="484"/>
      <c r="J54" s="484"/>
      <c r="K54" s="484"/>
      <c r="L54" s="484" t="s">
        <v>1436</v>
      </c>
      <c r="M54" s="562" t="s">
        <v>1437</v>
      </c>
      <c r="N54" s="484" t="s">
        <v>178</v>
      </c>
      <c r="O54" s="563">
        <v>4.4509999999999996</v>
      </c>
      <c r="P54" s="484" t="s">
        <v>429</v>
      </c>
      <c r="Q54" s="484" t="s">
        <v>1018</v>
      </c>
      <c r="R54" s="484" t="s">
        <v>569</v>
      </c>
      <c r="S54" s="484" t="s">
        <v>285</v>
      </c>
      <c r="T54" s="484"/>
      <c r="U54" s="484"/>
    </row>
    <row r="55" spans="1:21" s="564" customFormat="1" ht="14">
      <c r="A55" s="478">
        <v>45</v>
      </c>
      <c r="B55" s="482"/>
      <c r="C55" s="484"/>
      <c r="D55" s="484"/>
      <c r="E55" s="484"/>
      <c r="F55" s="484"/>
      <c r="G55" s="562" t="s">
        <v>1438</v>
      </c>
      <c r="H55" s="562" t="s">
        <v>1414</v>
      </c>
      <c r="I55" s="484"/>
      <c r="J55" s="484"/>
      <c r="K55" s="484"/>
      <c r="L55" s="484" t="s">
        <v>1439</v>
      </c>
      <c r="M55" s="562" t="s">
        <v>1440</v>
      </c>
      <c r="N55" s="484" t="s">
        <v>178</v>
      </c>
      <c r="O55" s="563">
        <v>11.817</v>
      </c>
      <c r="P55" s="484" t="s">
        <v>429</v>
      </c>
      <c r="Q55" s="484" t="s">
        <v>1018</v>
      </c>
      <c r="R55" s="484" t="s">
        <v>569</v>
      </c>
      <c r="S55" s="484" t="s">
        <v>285</v>
      </c>
      <c r="T55" s="484"/>
      <c r="U55" s="484"/>
    </row>
    <row r="56" spans="1:21" s="564" customFormat="1" ht="14">
      <c r="A56" s="478">
        <v>46</v>
      </c>
      <c r="B56" s="482"/>
      <c r="C56" s="565"/>
      <c r="D56" s="484"/>
      <c r="E56" s="484"/>
      <c r="F56" s="484"/>
      <c r="G56" s="562" t="s">
        <v>1441</v>
      </c>
      <c r="H56" s="562" t="s">
        <v>1442</v>
      </c>
      <c r="I56" s="484"/>
      <c r="J56" s="484"/>
      <c r="K56" s="565"/>
      <c r="L56" s="484" t="s">
        <v>1443</v>
      </c>
      <c r="M56" s="562" t="s">
        <v>1444</v>
      </c>
      <c r="N56" s="484" t="s">
        <v>178</v>
      </c>
      <c r="O56" s="563">
        <v>9.8829999999999991</v>
      </c>
      <c r="P56" s="484" t="s">
        <v>429</v>
      </c>
      <c r="Q56" s="484" t="s">
        <v>1018</v>
      </c>
      <c r="R56" s="484" t="s">
        <v>569</v>
      </c>
      <c r="S56" s="484" t="s">
        <v>285</v>
      </c>
      <c r="T56" s="484"/>
      <c r="U56" s="484"/>
    </row>
    <row r="57" spans="1:21" s="564" customFormat="1" ht="14">
      <c r="A57" s="478">
        <v>47</v>
      </c>
      <c r="B57" s="482"/>
      <c r="C57" s="484"/>
      <c r="D57" s="484"/>
      <c r="E57" s="484"/>
      <c r="F57" s="484"/>
      <c r="G57" s="562" t="s">
        <v>1445</v>
      </c>
      <c r="H57" s="562" t="s">
        <v>1442</v>
      </c>
      <c r="I57" s="484"/>
      <c r="J57" s="484"/>
      <c r="K57" s="484"/>
      <c r="L57" s="484" t="s">
        <v>1446</v>
      </c>
      <c r="M57" s="562" t="s">
        <v>1447</v>
      </c>
      <c r="N57" s="484" t="s">
        <v>178</v>
      </c>
      <c r="O57" s="563">
        <v>8.4979999999999993</v>
      </c>
      <c r="P57" s="484" t="s">
        <v>429</v>
      </c>
      <c r="Q57" s="484" t="s">
        <v>1018</v>
      </c>
      <c r="R57" s="484" t="s">
        <v>569</v>
      </c>
      <c r="S57" s="484" t="s">
        <v>285</v>
      </c>
      <c r="T57" s="484"/>
      <c r="U57" s="484"/>
    </row>
    <row r="58" spans="1:21" s="564" customFormat="1" ht="14">
      <c r="A58" s="478">
        <v>48</v>
      </c>
      <c r="B58" s="482"/>
      <c r="C58" s="484"/>
      <c r="D58" s="484"/>
      <c r="E58" s="484"/>
      <c r="F58" s="484"/>
      <c r="G58" s="562" t="s">
        <v>1448</v>
      </c>
      <c r="H58" s="562" t="s">
        <v>1442</v>
      </c>
      <c r="I58" s="484"/>
      <c r="J58" s="484"/>
      <c r="K58" s="484"/>
      <c r="L58" s="484" t="s">
        <v>1449</v>
      </c>
      <c r="M58" s="562" t="s">
        <v>1450</v>
      </c>
      <c r="N58" s="484" t="s">
        <v>178</v>
      </c>
      <c r="O58" s="563">
        <v>17.806000000000001</v>
      </c>
      <c r="P58" s="484" t="s">
        <v>429</v>
      </c>
      <c r="Q58" s="484" t="s">
        <v>1018</v>
      </c>
      <c r="R58" s="484" t="s">
        <v>569</v>
      </c>
      <c r="S58" s="484" t="s">
        <v>285</v>
      </c>
      <c r="T58" s="484"/>
      <c r="U58" s="484"/>
    </row>
    <row r="59" spans="1:21" s="564" customFormat="1" ht="14">
      <c r="A59" s="478">
        <v>49</v>
      </c>
      <c r="B59" s="482"/>
      <c r="C59" s="484"/>
      <c r="D59" s="484"/>
      <c r="E59" s="484"/>
      <c r="F59" s="484"/>
      <c r="G59" s="562" t="s">
        <v>1451</v>
      </c>
      <c r="H59" s="562" t="s">
        <v>1414</v>
      </c>
      <c r="I59" s="484"/>
      <c r="J59" s="484"/>
      <c r="K59" s="484"/>
      <c r="L59" s="484" t="s">
        <v>1452</v>
      </c>
      <c r="M59" s="562" t="s">
        <v>1453</v>
      </c>
      <c r="N59" s="484" t="s">
        <v>178</v>
      </c>
      <c r="O59" s="563">
        <v>18.614999999999998</v>
      </c>
      <c r="P59" s="484" t="s">
        <v>429</v>
      </c>
      <c r="Q59" s="484" t="s">
        <v>1018</v>
      </c>
      <c r="R59" s="484" t="s">
        <v>569</v>
      </c>
      <c r="S59" s="484" t="s">
        <v>285</v>
      </c>
      <c r="T59" s="484"/>
      <c r="U59" s="484"/>
    </row>
    <row r="60" spans="1:21" s="564" customFormat="1" ht="14">
      <c r="A60" s="478">
        <v>50</v>
      </c>
      <c r="B60" s="482"/>
      <c r="C60" s="484"/>
      <c r="D60" s="484"/>
      <c r="E60" s="484"/>
      <c r="F60" s="484"/>
      <c r="G60" s="562" t="s">
        <v>1454</v>
      </c>
      <c r="H60" s="562" t="s">
        <v>1442</v>
      </c>
      <c r="I60" s="484"/>
      <c r="J60" s="484"/>
      <c r="K60" s="484"/>
      <c r="L60" s="484" t="s">
        <v>1455</v>
      </c>
      <c r="M60" s="562" t="s">
        <v>1456</v>
      </c>
      <c r="N60" s="484" t="s">
        <v>178</v>
      </c>
      <c r="O60" s="563">
        <v>9.7929999999999993</v>
      </c>
      <c r="P60" s="484" t="s">
        <v>429</v>
      </c>
      <c r="Q60" s="484" t="s">
        <v>1018</v>
      </c>
      <c r="R60" s="484" t="s">
        <v>569</v>
      </c>
      <c r="S60" s="484" t="s">
        <v>285</v>
      </c>
      <c r="T60" s="484"/>
      <c r="U60" s="484"/>
    </row>
    <row r="61" spans="1:21" s="564" customFormat="1" ht="14">
      <c r="A61" s="478">
        <v>51</v>
      </c>
      <c r="B61" s="482"/>
      <c r="C61" s="484"/>
      <c r="D61" s="484"/>
      <c r="E61" s="484"/>
      <c r="F61" s="484"/>
      <c r="G61" s="562" t="s">
        <v>1457</v>
      </c>
      <c r="H61" s="562" t="s">
        <v>1442</v>
      </c>
      <c r="I61" s="484"/>
      <c r="J61" s="484"/>
      <c r="K61" s="484"/>
      <c r="L61" s="484" t="s">
        <v>1458</v>
      </c>
      <c r="M61" s="562" t="s">
        <v>1459</v>
      </c>
      <c r="N61" s="484" t="s">
        <v>178</v>
      </c>
      <c r="O61" s="563">
        <v>4.1639999999999997</v>
      </c>
      <c r="P61" s="484" t="s">
        <v>429</v>
      </c>
      <c r="Q61" s="484" t="s">
        <v>1018</v>
      </c>
      <c r="R61" s="484" t="s">
        <v>569</v>
      </c>
      <c r="S61" s="484" t="s">
        <v>285</v>
      </c>
      <c r="T61" s="484"/>
      <c r="U61" s="484"/>
    </row>
    <row r="62" spans="1:21" s="564" customFormat="1" ht="14">
      <c r="A62" s="478">
        <v>52</v>
      </c>
      <c r="B62" s="482"/>
      <c r="C62" s="484"/>
      <c r="D62" s="484"/>
      <c r="E62" s="484"/>
      <c r="F62" s="484"/>
      <c r="G62" s="562" t="s">
        <v>1460</v>
      </c>
      <c r="H62" s="562" t="s">
        <v>1342</v>
      </c>
      <c r="I62" s="484"/>
      <c r="J62" s="484"/>
      <c r="K62" s="484"/>
      <c r="L62" s="484" t="s">
        <v>1461</v>
      </c>
      <c r="M62" s="562" t="s">
        <v>1462</v>
      </c>
      <c r="N62" s="484" t="s">
        <v>178</v>
      </c>
      <c r="O62" s="563">
        <v>6.76</v>
      </c>
      <c r="P62" s="484" t="s">
        <v>429</v>
      </c>
      <c r="Q62" s="484" t="s">
        <v>1018</v>
      </c>
      <c r="R62" s="484" t="s">
        <v>569</v>
      </c>
      <c r="S62" s="484" t="s">
        <v>285</v>
      </c>
      <c r="T62" s="484"/>
      <c r="U62" s="484"/>
    </row>
    <row r="63" spans="1:21" s="564" customFormat="1" ht="14">
      <c r="A63" s="478">
        <v>53</v>
      </c>
      <c r="B63" s="482"/>
      <c r="C63" s="484"/>
      <c r="D63" s="484"/>
      <c r="E63" s="484"/>
      <c r="F63" s="484"/>
      <c r="G63" s="562" t="s">
        <v>1463</v>
      </c>
      <c r="H63" s="562" t="s">
        <v>1414</v>
      </c>
      <c r="I63" s="484"/>
      <c r="J63" s="484"/>
      <c r="K63" s="484"/>
      <c r="L63" s="484" t="s">
        <v>1464</v>
      </c>
      <c r="M63" s="562" t="s">
        <v>1465</v>
      </c>
      <c r="N63" s="484" t="s">
        <v>178</v>
      </c>
      <c r="O63" s="563">
        <v>8.0939999999999994</v>
      </c>
      <c r="P63" s="484" t="s">
        <v>429</v>
      </c>
      <c r="Q63" s="484" t="s">
        <v>1018</v>
      </c>
      <c r="R63" s="484" t="s">
        <v>569</v>
      </c>
      <c r="S63" s="484" t="s">
        <v>285</v>
      </c>
      <c r="T63" s="484"/>
      <c r="U63" s="484"/>
    </row>
    <row r="64" spans="1:21" s="564" customFormat="1" ht="14">
      <c r="A64" s="478">
        <v>54</v>
      </c>
      <c r="B64" s="482"/>
      <c r="C64" s="565"/>
      <c r="D64" s="484"/>
      <c r="E64" s="484"/>
      <c r="F64" s="484"/>
      <c r="G64" s="562" t="s">
        <v>1466</v>
      </c>
      <c r="H64" s="562" t="s">
        <v>1328</v>
      </c>
      <c r="I64" s="484"/>
      <c r="J64" s="484"/>
      <c r="K64" s="565"/>
      <c r="L64" s="484" t="s">
        <v>1467</v>
      </c>
      <c r="M64" s="562" t="s">
        <v>1468</v>
      </c>
      <c r="N64" s="484" t="s">
        <v>178</v>
      </c>
      <c r="O64" s="563">
        <v>12.12</v>
      </c>
      <c r="P64" s="484" t="s">
        <v>429</v>
      </c>
      <c r="Q64" s="484" t="s">
        <v>1018</v>
      </c>
      <c r="R64" s="484" t="s">
        <v>569</v>
      </c>
      <c r="S64" s="484" t="s">
        <v>285</v>
      </c>
      <c r="T64" s="484"/>
      <c r="U64" s="484"/>
    </row>
    <row r="65" spans="1:21" s="564" customFormat="1" ht="14">
      <c r="A65" s="478">
        <v>55</v>
      </c>
      <c r="B65" s="482"/>
      <c r="C65" s="484"/>
      <c r="D65" s="484"/>
      <c r="E65" s="484"/>
      <c r="F65" s="484"/>
      <c r="G65" s="562" t="s">
        <v>1395</v>
      </c>
      <c r="H65" s="562" t="s">
        <v>1335</v>
      </c>
      <c r="I65" s="484"/>
      <c r="J65" s="484"/>
      <c r="K65" s="484"/>
      <c r="L65" s="484" t="s">
        <v>1469</v>
      </c>
      <c r="M65" s="562" t="s">
        <v>1470</v>
      </c>
      <c r="N65" s="484" t="s">
        <v>178</v>
      </c>
      <c r="O65" s="563">
        <v>10.8</v>
      </c>
      <c r="P65" s="484" t="s">
        <v>429</v>
      </c>
      <c r="Q65" s="484" t="s">
        <v>1018</v>
      </c>
      <c r="R65" s="484" t="s">
        <v>569</v>
      </c>
      <c r="S65" s="484" t="s">
        <v>285</v>
      </c>
      <c r="T65" s="484"/>
      <c r="U65" s="484"/>
    </row>
    <row r="66" spans="1:21" s="564" customFormat="1" ht="14">
      <c r="A66" s="478">
        <v>56</v>
      </c>
      <c r="B66" s="482"/>
      <c r="C66" s="484"/>
      <c r="D66" s="484"/>
      <c r="E66" s="484"/>
      <c r="F66" s="484"/>
      <c r="G66" s="562" t="s">
        <v>1471</v>
      </c>
      <c r="H66" s="562" t="s">
        <v>1015</v>
      </c>
      <c r="I66" s="484"/>
      <c r="J66" s="484"/>
      <c r="K66" s="484"/>
      <c r="L66" s="484" t="s">
        <v>1472</v>
      </c>
      <c r="M66" s="562" t="s">
        <v>1473</v>
      </c>
      <c r="N66" s="484" t="s">
        <v>178</v>
      </c>
      <c r="O66" s="563">
        <v>10.291</v>
      </c>
      <c r="P66" s="484" t="s">
        <v>429</v>
      </c>
      <c r="Q66" s="484" t="s">
        <v>1018</v>
      </c>
      <c r="R66" s="484" t="s">
        <v>569</v>
      </c>
      <c r="S66" s="484" t="s">
        <v>285</v>
      </c>
      <c r="T66" s="484"/>
      <c r="U66" s="484"/>
    </row>
    <row r="67" spans="1:21" s="564" customFormat="1" ht="14">
      <c r="A67" s="478">
        <v>57</v>
      </c>
      <c r="B67" s="482"/>
      <c r="C67" s="484"/>
      <c r="D67" s="484"/>
      <c r="E67" s="484"/>
      <c r="F67" s="484"/>
      <c r="G67" s="562" t="s">
        <v>1474</v>
      </c>
      <c r="H67" s="562" t="s">
        <v>1414</v>
      </c>
      <c r="I67" s="484"/>
      <c r="J67" s="484"/>
      <c r="K67" s="484"/>
      <c r="L67" s="484" t="s">
        <v>1475</v>
      </c>
      <c r="M67" s="562" t="s">
        <v>1476</v>
      </c>
      <c r="N67" s="484" t="s">
        <v>178</v>
      </c>
      <c r="O67" s="563">
        <v>36.744999999999997</v>
      </c>
      <c r="P67" s="484" t="s">
        <v>429</v>
      </c>
      <c r="Q67" s="484" t="s">
        <v>1018</v>
      </c>
      <c r="R67" s="484" t="s">
        <v>569</v>
      </c>
      <c r="S67" s="484" t="s">
        <v>285</v>
      </c>
      <c r="T67" s="484"/>
      <c r="U67" s="484"/>
    </row>
    <row r="68" spans="1:21" s="564" customFormat="1" ht="14">
      <c r="A68" s="478">
        <v>58</v>
      </c>
      <c r="B68" s="482"/>
      <c r="C68" s="484"/>
      <c r="D68" s="484"/>
      <c r="E68" s="484"/>
      <c r="F68" s="484"/>
      <c r="G68" s="562" t="s">
        <v>1477</v>
      </c>
      <c r="H68" s="562" t="s">
        <v>1335</v>
      </c>
      <c r="I68" s="484"/>
      <c r="J68" s="484"/>
      <c r="K68" s="484"/>
      <c r="L68" s="484" t="s">
        <v>1478</v>
      </c>
      <c r="M68" s="562" t="s">
        <v>1479</v>
      </c>
      <c r="N68" s="484" t="s">
        <v>178</v>
      </c>
      <c r="O68" s="563">
        <v>15.042</v>
      </c>
      <c r="P68" s="484" t="s">
        <v>429</v>
      </c>
      <c r="Q68" s="484" t="s">
        <v>1018</v>
      </c>
      <c r="R68" s="484" t="s">
        <v>569</v>
      </c>
      <c r="S68" s="484" t="s">
        <v>285</v>
      </c>
      <c r="T68" s="484"/>
      <c r="U68" s="484"/>
    </row>
    <row r="69" spans="1:21" s="564" customFormat="1" ht="14">
      <c r="A69" s="478">
        <v>59</v>
      </c>
      <c r="B69" s="482"/>
      <c r="C69" s="484"/>
      <c r="D69" s="484"/>
      <c r="E69" s="484"/>
      <c r="F69" s="484"/>
      <c r="G69" s="562" t="s">
        <v>1480</v>
      </c>
      <c r="H69" s="562" t="s">
        <v>1335</v>
      </c>
      <c r="I69" s="484"/>
      <c r="J69" s="484"/>
      <c r="K69" s="484"/>
      <c r="L69" s="484" t="s">
        <v>1481</v>
      </c>
      <c r="M69" s="562" t="s">
        <v>1482</v>
      </c>
      <c r="N69" s="484" t="s">
        <v>178</v>
      </c>
      <c r="O69" s="563">
        <v>11.331</v>
      </c>
      <c r="P69" s="484" t="s">
        <v>429</v>
      </c>
      <c r="Q69" s="484" t="s">
        <v>1018</v>
      </c>
      <c r="R69" s="484" t="s">
        <v>569</v>
      </c>
      <c r="S69" s="484" t="s">
        <v>285</v>
      </c>
      <c r="T69" s="484"/>
      <c r="U69" s="484"/>
    </row>
    <row r="70" spans="1:21" s="564" customFormat="1" ht="14">
      <c r="A70" s="478">
        <v>60</v>
      </c>
      <c r="B70" s="482"/>
      <c r="C70" s="484"/>
      <c r="D70" s="484"/>
      <c r="E70" s="484"/>
      <c r="F70" s="484"/>
      <c r="G70" s="562" t="s">
        <v>1432</v>
      </c>
      <c r="H70" s="562" t="s">
        <v>1015</v>
      </c>
      <c r="I70" s="484"/>
      <c r="J70" s="484"/>
      <c r="K70" s="484"/>
      <c r="L70" s="484" t="s">
        <v>1483</v>
      </c>
      <c r="M70" s="562" t="s">
        <v>1484</v>
      </c>
      <c r="N70" s="484" t="s">
        <v>178</v>
      </c>
      <c r="O70" s="563">
        <v>11.347</v>
      </c>
      <c r="P70" s="484" t="s">
        <v>429</v>
      </c>
      <c r="Q70" s="484" t="s">
        <v>1018</v>
      </c>
      <c r="R70" s="484" t="s">
        <v>569</v>
      </c>
      <c r="S70" s="484" t="s">
        <v>285</v>
      </c>
      <c r="T70" s="484"/>
      <c r="U70" s="484"/>
    </row>
    <row r="71" spans="1:21" s="564" customFormat="1" ht="14">
      <c r="A71" s="478">
        <v>61</v>
      </c>
      <c r="B71" s="482"/>
      <c r="C71" s="484"/>
      <c r="D71" s="484"/>
      <c r="E71" s="484"/>
      <c r="F71" s="484"/>
      <c r="G71" s="562" t="s">
        <v>1485</v>
      </c>
      <c r="H71" s="562" t="s">
        <v>1335</v>
      </c>
      <c r="I71" s="484"/>
      <c r="J71" s="484"/>
      <c r="K71" s="484"/>
      <c r="L71" s="484" t="s">
        <v>1486</v>
      </c>
      <c r="M71" s="562" t="s">
        <v>1487</v>
      </c>
      <c r="N71" s="484" t="s">
        <v>178</v>
      </c>
      <c r="O71" s="563">
        <v>10.923999999999999</v>
      </c>
      <c r="P71" s="484" t="s">
        <v>429</v>
      </c>
      <c r="Q71" s="484" t="s">
        <v>1018</v>
      </c>
      <c r="R71" s="484" t="s">
        <v>569</v>
      </c>
      <c r="S71" s="484" t="s">
        <v>285</v>
      </c>
      <c r="T71" s="484"/>
      <c r="U71" s="484"/>
    </row>
    <row r="72" spans="1:21" s="564" customFormat="1" ht="14">
      <c r="A72" s="478">
        <v>62</v>
      </c>
      <c r="B72" s="482"/>
      <c r="C72" s="565"/>
      <c r="D72" s="484"/>
      <c r="E72" s="484"/>
      <c r="F72" s="484"/>
      <c r="G72" s="562" t="s">
        <v>1488</v>
      </c>
      <c r="H72" s="562" t="s">
        <v>1328</v>
      </c>
      <c r="I72" s="484"/>
      <c r="J72" s="484"/>
      <c r="K72" s="565"/>
      <c r="L72" s="484" t="s">
        <v>1489</v>
      </c>
      <c r="M72" s="562" t="s">
        <v>1490</v>
      </c>
      <c r="N72" s="484" t="s">
        <v>178</v>
      </c>
      <c r="O72" s="563">
        <v>27.19</v>
      </c>
      <c r="P72" s="484" t="s">
        <v>429</v>
      </c>
      <c r="Q72" s="484" t="s">
        <v>1018</v>
      </c>
      <c r="R72" s="484" t="s">
        <v>569</v>
      </c>
      <c r="S72" s="484" t="s">
        <v>285</v>
      </c>
      <c r="T72" s="484"/>
      <c r="U72" s="484"/>
    </row>
    <row r="73" spans="1:21" s="564" customFormat="1" ht="14">
      <c r="A73" s="478">
        <v>63</v>
      </c>
      <c r="B73" s="482"/>
      <c r="C73" s="484"/>
      <c r="D73" s="484"/>
      <c r="E73" s="484"/>
      <c r="F73" s="484"/>
      <c r="G73" s="562" t="s">
        <v>1491</v>
      </c>
      <c r="H73" s="562" t="s">
        <v>1335</v>
      </c>
      <c r="I73" s="484"/>
      <c r="J73" s="484"/>
      <c r="K73" s="484"/>
      <c r="L73" s="484" t="s">
        <v>1492</v>
      </c>
      <c r="M73" s="562" t="s">
        <v>1493</v>
      </c>
      <c r="N73" s="484" t="s">
        <v>178</v>
      </c>
      <c r="O73" s="563">
        <v>16.116</v>
      </c>
      <c r="P73" s="484" t="s">
        <v>429</v>
      </c>
      <c r="Q73" s="484" t="s">
        <v>1018</v>
      </c>
      <c r="R73" s="484" t="s">
        <v>569</v>
      </c>
      <c r="S73" s="484" t="s">
        <v>285</v>
      </c>
      <c r="T73" s="484"/>
      <c r="U73" s="484"/>
    </row>
    <row r="74" spans="1:21" s="564" customFormat="1" ht="14">
      <c r="A74" s="478">
        <v>64</v>
      </c>
      <c r="B74" s="482"/>
      <c r="C74" s="484"/>
      <c r="D74" s="484"/>
      <c r="E74" s="484"/>
      <c r="F74" s="484"/>
      <c r="G74" s="562" t="s">
        <v>1494</v>
      </c>
      <c r="H74" s="562" t="s">
        <v>1335</v>
      </c>
      <c r="I74" s="484"/>
      <c r="J74" s="484"/>
      <c r="K74" s="484"/>
      <c r="L74" s="484" t="s">
        <v>1495</v>
      </c>
      <c r="M74" s="562" t="s">
        <v>1496</v>
      </c>
      <c r="N74" s="484" t="s">
        <v>178</v>
      </c>
      <c r="O74" s="563">
        <v>5.25</v>
      </c>
      <c r="P74" s="484" t="s">
        <v>429</v>
      </c>
      <c r="Q74" s="484" t="s">
        <v>1018</v>
      </c>
      <c r="R74" s="484" t="s">
        <v>569</v>
      </c>
      <c r="S74" s="484" t="s">
        <v>285</v>
      </c>
      <c r="T74" s="484"/>
      <c r="U74" s="484"/>
    </row>
    <row r="75" spans="1:21" s="564" customFormat="1" ht="14">
      <c r="A75" s="478">
        <v>65</v>
      </c>
      <c r="B75" s="482"/>
      <c r="C75" s="484"/>
      <c r="D75" s="484"/>
      <c r="E75" s="484"/>
      <c r="F75" s="484"/>
      <c r="G75" s="562" t="s">
        <v>1497</v>
      </c>
      <c r="H75" s="562" t="s">
        <v>1015</v>
      </c>
      <c r="I75" s="484"/>
      <c r="J75" s="484"/>
      <c r="K75" s="484"/>
      <c r="L75" s="484" t="s">
        <v>1498</v>
      </c>
      <c r="M75" s="562" t="s">
        <v>1499</v>
      </c>
      <c r="N75" s="484" t="s">
        <v>178</v>
      </c>
      <c r="O75" s="563">
        <v>33.700000000000003</v>
      </c>
      <c r="P75" s="484" t="s">
        <v>429</v>
      </c>
      <c r="Q75" s="484" t="s">
        <v>1018</v>
      </c>
      <c r="R75" s="484" t="s">
        <v>569</v>
      </c>
      <c r="S75" s="484" t="s">
        <v>285</v>
      </c>
      <c r="T75" s="484"/>
      <c r="U75" s="484"/>
    </row>
    <row r="76" spans="1:21" s="564" customFormat="1" ht="14">
      <c r="A76" s="478">
        <v>66</v>
      </c>
      <c r="B76" s="482"/>
      <c r="C76" s="484"/>
      <c r="D76" s="484"/>
      <c r="E76" s="484"/>
      <c r="F76" s="484"/>
      <c r="G76" s="562" t="s">
        <v>1500</v>
      </c>
      <c r="H76" s="562" t="s">
        <v>1414</v>
      </c>
      <c r="I76" s="484"/>
      <c r="J76" s="484"/>
      <c r="K76" s="484"/>
      <c r="L76" s="484" t="s">
        <v>1501</v>
      </c>
      <c r="M76" s="562" t="s">
        <v>1502</v>
      </c>
      <c r="N76" s="484" t="s">
        <v>178</v>
      </c>
      <c r="O76" s="563">
        <v>10.68</v>
      </c>
      <c r="P76" s="484" t="s">
        <v>429</v>
      </c>
      <c r="Q76" s="484" t="s">
        <v>1018</v>
      </c>
      <c r="R76" s="484" t="s">
        <v>569</v>
      </c>
      <c r="S76" s="484" t="s">
        <v>285</v>
      </c>
      <c r="T76" s="484"/>
      <c r="U76" s="484"/>
    </row>
    <row r="77" spans="1:21" s="564" customFormat="1" ht="14">
      <c r="A77" s="478">
        <v>67</v>
      </c>
      <c r="B77" s="482"/>
      <c r="C77" s="484"/>
      <c r="D77" s="484"/>
      <c r="E77" s="484"/>
      <c r="F77" s="484"/>
      <c r="G77" s="562" t="s">
        <v>1503</v>
      </c>
      <c r="H77" s="562" t="s">
        <v>1335</v>
      </c>
      <c r="I77" s="484"/>
      <c r="J77" s="484"/>
      <c r="K77" s="484"/>
      <c r="L77" s="484" t="s">
        <v>1504</v>
      </c>
      <c r="M77" s="562" t="s">
        <v>1505</v>
      </c>
      <c r="N77" s="484" t="s">
        <v>178</v>
      </c>
      <c r="O77" s="563">
        <v>14.128</v>
      </c>
      <c r="P77" s="484" t="s">
        <v>429</v>
      </c>
      <c r="Q77" s="484" t="s">
        <v>1018</v>
      </c>
      <c r="R77" s="484" t="s">
        <v>569</v>
      </c>
      <c r="S77" s="484" t="s">
        <v>285</v>
      </c>
      <c r="T77" s="484"/>
      <c r="U77" s="484"/>
    </row>
    <row r="78" spans="1:21" s="564" customFormat="1" ht="14">
      <c r="A78" s="478">
        <v>68</v>
      </c>
      <c r="B78" s="482"/>
      <c r="C78" s="484"/>
      <c r="D78" s="484"/>
      <c r="E78" s="484"/>
      <c r="F78" s="484"/>
      <c r="G78" s="562" t="s">
        <v>1506</v>
      </c>
      <c r="H78" s="562" t="s">
        <v>1382</v>
      </c>
      <c r="I78" s="484"/>
      <c r="J78" s="484"/>
      <c r="K78" s="484"/>
      <c r="L78" s="484" t="s">
        <v>1507</v>
      </c>
      <c r="M78" s="562" t="s">
        <v>1508</v>
      </c>
      <c r="N78" s="484" t="s">
        <v>178</v>
      </c>
      <c r="O78" s="563">
        <v>28.31</v>
      </c>
      <c r="P78" s="484" t="s">
        <v>429</v>
      </c>
      <c r="Q78" s="484" t="s">
        <v>1018</v>
      </c>
      <c r="R78" s="484" t="s">
        <v>569</v>
      </c>
      <c r="S78" s="484" t="s">
        <v>285</v>
      </c>
      <c r="T78" s="484"/>
      <c r="U78" s="484"/>
    </row>
    <row r="79" spans="1:21" s="564" customFormat="1" ht="14">
      <c r="A79" s="478">
        <v>69</v>
      </c>
      <c r="B79" s="482"/>
      <c r="C79" s="484"/>
      <c r="D79" s="484"/>
      <c r="E79" s="484"/>
      <c r="F79" s="484"/>
      <c r="G79" s="562" t="s">
        <v>1509</v>
      </c>
      <c r="H79" s="562" t="s">
        <v>1382</v>
      </c>
      <c r="I79" s="484"/>
      <c r="J79" s="484"/>
      <c r="K79" s="484"/>
      <c r="L79" s="484" t="s">
        <v>1510</v>
      </c>
      <c r="M79" s="562" t="s">
        <v>1511</v>
      </c>
      <c r="N79" s="484" t="s">
        <v>178</v>
      </c>
      <c r="O79" s="563">
        <v>1.8640000000000001</v>
      </c>
      <c r="P79" s="484" t="s">
        <v>429</v>
      </c>
      <c r="Q79" s="484" t="s">
        <v>1018</v>
      </c>
      <c r="R79" s="484" t="s">
        <v>569</v>
      </c>
      <c r="S79" s="484" t="s">
        <v>285</v>
      </c>
      <c r="T79" s="484"/>
      <c r="U79" s="484"/>
    </row>
    <row r="80" spans="1:21" s="564" customFormat="1" ht="14">
      <c r="A80" s="478">
        <v>70</v>
      </c>
      <c r="B80" s="482"/>
      <c r="C80" s="565"/>
      <c r="D80" s="484"/>
      <c r="E80" s="484"/>
      <c r="F80" s="484"/>
      <c r="G80" s="562" t="s">
        <v>1512</v>
      </c>
      <c r="H80" s="562" t="s">
        <v>1342</v>
      </c>
      <c r="I80" s="484"/>
      <c r="J80" s="484"/>
      <c r="K80" s="565"/>
      <c r="L80" s="484" t="s">
        <v>1513</v>
      </c>
      <c r="M80" s="562" t="s">
        <v>1514</v>
      </c>
      <c r="N80" s="484" t="s">
        <v>178</v>
      </c>
      <c r="O80" s="563">
        <v>5.431</v>
      </c>
      <c r="P80" s="484" t="s">
        <v>429</v>
      </c>
      <c r="Q80" s="484" t="s">
        <v>1018</v>
      </c>
      <c r="R80" s="484" t="s">
        <v>569</v>
      </c>
      <c r="S80" s="484" t="s">
        <v>285</v>
      </c>
      <c r="T80" s="484"/>
      <c r="U80" s="484"/>
    </row>
    <row r="81" spans="1:24" s="564" customFormat="1" ht="14">
      <c r="A81" s="478">
        <v>71</v>
      </c>
      <c r="B81" s="482"/>
      <c r="C81" s="484"/>
      <c r="D81" s="484"/>
      <c r="E81" s="484"/>
      <c r="F81" s="484"/>
      <c r="G81" s="562" t="s">
        <v>1515</v>
      </c>
      <c r="H81" s="562" t="s">
        <v>1414</v>
      </c>
      <c r="I81" s="484"/>
      <c r="J81" s="484"/>
      <c r="K81" s="484"/>
      <c r="L81" s="484" t="s">
        <v>1516</v>
      </c>
      <c r="M81" s="562" t="s">
        <v>1517</v>
      </c>
      <c r="N81" s="484" t="s">
        <v>178</v>
      </c>
      <c r="O81" s="563">
        <v>14.670999999999999</v>
      </c>
      <c r="P81" s="484" t="s">
        <v>429</v>
      </c>
      <c r="Q81" s="484" t="s">
        <v>1018</v>
      </c>
      <c r="R81" s="484" t="s">
        <v>569</v>
      </c>
      <c r="S81" s="484" t="s">
        <v>285</v>
      </c>
      <c r="T81" s="484"/>
      <c r="U81" s="484"/>
    </row>
    <row r="82" spans="1:24" s="564" customFormat="1" ht="14">
      <c r="A82" s="478">
        <v>72</v>
      </c>
      <c r="B82" s="482"/>
      <c r="C82" s="484"/>
      <c r="D82" s="484"/>
      <c r="E82" s="484"/>
      <c r="F82" s="484"/>
      <c r="G82" s="562" t="s">
        <v>1518</v>
      </c>
      <c r="H82" s="562" t="s">
        <v>1335</v>
      </c>
      <c r="I82" s="484"/>
      <c r="J82" s="484"/>
      <c r="K82" s="484"/>
      <c r="L82" s="484" t="s">
        <v>1519</v>
      </c>
      <c r="M82" s="562" t="s">
        <v>1520</v>
      </c>
      <c r="N82" s="484" t="s">
        <v>178</v>
      </c>
      <c r="O82" s="563">
        <v>7.81</v>
      </c>
      <c r="P82" s="484" t="s">
        <v>429</v>
      </c>
      <c r="Q82" s="484" t="s">
        <v>1018</v>
      </c>
      <c r="R82" s="484" t="s">
        <v>569</v>
      </c>
      <c r="S82" s="484" t="s">
        <v>285</v>
      </c>
      <c r="T82" s="484"/>
      <c r="U82" s="484"/>
    </row>
    <row r="83" spans="1:24" s="564" customFormat="1" ht="14">
      <c r="A83" s="478">
        <v>73</v>
      </c>
      <c r="B83" s="482"/>
      <c r="C83" s="484"/>
      <c r="D83" s="484"/>
      <c r="E83" s="484"/>
      <c r="F83" s="484"/>
      <c r="G83" s="562" t="s">
        <v>1521</v>
      </c>
      <c r="H83" s="562" t="s">
        <v>1442</v>
      </c>
      <c r="I83" s="484"/>
      <c r="J83" s="484"/>
      <c r="K83" s="484"/>
      <c r="L83" s="484" t="s">
        <v>1522</v>
      </c>
      <c r="M83" s="562" t="s">
        <v>1523</v>
      </c>
      <c r="N83" s="484" t="s">
        <v>178</v>
      </c>
      <c r="O83" s="563">
        <v>5.9690000000000003</v>
      </c>
      <c r="P83" s="484" t="s">
        <v>429</v>
      </c>
      <c r="Q83" s="484" t="s">
        <v>1018</v>
      </c>
      <c r="R83" s="484" t="s">
        <v>569</v>
      </c>
      <c r="S83" s="484" t="s">
        <v>285</v>
      </c>
      <c r="T83" s="484"/>
      <c r="U83" s="484"/>
    </row>
    <row r="84" spans="1:24" s="568" customFormat="1" ht="14">
      <c r="A84" s="569">
        <v>74</v>
      </c>
      <c r="B84" s="482"/>
      <c r="C84" s="482"/>
      <c r="D84" s="482"/>
      <c r="E84" s="482"/>
      <c r="F84" s="482"/>
      <c r="G84" s="566" t="s">
        <v>1524</v>
      </c>
      <c r="H84" s="562" t="s">
        <v>1346</v>
      </c>
      <c r="I84" s="482"/>
      <c r="J84" s="482"/>
      <c r="K84" s="482"/>
      <c r="L84" s="482" t="s">
        <v>1525</v>
      </c>
      <c r="M84" s="566" t="s">
        <v>1526</v>
      </c>
      <c r="N84" s="482" t="s">
        <v>178</v>
      </c>
      <c r="O84" s="567">
        <v>25.53</v>
      </c>
      <c r="P84" s="482" t="s">
        <v>429</v>
      </c>
      <c r="Q84" s="482" t="s">
        <v>1018</v>
      </c>
      <c r="R84" s="482" t="s">
        <v>569</v>
      </c>
      <c r="S84" s="482" t="s">
        <v>285</v>
      </c>
      <c r="T84" s="482"/>
      <c r="U84" s="482" t="s">
        <v>2224</v>
      </c>
    </row>
    <row r="85" spans="1:24" s="564" customFormat="1" ht="14">
      <c r="A85" s="478">
        <v>75</v>
      </c>
      <c r="B85" s="482"/>
      <c r="C85" s="484"/>
      <c r="D85" s="484"/>
      <c r="E85" s="484"/>
      <c r="F85" s="484"/>
      <c r="G85" s="562" t="s">
        <v>1395</v>
      </c>
      <c r="H85" s="562" t="s">
        <v>1335</v>
      </c>
      <c r="I85" s="484"/>
      <c r="J85" s="484"/>
      <c r="K85" s="484"/>
      <c r="L85" s="484" t="s">
        <v>1527</v>
      </c>
      <c r="M85" s="562" t="s">
        <v>1528</v>
      </c>
      <c r="N85" s="484" t="s">
        <v>178</v>
      </c>
      <c r="O85" s="563">
        <v>4.0469999999999997</v>
      </c>
      <c r="P85" s="484" t="s">
        <v>429</v>
      </c>
      <c r="Q85" s="484" t="s">
        <v>1018</v>
      </c>
      <c r="R85" s="484" t="s">
        <v>569</v>
      </c>
      <c r="S85" s="484" t="s">
        <v>285</v>
      </c>
      <c r="T85" s="484"/>
      <c r="U85" s="484"/>
    </row>
    <row r="86" spans="1:24" s="564" customFormat="1" ht="14">
      <c r="A86" s="478">
        <v>76</v>
      </c>
      <c r="B86" s="482"/>
      <c r="C86" s="484"/>
      <c r="D86" s="484"/>
      <c r="E86" s="484"/>
      <c r="F86" s="484"/>
      <c r="G86" s="562" t="s">
        <v>1529</v>
      </c>
      <c r="H86" s="562" t="s">
        <v>1414</v>
      </c>
      <c r="I86" s="484"/>
      <c r="J86" s="484"/>
      <c r="K86" s="484"/>
      <c r="L86" s="484" t="s">
        <v>1530</v>
      </c>
      <c r="M86" s="562" t="s">
        <v>1531</v>
      </c>
      <c r="N86" s="484" t="s">
        <v>178</v>
      </c>
      <c r="O86" s="563">
        <v>2.67</v>
      </c>
      <c r="P86" s="484" t="s">
        <v>429</v>
      </c>
      <c r="Q86" s="484" t="s">
        <v>1018</v>
      </c>
      <c r="R86" s="484" t="s">
        <v>569</v>
      </c>
      <c r="S86" s="484" t="s">
        <v>285</v>
      </c>
      <c r="T86" s="484"/>
      <c r="U86" s="484"/>
    </row>
    <row r="87" spans="1:24" s="568" customFormat="1" ht="14">
      <c r="A87" s="569">
        <v>77</v>
      </c>
      <c r="B87" s="482"/>
      <c r="C87" s="482"/>
      <c r="D87" s="482"/>
      <c r="E87" s="482"/>
      <c r="F87" s="482"/>
      <c r="G87" s="566" t="s">
        <v>1532</v>
      </c>
      <c r="H87" s="562" t="s">
        <v>1346</v>
      </c>
      <c r="I87" s="482"/>
      <c r="J87" s="482"/>
      <c r="K87" s="482"/>
      <c r="L87" s="482" t="s">
        <v>1533</v>
      </c>
      <c r="M87" s="566" t="s">
        <v>1534</v>
      </c>
      <c r="N87" s="482" t="s">
        <v>178</v>
      </c>
      <c r="O87" s="567">
        <v>18.998999999999999</v>
      </c>
      <c r="P87" s="482" t="s">
        <v>429</v>
      </c>
      <c r="Q87" s="482" t="s">
        <v>1018</v>
      </c>
      <c r="R87" s="482" t="s">
        <v>569</v>
      </c>
      <c r="S87" s="482" t="s">
        <v>285</v>
      </c>
      <c r="T87" s="482"/>
      <c r="U87" s="482" t="s">
        <v>2224</v>
      </c>
    </row>
    <row r="88" spans="1:24" s="564" customFormat="1" ht="14">
      <c r="A88" s="478">
        <v>78</v>
      </c>
      <c r="B88" s="482"/>
      <c r="C88" s="565"/>
      <c r="D88" s="484"/>
      <c r="E88" s="484"/>
      <c r="F88" s="484"/>
      <c r="G88" s="562" t="s">
        <v>1535</v>
      </c>
      <c r="H88" s="562" t="s">
        <v>1328</v>
      </c>
      <c r="I88" s="484"/>
      <c r="J88" s="484"/>
      <c r="K88" s="565"/>
      <c r="L88" s="484" t="s">
        <v>1536</v>
      </c>
      <c r="M88" s="562" t="s">
        <v>1537</v>
      </c>
      <c r="N88" s="484" t="s">
        <v>178</v>
      </c>
      <c r="O88" s="563">
        <v>27.27</v>
      </c>
      <c r="P88" s="484" t="s">
        <v>429</v>
      </c>
      <c r="Q88" s="484" t="s">
        <v>1018</v>
      </c>
      <c r="R88" s="484" t="s">
        <v>569</v>
      </c>
      <c r="S88" s="484" t="s">
        <v>285</v>
      </c>
      <c r="T88" s="484"/>
      <c r="U88" s="484"/>
    </row>
    <row r="89" spans="1:24" s="564" customFormat="1" ht="14">
      <c r="A89" s="484">
        <v>79</v>
      </c>
      <c r="B89" s="482"/>
      <c r="C89" s="484"/>
      <c r="D89" s="484"/>
      <c r="E89" s="484"/>
      <c r="F89" s="484"/>
      <c r="G89" s="562" t="s">
        <v>1538</v>
      </c>
      <c r="H89" s="562" t="s">
        <v>1382</v>
      </c>
      <c r="I89" s="484"/>
      <c r="J89" s="484"/>
      <c r="K89" s="484"/>
      <c r="L89" s="484" t="s">
        <v>1539</v>
      </c>
      <c r="M89" s="562" t="s">
        <v>1540</v>
      </c>
      <c r="N89" s="484" t="s">
        <v>178</v>
      </c>
      <c r="O89" s="563">
        <v>11.076000000000001</v>
      </c>
      <c r="P89" s="484" t="s">
        <v>429</v>
      </c>
      <c r="Q89" s="484" t="s">
        <v>1018</v>
      </c>
      <c r="R89" s="484" t="s">
        <v>569</v>
      </c>
      <c r="S89" s="484" t="s">
        <v>285</v>
      </c>
      <c r="T89" s="484"/>
      <c r="U89" s="564" t="s">
        <v>2242</v>
      </c>
      <c r="X89" s="44" t="s">
        <v>2243</v>
      </c>
    </row>
    <row r="90" spans="1:24" s="564" customFormat="1" ht="14">
      <c r="A90" s="478">
        <v>80</v>
      </c>
      <c r="B90" s="482"/>
      <c r="C90" s="484"/>
      <c r="D90" s="484"/>
      <c r="E90" s="484"/>
      <c r="F90" s="484"/>
      <c r="G90" s="562" t="s">
        <v>1541</v>
      </c>
      <c r="H90" s="562" t="s">
        <v>1442</v>
      </c>
      <c r="I90" s="484"/>
      <c r="J90" s="484"/>
      <c r="K90" s="484"/>
      <c r="L90" s="484" t="s">
        <v>1542</v>
      </c>
      <c r="M90" s="562" t="s">
        <v>1543</v>
      </c>
      <c r="N90" s="484" t="s">
        <v>178</v>
      </c>
      <c r="O90" s="563">
        <v>7.96</v>
      </c>
      <c r="P90" s="484" t="s">
        <v>429</v>
      </c>
      <c r="Q90" s="484" t="s">
        <v>1018</v>
      </c>
      <c r="R90" s="484" t="s">
        <v>569</v>
      </c>
      <c r="S90" s="484" t="s">
        <v>285</v>
      </c>
      <c r="T90" s="484"/>
      <c r="U90" s="484"/>
    </row>
    <row r="91" spans="1:24" s="564" customFormat="1" ht="14">
      <c r="A91" s="478">
        <v>81</v>
      </c>
      <c r="B91" s="482"/>
      <c r="C91" s="484"/>
      <c r="D91" s="484"/>
      <c r="E91" s="484"/>
      <c r="F91" s="484"/>
      <c r="G91" s="562" t="s">
        <v>1544</v>
      </c>
      <c r="H91" s="562" t="s">
        <v>1392</v>
      </c>
      <c r="I91" s="484"/>
      <c r="J91" s="484"/>
      <c r="K91" s="484"/>
      <c r="L91" s="484" t="s">
        <v>1545</v>
      </c>
      <c r="M91" s="562" t="s">
        <v>1546</v>
      </c>
      <c r="N91" s="484" t="s">
        <v>178</v>
      </c>
      <c r="O91" s="563">
        <v>15.84</v>
      </c>
      <c r="P91" s="484" t="s">
        <v>429</v>
      </c>
      <c r="Q91" s="484" t="s">
        <v>1018</v>
      </c>
      <c r="R91" s="484" t="s">
        <v>569</v>
      </c>
      <c r="S91" s="484" t="s">
        <v>285</v>
      </c>
      <c r="T91" s="484"/>
      <c r="U91" s="484"/>
    </row>
    <row r="92" spans="1:24" s="564" customFormat="1" ht="14">
      <c r="A92" s="478">
        <v>82</v>
      </c>
      <c r="B92" s="484"/>
      <c r="C92" s="484"/>
      <c r="D92" s="484"/>
      <c r="E92" s="484"/>
      <c r="F92" s="484"/>
      <c r="G92" s="562" t="s">
        <v>1547</v>
      </c>
      <c r="H92" s="562" t="s">
        <v>1346</v>
      </c>
      <c r="I92" s="484"/>
      <c r="J92" s="484"/>
      <c r="K92" s="484"/>
      <c r="L92" s="484" t="s">
        <v>1548</v>
      </c>
      <c r="M92" s="562" t="s">
        <v>1549</v>
      </c>
      <c r="N92" s="484" t="s">
        <v>178</v>
      </c>
      <c r="O92" s="563">
        <v>34.198999999999998</v>
      </c>
      <c r="P92" s="484" t="s">
        <v>429</v>
      </c>
      <c r="Q92" s="484" t="s">
        <v>1018</v>
      </c>
      <c r="R92" s="484" t="s">
        <v>569</v>
      </c>
      <c r="S92" s="484" t="s">
        <v>285</v>
      </c>
      <c r="T92" s="484"/>
      <c r="U92" s="484"/>
    </row>
    <row r="93" spans="1:24" s="564" customFormat="1" ht="14">
      <c r="A93" s="478">
        <v>83</v>
      </c>
      <c r="B93" s="484"/>
      <c r="C93" s="484"/>
      <c r="D93" s="484"/>
      <c r="E93" s="484"/>
      <c r="F93" s="484"/>
      <c r="G93" s="562" t="s">
        <v>1550</v>
      </c>
      <c r="H93" s="562" t="s">
        <v>1342</v>
      </c>
      <c r="I93" s="484"/>
      <c r="J93" s="484"/>
      <c r="K93" s="484"/>
      <c r="L93" s="484" t="s">
        <v>1551</v>
      </c>
      <c r="M93" s="562" t="s">
        <v>1552</v>
      </c>
      <c r="N93" s="484" t="s">
        <v>178</v>
      </c>
      <c r="O93" s="563">
        <v>13.97</v>
      </c>
      <c r="P93" s="484" t="s">
        <v>429</v>
      </c>
      <c r="Q93" s="484" t="s">
        <v>1018</v>
      </c>
      <c r="R93" s="484" t="s">
        <v>569</v>
      </c>
      <c r="S93" s="484" t="s">
        <v>285</v>
      </c>
      <c r="T93" s="484"/>
      <c r="U93" s="484"/>
    </row>
    <row r="94" spans="1:24" s="564" customFormat="1" ht="14">
      <c r="A94" s="478">
        <v>84</v>
      </c>
      <c r="B94" s="484"/>
      <c r="C94" s="484"/>
      <c r="D94" s="484"/>
      <c r="E94" s="484"/>
      <c r="F94" s="484"/>
      <c r="G94" s="562" t="s">
        <v>1553</v>
      </c>
      <c r="H94" s="562" t="s">
        <v>1442</v>
      </c>
      <c r="I94" s="484"/>
      <c r="J94" s="484"/>
      <c r="K94" s="484"/>
      <c r="L94" s="484" t="s">
        <v>1554</v>
      </c>
      <c r="M94" s="562" t="s">
        <v>1555</v>
      </c>
      <c r="N94" s="484" t="s">
        <v>178</v>
      </c>
      <c r="O94" s="563">
        <v>8.9619999999999997</v>
      </c>
      <c r="P94" s="484" t="s">
        <v>429</v>
      </c>
      <c r="Q94" s="484" t="s">
        <v>1018</v>
      </c>
      <c r="R94" s="484" t="s">
        <v>569</v>
      </c>
      <c r="S94" s="484" t="s">
        <v>285</v>
      </c>
      <c r="T94" s="484"/>
      <c r="U94" s="484"/>
    </row>
    <row r="95" spans="1:24" s="564" customFormat="1" ht="14">
      <c r="A95" s="484">
        <v>85</v>
      </c>
      <c r="B95" s="484"/>
      <c r="C95" s="484"/>
      <c r="D95" s="484"/>
      <c r="E95" s="484"/>
      <c r="F95" s="484"/>
      <c r="G95" s="562" t="s">
        <v>1556</v>
      </c>
      <c r="H95" s="562" t="s">
        <v>1414</v>
      </c>
      <c r="I95" s="484"/>
      <c r="J95" s="484"/>
      <c r="K95" s="484"/>
      <c r="L95" s="484" t="s">
        <v>1557</v>
      </c>
      <c r="M95" s="562" t="s">
        <v>1558</v>
      </c>
      <c r="N95" s="484" t="s">
        <v>178</v>
      </c>
      <c r="O95" s="563">
        <v>55.597999999999999</v>
      </c>
      <c r="P95" s="484" t="s">
        <v>429</v>
      </c>
      <c r="Q95" s="484" t="s">
        <v>1018</v>
      </c>
      <c r="R95" s="484" t="s">
        <v>569</v>
      </c>
      <c r="S95" s="484" t="s">
        <v>285</v>
      </c>
      <c r="T95" s="484"/>
      <c r="U95" s="564" t="s">
        <v>2242</v>
      </c>
    </row>
    <row r="96" spans="1:24" s="564" customFormat="1" ht="14">
      <c r="A96" s="478">
        <v>86</v>
      </c>
      <c r="B96" s="484"/>
      <c r="C96" s="565"/>
      <c r="D96" s="484"/>
      <c r="E96" s="484"/>
      <c r="F96" s="484"/>
      <c r="G96" s="562" t="s">
        <v>1559</v>
      </c>
      <c r="H96" s="562" t="s">
        <v>1346</v>
      </c>
      <c r="I96" s="484"/>
      <c r="J96" s="484"/>
      <c r="K96" s="565"/>
      <c r="L96" s="484" t="s">
        <v>1560</v>
      </c>
      <c r="M96" s="562" t="s">
        <v>1561</v>
      </c>
      <c r="N96" s="484" t="s">
        <v>178</v>
      </c>
      <c r="O96" s="563">
        <v>16.187000000000001</v>
      </c>
      <c r="P96" s="484" t="s">
        <v>429</v>
      </c>
      <c r="Q96" s="484" t="s">
        <v>1018</v>
      </c>
      <c r="R96" s="484" t="s">
        <v>569</v>
      </c>
      <c r="S96" s="484" t="s">
        <v>285</v>
      </c>
      <c r="T96" s="484"/>
      <c r="U96" s="484"/>
    </row>
    <row r="97" spans="1:21" s="564" customFormat="1" ht="14">
      <c r="A97" s="478">
        <v>87</v>
      </c>
      <c r="B97" s="484"/>
      <c r="C97" s="484"/>
      <c r="D97" s="484"/>
      <c r="E97" s="484"/>
      <c r="F97" s="484"/>
      <c r="G97" s="562" t="s">
        <v>1562</v>
      </c>
      <c r="H97" s="562" t="s">
        <v>1346</v>
      </c>
      <c r="I97" s="484"/>
      <c r="J97" s="484"/>
      <c r="K97" s="484"/>
      <c r="L97" s="484" t="s">
        <v>1563</v>
      </c>
      <c r="M97" s="562" t="s">
        <v>1564</v>
      </c>
      <c r="N97" s="484" t="s">
        <v>178</v>
      </c>
      <c r="O97" s="563">
        <v>49.959000000000003</v>
      </c>
      <c r="P97" s="484" t="s">
        <v>429</v>
      </c>
      <c r="Q97" s="484" t="s">
        <v>1018</v>
      </c>
      <c r="R97" s="484" t="s">
        <v>569</v>
      </c>
      <c r="S97" s="484" t="s">
        <v>285</v>
      </c>
      <c r="T97" s="484"/>
      <c r="U97" s="484"/>
    </row>
    <row r="98" spans="1:21" s="564" customFormat="1" ht="14">
      <c r="A98" s="478">
        <v>88</v>
      </c>
      <c r="B98" s="484"/>
      <c r="C98" s="484"/>
      <c r="D98" s="484"/>
      <c r="E98" s="484"/>
      <c r="F98" s="484"/>
      <c r="G98" s="562" t="s">
        <v>1565</v>
      </c>
      <c r="H98" s="562" t="s">
        <v>1346</v>
      </c>
      <c r="I98" s="484"/>
      <c r="J98" s="484"/>
      <c r="K98" s="484"/>
      <c r="L98" s="484" t="s">
        <v>1566</v>
      </c>
      <c r="M98" s="562" t="s">
        <v>1567</v>
      </c>
      <c r="N98" s="484" t="s">
        <v>178</v>
      </c>
      <c r="O98" s="563">
        <v>26.376999999999999</v>
      </c>
      <c r="P98" s="484" t="s">
        <v>429</v>
      </c>
      <c r="Q98" s="484" t="s">
        <v>1018</v>
      </c>
      <c r="R98" s="484" t="s">
        <v>569</v>
      </c>
      <c r="S98" s="484" t="s">
        <v>285</v>
      </c>
      <c r="T98" s="484"/>
      <c r="U98" s="484"/>
    </row>
    <row r="99" spans="1:21" s="564" customFormat="1" ht="14">
      <c r="A99" s="478">
        <v>89</v>
      </c>
      <c r="B99" s="484"/>
      <c r="C99" s="484"/>
      <c r="D99" s="484"/>
      <c r="E99" s="484"/>
      <c r="F99" s="484"/>
      <c r="G99" s="562" t="s">
        <v>1568</v>
      </c>
      <c r="H99" s="562" t="s">
        <v>1346</v>
      </c>
      <c r="I99" s="484"/>
      <c r="J99" s="484"/>
      <c r="K99" s="484"/>
      <c r="L99" s="484" t="s">
        <v>1569</v>
      </c>
      <c r="M99" s="562" t="s">
        <v>1570</v>
      </c>
      <c r="N99" s="484" t="s">
        <v>178</v>
      </c>
      <c r="O99" s="563">
        <v>13.848000000000001</v>
      </c>
      <c r="P99" s="484" t="s">
        <v>429</v>
      </c>
      <c r="Q99" s="484" t="s">
        <v>1018</v>
      </c>
      <c r="R99" s="484" t="s">
        <v>569</v>
      </c>
      <c r="S99" s="484" t="s">
        <v>285</v>
      </c>
      <c r="T99" s="484"/>
      <c r="U99" s="484"/>
    </row>
    <row r="100" spans="1:21" s="564" customFormat="1" ht="14">
      <c r="A100" s="478">
        <v>90</v>
      </c>
      <c r="B100" s="482"/>
      <c r="C100" s="484"/>
      <c r="D100" s="484"/>
      <c r="E100" s="484"/>
      <c r="F100" s="484"/>
      <c r="G100" s="562" t="s">
        <v>1571</v>
      </c>
      <c r="H100" s="562" t="s">
        <v>1382</v>
      </c>
      <c r="I100" s="484"/>
      <c r="J100" s="484"/>
      <c r="K100" s="484"/>
      <c r="L100" s="484" t="s">
        <v>1572</v>
      </c>
      <c r="M100" s="562" t="s">
        <v>1573</v>
      </c>
      <c r="N100" s="484" t="s">
        <v>178</v>
      </c>
      <c r="O100" s="563">
        <v>24.244</v>
      </c>
      <c r="P100" s="484" t="s">
        <v>429</v>
      </c>
      <c r="Q100" s="484" t="s">
        <v>1018</v>
      </c>
      <c r="R100" s="484" t="s">
        <v>569</v>
      </c>
      <c r="S100" s="484" t="s">
        <v>285</v>
      </c>
      <c r="T100" s="484"/>
      <c r="U100" s="484"/>
    </row>
    <row r="101" spans="1:21" s="564" customFormat="1" ht="14">
      <c r="A101" s="478">
        <v>91</v>
      </c>
      <c r="B101" s="482"/>
      <c r="C101" s="484"/>
      <c r="D101" s="484"/>
      <c r="E101" s="484"/>
      <c r="F101" s="484"/>
      <c r="G101" s="562" t="s">
        <v>1574</v>
      </c>
      <c r="H101" s="562" t="s">
        <v>1414</v>
      </c>
      <c r="I101" s="484"/>
      <c r="J101" s="484"/>
      <c r="K101" s="484"/>
      <c r="L101" s="484" t="s">
        <v>1575</v>
      </c>
      <c r="M101" s="562" t="s">
        <v>1576</v>
      </c>
      <c r="N101" s="484" t="s">
        <v>178</v>
      </c>
      <c r="O101" s="563">
        <v>20.885999999999999</v>
      </c>
      <c r="P101" s="484" t="s">
        <v>429</v>
      </c>
      <c r="Q101" s="484" t="s">
        <v>1018</v>
      </c>
      <c r="R101" s="484" t="s">
        <v>569</v>
      </c>
      <c r="S101" s="484" t="s">
        <v>285</v>
      </c>
      <c r="T101" s="484"/>
      <c r="U101" s="484"/>
    </row>
    <row r="102" spans="1:21" s="564" customFormat="1" ht="14">
      <c r="A102" s="478">
        <v>92</v>
      </c>
      <c r="B102" s="482"/>
      <c r="C102" s="484"/>
      <c r="D102" s="484"/>
      <c r="E102" s="484"/>
      <c r="F102" s="484"/>
      <c r="G102" s="562" t="s">
        <v>1577</v>
      </c>
      <c r="H102" s="562" t="s">
        <v>1414</v>
      </c>
      <c r="I102" s="484"/>
      <c r="J102" s="484"/>
      <c r="K102" s="484"/>
      <c r="L102" s="484" t="s">
        <v>1578</v>
      </c>
      <c r="M102" s="562" t="s">
        <v>1579</v>
      </c>
      <c r="N102" s="484" t="s">
        <v>178</v>
      </c>
      <c r="O102" s="563">
        <v>6.819</v>
      </c>
      <c r="P102" s="484" t="s">
        <v>429</v>
      </c>
      <c r="Q102" s="484" t="s">
        <v>1018</v>
      </c>
      <c r="R102" s="484" t="s">
        <v>569</v>
      </c>
      <c r="S102" s="484" t="s">
        <v>285</v>
      </c>
      <c r="T102" s="484"/>
      <c r="U102" s="484"/>
    </row>
    <row r="103" spans="1:21" s="564" customFormat="1" ht="14">
      <c r="A103" s="484">
        <v>93</v>
      </c>
      <c r="B103" s="482"/>
      <c r="C103" s="484"/>
      <c r="D103" s="484"/>
      <c r="E103" s="484"/>
      <c r="F103" s="484"/>
      <c r="G103" s="562" t="s">
        <v>1580</v>
      </c>
      <c r="H103" s="562" t="s">
        <v>1414</v>
      </c>
      <c r="I103" s="484"/>
      <c r="J103" s="484"/>
      <c r="K103" s="484"/>
      <c r="L103" s="484" t="s">
        <v>1581</v>
      </c>
      <c r="M103" s="562" t="s">
        <v>1582</v>
      </c>
      <c r="N103" s="484" t="s">
        <v>178</v>
      </c>
      <c r="O103" s="563">
        <v>36.22</v>
      </c>
      <c r="P103" s="484" t="s">
        <v>429</v>
      </c>
      <c r="Q103" s="484" t="s">
        <v>1018</v>
      </c>
      <c r="R103" s="484" t="s">
        <v>569</v>
      </c>
      <c r="S103" s="484" t="s">
        <v>285</v>
      </c>
      <c r="T103" s="484"/>
      <c r="U103" s="564" t="s">
        <v>2242</v>
      </c>
    </row>
    <row r="104" spans="1:21" s="564" customFormat="1" ht="14">
      <c r="A104" s="478">
        <v>94</v>
      </c>
      <c r="B104" s="482"/>
      <c r="C104" s="565"/>
      <c r="D104" s="484"/>
      <c r="E104" s="484"/>
      <c r="F104" s="484"/>
      <c r="G104" s="562" t="s">
        <v>1583</v>
      </c>
      <c r="H104" s="562" t="s">
        <v>1342</v>
      </c>
      <c r="I104" s="484"/>
      <c r="J104" s="484"/>
      <c r="K104" s="565"/>
      <c r="L104" s="484" t="s">
        <v>1584</v>
      </c>
      <c r="M104" s="562" t="s">
        <v>1585</v>
      </c>
      <c r="N104" s="484" t="s">
        <v>178</v>
      </c>
      <c r="O104" s="563">
        <v>19.204999999999998</v>
      </c>
      <c r="P104" s="484" t="s">
        <v>429</v>
      </c>
      <c r="Q104" s="484" t="s">
        <v>1018</v>
      </c>
      <c r="R104" s="484" t="s">
        <v>569</v>
      </c>
      <c r="S104" s="484" t="s">
        <v>285</v>
      </c>
      <c r="T104" s="484"/>
      <c r="U104" s="484"/>
    </row>
    <row r="105" spans="1:21" s="564" customFormat="1" ht="14">
      <c r="A105" s="478">
        <v>95</v>
      </c>
      <c r="B105" s="482"/>
      <c r="C105" s="484"/>
      <c r="D105" s="484"/>
      <c r="E105" s="484"/>
      <c r="F105" s="484"/>
      <c r="G105" s="562" t="s">
        <v>1586</v>
      </c>
      <c r="H105" s="562" t="s">
        <v>1414</v>
      </c>
      <c r="I105" s="484"/>
      <c r="J105" s="484"/>
      <c r="K105" s="484"/>
      <c r="L105" s="484" t="s">
        <v>1587</v>
      </c>
      <c r="M105" s="562" t="s">
        <v>1588</v>
      </c>
      <c r="N105" s="484" t="s">
        <v>178</v>
      </c>
      <c r="O105" s="563">
        <v>3.6230000000000002</v>
      </c>
      <c r="P105" s="484" t="s">
        <v>429</v>
      </c>
      <c r="Q105" s="484" t="s">
        <v>1018</v>
      </c>
      <c r="R105" s="484" t="s">
        <v>569</v>
      </c>
      <c r="S105" s="484" t="s">
        <v>285</v>
      </c>
      <c r="T105" s="484"/>
      <c r="U105" s="484"/>
    </row>
    <row r="106" spans="1:21" s="564" customFormat="1" ht="14">
      <c r="A106" s="478">
        <v>96</v>
      </c>
      <c r="B106" s="482"/>
      <c r="C106" s="484"/>
      <c r="D106" s="484"/>
      <c r="E106" s="484"/>
      <c r="F106" s="484"/>
      <c r="G106" s="562" t="s">
        <v>1589</v>
      </c>
      <c r="H106" s="562" t="s">
        <v>1414</v>
      </c>
      <c r="I106" s="484"/>
      <c r="J106" s="484"/>
      <c r="K106" s="484"/>
      <c r="L106" s="484" t="s">
        <v>1590</v>
      </c>
      <c r="M106" s="562" t="s">
        <v>1591</v>
      </c>
      <c r="N106" s="484" t="s">
        <v>178</v>
      </c>
      <c r="O106" s="563">
        <v>3.3090000000000002</v>
      </c>
      <c r="P106" s="484" t="s">
        <v>429</v>
      </c>
      <c r="Q106" s="484" t="s">
        <v>1018</v>
      </c>
      <c r="R106" s="484" t="s">
        <v>569</v>
      </c>
      <c r="S106" s="484" t="s">
        <v>285</v>
      </c>
      <c r="T106" s="484"/>
      <c r="U106" s="484"/>
    </row>
    <row r="107" spans="1:21" s="564" customFormat="1" ht="14">
      <c r="A107" s="478">
        <v>97</v>
      </c>
      <c r="B107" s="482"/>
      <c r="C107" s="484"/>
      <c r="D107" s="484"/>
      <c r="E107" s="484"/>
      <c r="F107" s="484"/>
      <c r="G107" s="562" t="s">
        <v>1592</v>
      </c>
      <c r="H107" s="562" t="s">
        <v>1328</v>
      </c>
      <c r="I107" s="484"/>
      <c r="J107" s="484"/>
      <c r="K107" s="484"/>
      <c r="L107" s="484" t="s">
        <v>1593</v>
      </c>
      <c r="M107" s="562" t="s">
        <v>1594</v>
      </c>
      <c r="N107" s="484" t="s">
        <v>178</v>
      </c>
      <c r="O107" s="563">
        <v>6.6340000000000003</v>
      </c>
      <c r="P107" s="484" t="s">
        <v>429</v>
      </c>
      <c r="Q107" s="484" t="s">
        <v>1018</v>
      </c>
      <c r="R107" s="484" t="s">
        <v>569</v>
      </c>
      <c r="S107" s="484" t="s">
        <v>285</v>
      </c>
      <c r="T107" s="484"/>
      <c r="U107" s="484"/>
    </row>
    <row r="108" spans="1:21" s="564" customFormat="1" ht="14">
      <c r="A108" s="478">
        <v>98</v>
      </c>
      <c r="B108" s="482"/>
      <c r="C108" s="484"/>
      <c r="D108" s="484"/>
      <c r="E108" s="484"/>
      <c r="F108" s="484"/>
      <c r="G108" s="562" t="s">
        <v>1595</v>
      </c>
      <c r="H108" s="562" t="s">
        <v>1328</v>
      </c>
      <c r="I108" s="484"/>
      <c r="J108" s="484"/>
      <c r="K108" s="484"/>
      <c r="L108" s="484" t="s">
        <v>1596</v>
      </c>
      <c r="M108" s="562" t="s">
        <v>1597</v>
      </c>
      <c r="N108" s="484" t="s">
        <v>178</v>
      </c>
      <c r="O108" s="563">
        <v>13.664</v>
      </c>
      <c r="P108" s="484" t="s">
        <v>429</v>
      </c>
      <c r="Q108" s="484" t="s">
        <v>1018</v>
      </c>
      <c r="R108" s="484" t="s">
        <v>569</v>
      </c>
      <c r="S108" s="484" t="s">
        <v>285</v>
      </c>
      <c r="T108" s="484"/>
      <c r="U108" s="484"/>
    </row>
    <row r="109" spans="1:21" s="564" customFormat="1" ht="14">
      <c r="A109" s="478">
        <v>99</v>
      </c>
      <c r="B109" s="482"/>
      <c r="C109" s="484"/>
      <c r="D109" s="484"/>
      <c r="E109" s="484"/>
      <c r="F109" s="484"/>
      <c r="G109" s="562" t="s">
        <v>1598</v>
      </c>
      <c r="H109" s="562" t="s">
        <v>1414</v>
      </c>
      <c r="I109" s="484"/>
      <c r="J109" s="484"/>
      <c r="K109" s="484"/>
      <c r="L109" s="484" t="s">
        <v>1599</v>
      </c>
      <c r="M109" s="562" t="s">
        <v>1600</v>
      </c>
      <c r="N109" s="484" t="s">
        <v>178</v>
      </c>
      <c r="O109" s="563">
        <v>0.96199999999999997</v>
      </c>
      <c r="P109" s="484" t="s">
        <v>429</v>
      </c>
      <c r="Q109" s="484" t="s">
        <v>1018</v>
      </c>
      <c r="R109" s="484" t="s">
        <v>569</v>
      </c>
      <c r="S109" s="484" t="s">
        <v>285</v>
      </c>
      <c r="T109" s="484"/>
      <c r="U109" s="484"/>
    </row>
    <row r="110" spans="1:21" s="564" customFormat="1" ht="14">
      <c r="A110" s="478">
        <v>100</v>
      </c>
      <c r="B110" s="482"/>
      <c r="C110" s="484"/>
      <c r="D110" s="484"/>
      <c r="E110" s="484"/>
      <c r="F110" s="484"/>
      <c r="G110" s="562" t="s">
        <v>1601</v>
      </c>
      <c r="H110" s="562" t="s">
        <v>1392</v>
      </c>
      <c r="I110" s="484"/>
      <c r="J110" s="484"/>
      <c r="K110" s="484"/>
      <c r="L110" s="484" t="s">
        <v>1602</v>
      </c>
      <c r="M110" s="562" t="s">
        <v>1603</v>
      </c>
      <c r="N110" s="484" t="s">
        <v>178</v>
      </c>
      <c r="O110" s="563">
        <v>6.6749999999999998</v>
      </c>
      <c r="P110" s="484" t="s">
        <v>429</v>
      </c>
      <c r="Q110" s="484" t="s">
        <v>1018</v>
      </c>
      <c r="R110" s="484" t="s">
        <v>569</v>
      </c>
      <c r="S110" s="484" t="s">
        <v>285</v>
      </c>
      <c r="T110" s="484"/>
      <c r="U110" s="484"/>
    </row>
    <row r="111" spans="1:21" s="564" customFormat="1" ht="14">
      <c r="A111" s="478">
        <v>101</v>
      </c>
      <c r="B111" s="482"/>
      <c r="C111" s="484"/>
      <c r="D111" s="484"/>
      <c r="E111" s="484"/>
      <c r="F111" s="484"/>
      <c r="G111" s="562" t="s">
        <v>1604</v>
      </c>
      <c r="H111" s="562" t="s">
        <v>1414</v>
      </c>
      <c r="I111" s="484"/>
      <c r="J111" s="484"/>
      <c r="K111" s="484"/>
      <c r="L111" s="484" t="s">
        <v>1605</v>
      </c>
      <c r="M111" s="562" t="s">
        <v>1606</v>
      </c>
      <c r="N111" s="484" t="s">
        <v>178</v>
      </c>
      <c r="O111" s="563">
        <v>7.0449999999999999</v>
      </c>
      <c r="P111" s="484" t="s">
        <v>429</v>
      </c>
      <c r="Q111" s="484" t="s">
        <v>1018</v>
      </c>
      <c r="R111" s="484" t="s">
        <v>569</v>
      </c>
      <c r="S111" s="484" t="s">
        <v>285</v>
      </c>
      <c r="T111" s="484"/>
      <c r="U111" s="484"/>
    </row>
    <row r="112" spans="1:21" s="564" customFormat="1" ht="14">
      <c r="A112" s="484">
        <v>102</v>
      </c>
      <c r="B112" s="482"/>
      <c r="C112" s="565"/>
      <c r="D112" s="484"/>
      <c r="E112" s="484"/>
      <c r="F112" s="484"/>
      <c r="G112" s="562" t="s">
        <v>1607</v>
      </c>
      <c r="H112" s="562" t="s">
        <v>1442</v>
      </c>
      <c r="I112" s="484"/>
      <c r="J112" s="484"/>
      <c r="K112" s="565"/>
      <c r="L112" s="484" t="s">
        <v>1608</v>
      </c>
      <c r="M112" s="562" t="s">
        <v>1609</v>
      </c>
      <c r="N112" s="484" t="s">
        <v>178</v>
      </c>
      <c r="O112" s="563">
        <v>12.281000000000001</v>
      </c>
      <c r="P112" s="484" t="s">
        <v>429</v>
      </c>
      <c r="Q112" s="484" t="s">
        <v>1018</v>
      </c>
      <c r="R112" s="484" t="s">
        <v>569</v>
      </c>
      <c r="S112" s="484" t="s">
        <v>285</v>
      </c>
      <c r="T112" s="484"/>
      <c r="U112" s="564" t="s">
        <v>2242</v>
      </c>
    </row>
    <row r="113" spans="1:21" s="564" customFormat="1" ht="14">
      <c r="A113" s="478">
        <v>103</v>
      </c>
      <c r="B113" s="482"/>
      <c r="C113" s="484"/>
      <c r="D113" s="484"/>
      <c r="E113" s="484"/>
      <c r="F113" s="484"/>
      <c r="G113" s="562" t="s">
        <v>1610</v>
      </c>
      <c r="H113" s="562" t="s">
        <v>1342</v>
      </c>
      <c r="I113" s="484"/>
      <c r="J113" s="484"/>
      <c r="K113" s="484"/>
      <c r="L113" s="484" t="s">
        <v>1611</v>
      </c>
      <c r="M113" s="562" t="s">
        <v>1612</v>
      </c>
      <c r="N113" s="484" t="s">
        <v>178</v>
      </c>
      <c r="O113" s="563">
        <v>35.6</v>
      </c>
      <c r="P113" s="484" t="s">
        <v>429</v>
      </c>
      <c r="Q113" s="484" t="s">
        <v>1018</v>
      </c>
      <c r="R113" s="484" t="s">
        <v>569</v>
      </c>
      <c r="S113" s="484" t="s">
        <v>285</v>
      </c>
      <c r="T113" s="484"/>
      <c r="U113" s="484"/>
    </row>
    <row r="114" spans="1:21" s="564" customFormat="1" ht="14">
      <c r="A114" s="478">
        <v>104</v>
      </c>
      <c r="B114" s="484"/>
      <c r="C114" s="484"/>
      <c r="D114" s="484"/>
      <c r="E114" s="484"/>
      <c r="F114" s="484"/>
      <c r="G114" s="562" t="s">
        <v>1613</v>
      </c>
      <c r="H114" s="562" t="s">
        <v>1392</v>
      </c>
      <c r="I114" s="484"/>
      <c r="J114" s="484"/>
      <c r="K114" s="484"/>
      <c r="L114" s="484" t="s">
        <v>1614</v>
      </c>
      <c r="M114" s="562" t="s">
        <v>1615</v>
      </c>
      <c r="N114" s="484" t="s">
        <v>178</v>
      </c>
      <c r="O114" s="563">
        <v>11.351000000000001</v>
      </c>
      <c r="P114" s="484" t="s">
        <v>429</v>
      </c>
      <c r="Q114" s="484" t="s">
        <v>1018</v>
      </c>
      <c r="R114" s="484" t="s">
        <v>569</v>
      </c>
      <c r="S114" s="484" t="s">
        <v>285</v>
      </c>
      <c r="T114" s="484"/>
      <c r="U114" s="484"/>
    </row>
    <row r="115" spans="1:21" s="568" customFormat="1" ht="14">
      <c r="A115" s="569">
        <v>105</v>
      </c>
      <c r="B115" s="482"/>
      <c r="C115" s="482"/>
      <c r="D115" s="482"/>
      <c r="E115" s="482"/>
      <c r="F115" s="482"/>
      <c r="G115" s="566" t="s">
        <v>1616</v>
      </c>
      <c r="H115" s="562" t="s">
        <v>1346</v>
      </c>
      <c r="I115" s="482"/>
      <c r="J115" s="482"/>
      <c r="K115" s="482"/>
      <c r="L115" s="482" t="s">
        <v>1617</v>
      </c>
      <c r="M115" s="566" t="s">
        <v>1618</v>
      </c>
      <c r="N115" s="482" t="s">
        <v>178</v>
      </c>
      <c r="O115" s="567">
        <v>17.850000000000001</v>
      </c>
      <c r="P115" s="482" t="s">
        <v>429</v>
      </c>
      <c r="Q115" s="482" t="s">
        <v>1018</v>
      </c>
      <c r="R115" s="482" t="s">
        <v>569</v>
      </c>
      <c r="S115" s="482" t="s">
        <v>285</v>
      </c>
      <c r="T115" s="482"/>
      <c r="U115" s="482" t="s">
        <v>2224</v>
      </c>
    </row>
    <row r="116" spans="1:21" s="564" customFormat="1" ht="14">
      <c r="A116" s="478">
        <v>106</v>
      </c>
      <c r="B116" s="482"/>
      <c r="C116" s="484"/>
      <c r="D116" s="484"/>
      <c r="E116" s="484"/>
      <c r="F116" s="484"/>
      <c r="G116" s="562" t="s">
        <v>1619</v>
      </c>
      <c r="H116" s="562" t="s">
        <v>1335</v>
      </c>
      <c r="I116" s="484"/>
      <c r="J116" s="484"/>
      <c r="K116" s="484"/>
      <c r="L116" s="484" t="s">
        <v>1620</v>
      </c>
      <c r="M116" s="562" t="s">
        <v>1621</v>
      </c>
      <c r="N116" s="484" t="s">
        <v>178</v>
      </c>
      <c r="O116" s="563">
        <v>10.166</v>
      </c>
      <c r="P116" s="484" t="s">
        <v>429</v>
      </c>
      <c r="Q116" s="484" t="s">
        <v>1018</v>
      </c>
      <c r="R116" s="484" t="s">
        <v>569</v>
      </c>
      <c r="S116" s="484" t="s">
        <v>285</v>
      </c>
      <c r="T116" s="484"/>
      <c r="U116" s="484"/>
    </row>
    <row r="117" spans="1:21" s="564" customFormat="1" ht="14">
      <c r="A117" s="478">
        <v>107</v>
      </c>
      <c r="B117" s="482"/>
      <c r="C117" s="484"/>
      <c r="D117" s="484"/>
      <c r="E117" s="484"/>
      <c r="F117" s="484"/>
      <c r="G117" s="562" t="s">
        <v>1480</v>
      </c>
      <c r="H117" s="562" t="s">
        <v>1335</v>
      </c>
      <c r="I117" s="484"/>
      <c r="J117" s="484"/>
      <c r="K117" s="484"/>
      <c r="L117" s="484" t="s">
        <v>1622</v>
      </c>
      <c r="M117" s="562" t="s">
        <v>1623</v>
      </c>
      <c r="N117" s="484" t="s">
        <v>178</v>
      </c>
      <c r="O117" s="563">
        <v>3.9009999999999998</v>
      </c>
      <c r="P117" s="484" t="s">
        <v>429</v>
      </c>
      <c r="Q117" s="484" t="s">
        <v>1018</v>
      </c>
      <c r="R117" s="484" t="s">
        <v>569</v>
      </c>
      <c r="S117" s="484" t="s">
        <v>285</v>
      </c>
      <c r="T117" s="484"/>
      <c r="U117" s="484"/>
    </row>
    <row r="118" spans="1:21" s="564" customFormat="1" ht="14">
      <c r="A118" s="478">
        <v>108</v>
      </c>
      <c r="B118" s="482"/>
      <c r="C118" s="484"/>
      <c r="D118" s="484"/>
      <c r="E118" s="484"/>
      <c r="F118" s="484"/>
      <c r="G118" s="562" t="s">
        <v>1624</v>
      </c>
      <c r="H118" s="562" t="s">
        <v>1414</v>
      </c>
      <c r="I118" s="484"/>
      <c r="J118" s="484"/>
      <c r="K118" s="484"/>
      <c r="L118" s="484" t="s">
        <v>1625</v>
      </c>
      <c r="M118" s="562" t="s">
        <v>1626</v>
      </c>
      <c r="N118" s="484" t="s">
        <v>178</v>
      </c>
      <c r="O118" s="563">
        <v>6.1879999999999997</v>
      </c>
      <c r="P118" s="484" t="s">
        <v>429</v>
      </c>
      <c r="Q118" s="484" t="s">
        <v>1018</v>
      </c>
      <c r="R118" s="484" t="s">
        <v>569</v>
      </c>
      <c r="S118" s="484" t="s">
        <v>285</v>
      </c>
      <c r="T118" s="484"/>
      <c r="U118" s="484"/>
    </row>
    <row r="119" spans="1:21" s="564" customFormat="1" ht="14">
      <c r="A119" s="478">
        <v>109</v>
      </c>
      <c r="B119" s="482"/>
      <c r="C119" s="484"/>
      <c r="D119" s="484"/>
      <c r="E119" s="484"/>
      <c r="F119" s="484"/>
      <c r="G119" s="562" t="s">
        <v>1627</v>
      </c>
      <c r="H119" s="562" t="s">
        <v>1382</v>
      </c>
      <c r="I119" s="484"/>
      <c r="J119" s="484"/>
      <c r="K119" s="484"/>
      <c r="L119" s="484" t="s">
        <v>1628</v>
      </c>
      <c r="M119" s="562" t="s">
        <v>1629</v>
      </c>
      <c r="N119" s="484" t="s">
        <v>178</v>
      </c>
      <c r="O119" s="563">
        <v>9.4149999999999991</v>
      </c>
      <c r="P119" s="484" t="s">
        <v>429</v>
      </c>
      <c r="Q119" s="484" t="s">
        <v>1018</v>
      </c>
      <c r="R119" s="484" t="s">
        <v>569</v>
      </c>
      <c r="S119" s="484" t="s">
        <v>285</v>
      </c>
      <c r="T119" s="484"/>
      <c r="U119" s="484"/>
    </row>
    <row r="120" spans="1:21" s="564" customFormat="1" ht="14">
      <c r="A120" s="478">
        <v>110</v>
      </c>
      <c r="B120" s="482"/>
      <c r="C120" s="565"/>
      <c r="D120" s="484"/>
      <c r="E120" s="484"/>
      <c r="F120" s="484"/>
      <c r="G120" s="562" t="s">
        <v>1630</v>
      </c>
      <c r="H120" s="562" t="s">
        <v>1335</v>
      </c>
      <c r="I120" s="484"/>
      <c r="J120" s="484"/>
      <c r="K120" s="565"/>
      <c r="L120" s="484" t="s">
        <v>1631</v>
      </c>
      <c r="M120" s="562" t="s">
        <v>1632</v>
      </c>
      <c r="N120" s="484" t="s">
        <v>178</v>
      </c>
      <c r="O120" s="563">
        <v>23.289000000000001</v>
      </c>
      <c r="P120" s="484" t="s">
        <v>429</v>
      </c>
      <c r="Q120" s="484" t="s">
        <v>1018</v>
      </c>
      <c r="R120" s="484" t="s">
        <v>569</v>
      </c>
      <c r="S120" s="484" t="s">
        <v>285</v>
      </c>
      <c r="T120" s="484"/>
      <c r="U120" s="484"/>
    </row>
    <row r="121" spans="1:21" s="564" customFormat="1" ht="14">
      <c r="A121" s="478">
        <v>111</v>
      </c>
      <c r="B121" s="482"/>
      <c r="C121" s="484"/>
      <c r="D121" s="484"/>
      <c r="E121" s="484"/>
      <c r="F121" s="484"/>
      <c r="G121" s="562" t="s">
        <v>1633</v>
      </c>
      <c r="H121" s="562" t="s">
        <v>1328</v>
      </c>
      <c r="I121" s="484"/>
      <c r="J121" s="484"/>
      <c r="K121" s="484"/>
      <c r="L121" s="484" t="s">
        <v>1634</v>
      </c>
      <c r="M121" s="562" t="s">
        <v>1635</v>
      </c>
      <c r="N121" s="484" t="s">
        <v>178</v>
      </c>
      <c r="O121" s="563">
        <v>36.627000000000002</v>
      </c>
      <c r="P121" s="484" t="s">
        <v>429</v>
      </c>
      <c r="Q121" s="484" t="s">
        <v>1018</v>
      </c>
      <c r="R121" s="484" t="s">
        <v>569</v>
      </c>
      <c r="S121" s="484" t="s">
        <v>285</v>
      </c>
      <c r="T121" s="484"/>
      <c r="U121" s="484"/>
    </row>
    <row r="122" spans="1:21" s="564" customFormat="1" ht="14">
      <c r="A122" s="478">
        <v>112</v>
      </c>
      <c r="B122" s="482"/>
      <c r="C122" s="484"/>
      <c r="D122" s="484"/>
      <c r="E122" s="484"/>
      <c r="F122" s="484"/>
      <c r="G122" s="562" t="s">
        <v>1636</v>
      </c>
      <c r="H122" s="562" t="s">
        <v>1328</v>
      </c>
      <c r="I122" s="484"/>
      <c r="J122" s="484"/>
      <c r="K122" s="484"/>
      <c r="L122" s="484" t="s">
        <v>1637</v>
      </c>
      <c r="M122" s="562" t="s">
        <v>1638</v>
      </c>
      <c r="N122" s="484" t="s">
        <v>178</v>
      </c>
      <c r="O122" s="563">
        <v>3.6669999999999998</v>
      </c>
      <c r="P122" s="484" t="s">
        <v>429</v>
      </c>
      <c r="Q122" s="484" t="s">
        <v>1018</v>
      </c>
      <c r="R122" s="484" t="s">
        <v>569</v>
      </c>
      <c r="S122" s="484" t="s">
        <v>285</v>
      </c>
      <c r="T122" s="484"/>
      <c r="U122" s="484"/>
    </row>
    <row r="123" spans="1:21" s="564" customFormat="1" ht="14">
      <c r="A123" s="478">
        <v>113</v>
      </c>
      <c r="B123" s="482"/>
      <c r="C123" s="484"/>
      <c r="D123" s="484"/>
      <c r="E123" s="484"/>
      <c r="F123" s="484"/>
      <c r="G123" s="562" t="s">
        <v>1639</v>
      </c>
      <c r="H123" s="562" t="s">
        <v>1382</v>
      </c>
      <c r="I123" s="484"/>
      <c r="J123" s="484"/>
      <c r="K123" s="484"/>
      <c r="L123" s="484" t="s">
        <v>1640</v>
      </c>
      <c r="M123" s="562" t="s">
        <v>1641</v>
      </c>
      <c r="N123" s="484" t="s">
        <v>178</v>
      </c>
      <c r="O123" s="563">
        <v>7.4059999999999997</v>
      </c>
      <c r="P123" s="484" t="s">
        <v>429</v>
      </c>
      <c r="Q123" s="484" t="s">
        <v>1018</v>
      </c>
      <c r="R123" s="484" t="s">
        <v>569</v>
      </c>
      <c r="S123" s="484" t="s">
        <v>285</v>
      </c>
      <c r="T123" s="484"/>
      <c r="U123" s="484"/>
    </row>
    <row r="124" spans="1:21" s="564" customFormat="1" ht="14">
      <c r="A124" s="478">
        <v>114</v>
      </c>
      <c r="B124" s="482"/>
      <c r="C124" s="484"/>
      <c r="D124" s="484"/>
      <c r="E124" s="484"/>
      <c r="F124" s="484"/>
      <c r="G124" s="562" t="s">
        <v>1642</v>
      </c>
      <c r="H124" s="562" t="s">
        <v>1382</v>
      </c>
      <c r="I124" s="484"/>
      <c r="J124" s="484"/>
      <c r="K124" s="484"/>
      <c r="L124" s="484" t="s">
        <v>1643</v>
      </c>
      <c r="M124" s="562" t="s">
        <v>1644</v>
      </c>
      <c r="N124" s="484" t="s">
        <v>178</v>
      </c>
      <c r="O124" s="563">
        <v>23.192</v>
      </c>
      <c r="P124" s="484" t="s">
        <v>429</v>
      </c>
      <c r="Q124" s="484" t="s">
        <v>1018</v>
      </c>
      <c r="R124" s="484" t="s">
        <v>569</v>
      </c>
      <c r="S124" s="484" t="s">
        <v>285</v>
      </c>
      <c r="T124" s="484"/>
      <c r="U124" s="484"/>
    </row>
    <row r="125" spans="1:21" s="564" customFormat="1" ht="14">
      <c r="A125" s="478">
        <v>115</v>
      </c>
      <c r="B125" s="482"/>
      <c r="C125" s="484"/>
      <c r="D125" s="484"/>
      <c r="E125" s="484"/>
      <c r="F125" s="484"/>
      <c r="G125" s="562" t="s">
        <v>1645</v>
      </c>
      <c r="H125" s="562" t="s">
        <v>1392</v>
      </c>
      <c r="I125" s="484"/>
      <c r="J125" s="484"/>
      <c r="K125" s="484"/>
      <c r="L125" s="484" t="s">
        <v>1646</v>
      </c>
      <c r="M125" s="562" t="s">
        <v>1647</v>
      </c>
      <c r="N125" s="484" t="s">
        <v>178</v>
      </c>
      <c r="O125" s="563">
        <v>5.73</v>
      </c>
      <c r="P125" s="484" t="s">
        <v>429</v>
      </c>
      <c r="Q125" s="484" t="s">
        <v>1018</v>
      </c>
      <c r="R125" s="484" t="s">
        <v>569</v>
      </c>
      <c r="S125" s="484" t="s">
        <v>285</v>
      </c>
      <c r="T125" s="484"/>
      <c r="U125" s="484"/>
    </row>
    <row r="126" spans="1:21" s="564" customFormat="1" ht="14">
      <c r="A126" s="478">
        <v>116</v>
      </c>
      <c r="B126" s="482"/>
      <c r="C126" s="484"/>
      <c r="D126" s="484"/>
      <c r="E126" s="484"/>
      <c r="F126" s="484"/>
      <c r="G126" s="562" t="s">
        <v>1648</v>
      </c>
      <c r="H126" s="562" t="s">
        <v>1342</v>
      </c>
      <c r="I126" s="484"/>
      <c r="J126" s="484"/>
      <c r="K126" s="484"/>
      <c r="L126" s="484" t="s">
        <v>1649</v>
      </c>
      <c r="M126" s="562" t="s">
        <v>1650</v>
      </c>
      <c r="N126" s="484" t="s">
        <v>178</v>
      </c>
      <c r="O126" s="563">
        <v>23.16</v>
      </c>
      <c r="P126" s="484" t="s">
        <v>429</v>
      </c>
      <c r="Q126" s="484" t="s">
        <v>1018</v>
      </c>
      <c r="R126" s="484" t="s">
        <v>569</v>
      </c>
      <c r="S126" s="484" t="s">
        <v>285</v>
      </c>
      <c r="T126" s="484"/>
      <c r="U126" s="484"/>
    </row>
    <row r="127" spans="1:21" s="564" customFormat="1" ht="14">
      <c r="A127" s="478">
        <v>117</v>
      </c>
      <c r="B127" s="482"/>
      <c r="C127" s="484"/>
      <c r="D127" s="484"/>
      <c r="E127" s="484"/>
      <c r="F127" s="484"/>
      <c r="G127" s="562" t="s">
        <v>1651</v>
      </c>
      <c r="H127" s="562" t="s">
        <v>1392</v>
      </c>
      <c r="I127" s="484"/>
      <c r="J127" s="484"/>
      <c r="K127" s="484"/>
      <c r="L127" s="484" t="s">
        <v>1652</v>
      </c>
      <c r="M127" s="562" t="s">
        <v>1653</v>
      </c>
      <c r="N127" s="484" t="s">
        <v>178</v>
      </c>
      <c r="O127" s="563">
        <v>17.279</v>
      </c>
      <c r="P127" s="484" t="s">
        <v>429</v>
      </c>
      <c r="Q127" s="484" t="s">
        <v>1018</v>
      </c>
      <c r="R127" s="484" t="s">
        <v>569</v>
      </c>
      <c r="S127" s="484" t="s">
        <v>285</v>
      </c>
      <c r="T127" s="484"/>
      <c r="U127" s="484"/>
    </row>
    <row r="128" spans="1:21" s="564" customFormat="1" ht="14">
      <c r="A128" s="478">
        <v>118</v>
      </c>
      <c r="B128" s="482"/>
      <c r="C128" s="565"/>
      <c r="D128" s="484"/>
      <c r="E128" s="484"/>
      <c r="F128" s="484"/>
      <c r="G128" s="562" t="s">
        <v>1654</v>
      </c>
      <c r="H128" s="562" t="s">
        <v>1382</v>
      </c>
      <c r="I128" s="484"/>
      <c r="J128" s="484"/>
      <c r="K128" s="565"/>
      <c r="L128" s="484" t="s">
        <v>1655</v>
      </c>
      <c r="M128" s="562" t="s">
        <v>1656</v>
      </c>
      <c r="N128" s="484" t="s">
        <v>178</v>
      </c>
      <c r="O128" s="563">
        <v>14.382999999999999</v>
      </c>
      <c r="P128" s="484" t="s">
        <v>429</v>
      </c>
      <c r="Q128" s="484" t="s">
        <v>1018</v>
      </c>
      <c r="R128" s="484" t="s">
        <v>569</v>
      </c>
      <c r="S128" s="484" t="s">
        <v>285</v>
      </c>
      <c r="T128" s="484"/>
      <c r="U128" s="484"/>
    </row>
    <row r="129" spans="1:21" s="564" customFormat="1" ht="14">
      <c r="A129" s="478">
        <v>119</v>
      </c>
      <c r="B129" s="482"/>
      <c r="C129" s="484"/>
      <c r="D129" s="484"/>
      <c r="E129" s="484"/>
      <c r="F129" s="484"/>
      <c r="G129" s="562" t="s">
        <v>1657</v>
      </c>
      <c r="H129" s="562" t="s">
        <v>1382</v>
      </c>
      <c r="I129" s="484"/>
      <c r="J129" s="484"/>
      <c r="K129" s="484"/>
      <c r="L129" s="484" t="s">
        <v>1658</v>
      </c>
      <c r="M129" s="562" t="s">
        <v>1659</v>
      </c>
      <c r="N129" s="484" t="s">
        <v>178</v>
      </c>
      <c r="O129" s="563">
        <v>24.756</v>
      </c>
      <c r="P129" s="484" t="s">
        <v>429</v>
      </c>
      <c r="Q129" s="484" t="s">
        <v>1018</v>
      </c>
      <c r="R129" s="484" t="s">
        <v>569</v>
      </c>
      <c r="S129" s="484" t="s">
        <v>285</v>
      </c>
      <c r="T129" s="484"/>
      <c r="U129" s="484"/>
    </row>
    <row r="130" spans="1:21" s="564" customFormat="1" ht="14">
      <c r="A130" s="478">
        <v>120</v>
      </c>
      <c r="B130" s="482"/>
      <c r="C130" s="484"/>
      <c r="D130" s="484"/>
      <c r="E130" s="484"/>
      <c r="F130" s="484"/>
      <c r="G130" s="562" t="s">
        <v>1660</v>
      </c>
      <c r="H130" s="562" t="s">
        <v>1414</v>
      </c>
      <c r="I130" s="484"/>
      <c r="J130" s="484"/>
      <c r="K130" s="484"/>
      <c r="L130" s="484" t="s">
        <v>1661</v>
      </c>
      <c r="M130" s="562" t="s">
        <v>1662</v>
      </c>
      <c r="N130" s="484" t="s">
        <v>178</v>
      </c>
      <c r="O130" s="563">
        <v>8.2859999999999996</v>
      </c>
      <c r="P130" s="484" t="s">
        <v>429</v>
      </c>
      <c r="Q130" s="484" t="s">
        <v>1018</v>
      </c>
      <c r="R130" s="484" t="s">
        <v>569</v>
      </c>
      <c r="S130" s="484" t="s">
        <v>285</v>
      </c>
      <c r="T130" s="484"/>
      <c r="U130" s="484"/>
    </row>
    <row r="131" spans="1:21" s="564" customFormat="1" ht="14">
      <c r="A131" s="478">
        <v>121</v>
      </c>
      <c r="B131" s="482"/>
      <c r="C131" s="484"/>
      <c r="D131" s="484"/>
      <c r="E131" s="484"/>
      <c r="F131" s="484"/>
      <c r="G131" s="562" t="s">
        <v>1663</v>
      </c>
      <c r="H131" s="562" t="s">
        <v>1414</v>
      </c>
      <c r="I131" s="484"/>
      <c r="J131" s="484"/>
      <c r="K131" s="484"/>
      <c r="L131" s="484" t="s">
        <v>1664</v>
      </c>
      <c r="M131" s="562" t="s">
        <v>1665</v>
      </c>
      <c r="N131" s="484" t="s">
        <v>178</v>
      </c>
      <c r="O131" s="563">
        <v>16.033000000000001</v>
      </c>
      <c r="P131" s="484" t="s">
        <v>429</v>
      </c>
      <c r="Q131" s="484" t="s">
        <v>1018</v>
      </c>
      <c r="R131" s="484" t="s">
        <v>569</v>
      </c>
      <c r="S131" s="484" t="s">
        <v>285</v>
      </c>
      <c r="T131" s="484"/>
      <c r="U131" s="484"/>
    </row>
    <row r="132" spans="1:21" s="564" customFormat="1" ht="14">
      <c r="A132" s="478">
        <v>122</v>
      </c>
      <c r="B132" s="482"/>
      <c r="C132" s="484"/>
      <c r="D132" s="484"/>
      <c r="E132" s="484"/>
      <c r="F132" s="484"/>
      <c r="G132" s="562" t="s">
        <v>1666</v>
      </c>
      <c r="H132" s="562" t="s">
        <v>1414</v>
      </c>
      <c r="I132" s="484"/>
      <c r="J132" s="484"/>
      <c r="K132" s="484"/>
      <c r="L132" s="484" t="s">
        <v>1667</v>
      </c>
      <c r="M132" s="562" t="s">
        <v>1668</v>
      </c>
      <c r="N132" s="484" t="s">
        <v>178</v>
      </c>
      <c r="O132" s="563">
        <v>8.4169999999999998</v>
      </c>
      <c r="P132" s="484" t="s">
        <v>429</v>
      </c>
      <c r="Q132" s="484" t="s">
        <v>1018</v>
      </c>
      <c r="R132" s="484" t="s">
        <v>569</v>
      </c>
      <c r="S132" s="484" t="s">
        <v>285</v>
      </c>
      <c r="T132" s="484"/>
      <c r="U132" s="484"/>
    </row>
    <row r="133" spans="1:21" s="564" customFormat="1" ht="14">
      <c r="A133" s="478">
        <v>123</v>
      </c>
      <c r="B133" s="482"/>
      <c r="C133" s="484"/>
      <c r="D133" s="484"/>
      <c r="E133" s="484"/>
      <c r="F133" s="484"/>
      <c r="G133" s="562" t="s">
        <v>1669</v>
      </c>
      <c r="H133" s="562" t="s">
        <v>1382</v>
      </c>
      <c r="I133" s="484"/>
      <c r="J133" s="484"/>
      <c r="K133" s="484"/>
      <c r="L133" s="484" t="s">
        <v>1670</v>
      </c>
      <c r="M133" s="562" t="s">
        <v>1671</v>
      </c>
      <c r="N133" s="484" t="s">
        <v>178</v>
      </c>
      <c r="O133" s="563">
        <v>11.382</v>
      </c>
      <c r="P133" s="484" t="s">
        <v>429</v>
      </c>
      <c r="Q133" s="484" t="s">
        <v>1018</v>
      </c>
      <c r="R133" s="484" t="s">
        <v>569</v>
      </c>
      <c r="S133" s="484" t="s">
        <v>285</v>
      </c>
      <c r="T133" s="484"/>
      <c r="U133" s="484"/>
    </row>
    <row r="134" spans="1:21" s="564" customFormat="1" ht="14">
      <c r="A134" s="478">
        <v>124</v>
      </c>
      <c r="B134" s="482"/>
      <c r="C134" s="484"/>
      <c r="D134" s="484"/>
      <c r="E134" s="484"/>
      <c r="F134" s="484"/>
      <c r="G134" s="562" t="s">
        <v>1672</v>
      </c>
      <c r="H134" s="562" t="s">
        <v>1382</v>
      </c>
      <c r="I134" s="484"/>
      <c r="J134" s="484"/>
      <c r="K134" s="484"/>
      <c r="L134" s="484" t="s">
        <v>1673</v>
      </c>
      <c r="M134" s="562" t="s">
        <v>1674</v>
      </c>
      <c r="N134" s="484" t="s">
        <v>178</v>
      </c>
      <c r="O134" s="563">
        <v>16.577000000000002</v>
      </c>
      <c r="P134" s="484" t="s">
        <v>429</v>
      </c>
      <c r="Q134" s="484" t="s">
        <v>1018</v>
      </c>
      <c r="R134" s="484" t="s">
        <v>569</v>
      </c>
      <c r="S134" s="484" t="s">
        <v>285</v>
      </c>
      <c r="T134" s="484"/>
      <c r="U134" s="484"/>
    </row>
    <row r="135" spans="1:21" s="564" customFormat="1" ht="14">
      <c r="A135" s="478">
        <v>125</v>
      </c>
      <c r="B135" s="482"/>
      <c r="C135" s="484"/>
      <c r="D135" s="484"/>
      <c r="E135" s="484"/>
      <c r="F135" s="484"/>
      <c r="G135" s="562" t="s">
        <v>1651</v>
      </c>
      <c r="H135" s="562" t="s">
        <v>1392</v>
      </c>
      <c r="I135" s="484"/>
      <c r="J135" s="484"/>
      <c r="K135" s="484"/>
      <c r="L135" s="484" t="s">
        <v>1675</v>
      </c>
      <c r="M135" s="562" t="s">
        <v>1676</v>
      </c>
      <c r="N135" s="484" t="s">
        <v>178</v>
      </c>
      <c r="O135" s="563">
        <v>4.7750000000000004</v>
      </c>
      <c r="P135" s="484" t="s">
        <v>429</v>
      </c>
      <c r="Q135" s="484" t="s">
        <v>1018</v>
      </c>
      <c r="R135" s="484" t="s">
        <v>569</v>
      </c>
      <c r="S135" s="484" t="s">
        <v>285</v>
      </c>
      <c r="T135" s="484"/>
      <c r="U135" s="484"/>
    </row>
    <row r="136" spans="1:21" s="564" customFormat="1" ht="14">
      <c r="A136" s="478">
        <v>126</v>
      </c>
      <c r="B136" s="482"/>
      <c r="C136" s="565"/>
      <c r="D136" s="484"/>
      <c r="E136" s="484"/>
      <c r="F136" s="484"/>
      <c r="G136" s="562" t="s">
        <v>1677</v>
      </c>
      <c r="H136" s="562" t="s">
        <v>1382</v>
      </c>
      <c r="I136" s="484"/>
      <c r="J136" s="484"/>
      <c r="K136" s="565"/>
      <c r="L136" s="484" t="s">
        <v>1678</v>
      </c>
      <c r="M136" s="562" t="s">
        <v>1679</v>
      </c>
      <c r="N136" s="484" t="s">
        <v>178</v>
      </c>
      <c r="O136" s="563">
        <v>7.18</v>
      </c>
      <c r="P136" s="484" t="s">
        <v>429</v>
      </c>
      <c r="Q136" s="484" t="s">
        <v>1018</v>
      </c>
      <c r="R136" s="484" t="s">
        <v>569</v>
      </c>
      <c r="S136" s="484" t="s">
        <v>285</v>
      </c>
      <c r="T136" s="484"/>
      <c r="U136" s="484"/>
    </row>
    <row r="137" spans="1:21" s="564" customFormat="1" ht="14">
      <c r="A137" s="478">
        <v>127</v>
      </c>
      <c r="B137" s="482"/>
      <c r="C137" s="484"/>
      <c r="D137" s="484"/>
      <c r="E137" s="484"/>
      <c r="F137" s="484"/>
      <c r="G137" s="562" t="s">
        <v>1357</v>
      </c>
      <c r="H137" s="562" t="s">
        <v>1328</v>
      </c>
      <c r="I137" s="484"/>
      <c r="J137" s="484"/>
      <c r="K137" s="484"/>
      <c r="L137" s="484" t="s">
        <v>1680</v>
      </c>
      <c r="M137" s="562" t="s">
        <v>1681</v>
      </c>
      <c r="N137" s="484" t="s">
        <v>178</v>
      </c>
      <c r="O137" s="563">
        <v>12.436</v>
      </c>
      <c r="P137" s="484" t="s">
        <v>429</v>
      </c>
      <c r="Q137" s="484" t="s">
        <v>1018</v>
      </c>
      <c r="R137" s="484" t="s">
        <v>569</v>
      </c>
      <c r="S137" s="484" t="s">
        <v>285</v>
      </c>
      <c r="T137" s="484"/>
      <c r="U137" s="484"/>
    </row>
    <row r="138" spans="1:21" s="564" customFormat="1" ht="14">
      <c r="A138" s="478">
        <v>128</v>
      </c>
      <c r="B138" s="482"/>
      <c r="C138" s="484"/>
      <c r="D138" s="484"/>
      <c r="E138" s="484"/>
      <c r="F138" s="484"/>
      <c r="G138" s="562" t="s">
        <v>1682</v>
      </c>
      <c r="H138" s="562" t="s">
        <v>1683</v>
      </c>
      <c r="I138" s="484"/>
      <c r="J138" s="484"/>
      <c r="K138" s="484"/>
      <c r="L138" s="484" t="s">
        <v>1684</v>
      </c>
      <c r="M138" s="562" t="s">
        <v>1685</v>
      </c>
      <c r="N138" s="484" t="s">
        <v>178</v>
      </c>
      <c r="O138" s="563">
        <v>11.08</v>
      </c>
      <c r="P138" s="484" t="s">
        <v>429</v>
      </c>
      <c r="Q138" s="484" t="s">
        <v>1018</v>
      </c>
      <c r="R138" s="484" t="s">
        <v>569</v>
      </c>
      <c r="S138" s="484" t="s">
        <v>285</v>
      </c>
      <c r="T138" s="484"/>
      <c r="U138" s="484"/>
    </row>
    <row r="139" spans="1:21" s="564" customFormat="1" ht="14">
      <c r="A139" s="478">
        <v>129</v>
      </c>
      <c r="B139" s="482"/>
      <c r="C139" s="484"/>
      <c r="D139" s="484"/>
      <c r="E139" s="484"/>
      <c r="F139" s="484"/>
      <c r="G139" s="562" t="s">
        <v>1686</v>
      </c>
      <c r="H139" s="562" t="s">
        <v>1346</v>
      </c>
      <c r="I139" s="484"/>
      <c r="J139" s="484"/>
      <c r="K139" s="484"/>
      <c r="L139" s="484" t="s">
        <v>1687</v>
      </c>
      <c r="M139" s="562" t="s">
        <v>1688</v>
      </c>
      <c r="N139" s="484" t="s">
        <v>178</v>
      </c>
      <c r="O139" s="563">
        <v>36.56</v>
      </c>
      <c r="P139" s="484" t="s">
        <v>429</v>
      </c>
      <c r="Q139" s="484" t="s">
        <v>1018</v>
      </c>
      <c r="R139" s="484" t="s">
        <v>569</v>
      </c>
      <c r="S139" s="484" t="s">
        <v>285</v>
      </c>
      <c r="T139" s="484"/>
      <c r="U139" s="484"/>
    </row>
    <row r="140" spans="1:21" s="564" customFormat="1" ht="14">
      <c r="A140" s="478">
        <v>130</v>
      </c>
      <c r="B140" s="482"/>
      <c r="C140" s="484"/>
      <c r="D140" s="484"/>
      <c r="E140" s="484"/>
      <c r="F140" s="484"/>
      <c r="G140" s="562" t="s">
        <v>1689</v>
      </c>
      <c r="H140" s="562" t="s">
        <v>1342</v>
      </c>
      <c r="I140" s="484"/>
      <c r="J140" s="484"/>
      <c r="K140" s="484"/>
      <c r="L140" s="484" t="s">
        <v>1690</v>
      </c>
      <c r="M140" s="562" t="s">
        <v>1691</v>
      </c>
      <c r="N140" s="484" t="s">
        <v>178</v>
      </c>
      <c r="O140" s="563">
        <v>16.547000000000001</v>
      </c>
      <c r="P140" s="484" t="s">
        <v>429</v>
      </c>
      <c r="Q140" s="484" t="s">
        <v>1018</v>
      </c>
      <c r="R140" s="484" t="s">
        <v>569</v>
      </c>
      <c r="S140" s="484" t="s">
        <v>285</v>
      </c>
      <c r="T140" s="484"/>
      <c r="U140" s="484"/>
    </row>
    <row r="141" spans="1:21" s="564" customFormat="1" ht="14">
      <c r="A141" s="478">
        <v>131</v>
      </c>
      <c r="B141" s="482"/>
      <c r="C141" s="484"/>
      <c r="D141" s="484"/>
      <c r="E141" s="484"/>
      <c r="F141" s="484"/>
      <c r="G141" s="562" t="s">
        <v>1692</v>
      </c>
      <c r="H141" s="562" t="s">
        <v>1382</v>
      </c>
      <c r="I141" s="484"/>
      <c r="J141" s="484"/>
      <c r="K141" s="484"/>
      <c r="L141" s="484" t="s">
        <v>1693</v>
      </c>
      <c r="M141" s="562" t="s">
        <v>1694</v>
      </c>
      <c r="N141" s="484" t="s">
        <v>178</v>
      </c>
      <c r="O141" s="563">
        <v>8.6379999999999999</v>
      </c>
      <c r="P141" s="484" t="s">
        <v>429</v>
      </c>
      <c r="Q141" s="484" t="s">
        <v>1018</v>
      </c>
      <c r="R141" s="484" t="s">
        <v>569</v>
      </c>
      <c r="S141" s="484" t="s">
        <v>285</v>
      </c>
      <c r="T141" s="484"/>
      <c r="U141" s="484"/>
    </row>
    <row r="142" spans="1:21" s="564" customFormat="1" ht="14">
      <c r="A142" s="478">
        <v>132</v>
      </c>
      <c r="B142" s="482"/>
      <c r="C142" s="484"/>
      <c r="D142" s="484"/>
      <c r="E142" s="484"/>
      <c r="F142" s="484"/>
      <c r="G142" s="562" t="s">
        <v>1677</v>
      </c>
      <c r="H142" s="562" t="s">
        <v>1382</v>
      </c>
      <c r="I142" s="484"/>
      <c r="J142" s="484"/>
      <c r="K142" s="484"/>
      <c r="L142" s="484" t="s">
        <v>1695</v>
      </c>
      <c r="M142" s="562" t="s">
        <v>1696</v>
      </c>
      <c r="N142" s="484" t="s">
        <v>178</v>
      </c>
      <c r="O142" s="563">
        <v>13.949</v>
      </c>
      <c r="P142" s="484" t="s">
        <v>429</v>
      </c>
      <c r="Q142" s="484" t="s">
        <v>1018</v>
      </c>
      <c r="R142" s="484" t="s">
        <v>569</v>
      </c>
      <c r="S142" s="484" t="s">
        <v>285</v>
      </c>
      <c r="T142" s="484"/>
      <c r="U142" s="484"/>
    </row>
    <row r="143" spans="1:21" s="564" customFormat="1" ht="14">
      <c r="A143" s="478">
        <v>133</v>
      </c>
      <c r="B143" s="482"/>
      <c r="C143" s="484"/>
      <c r="D143" s="484"/>
      <c r="E143" s="484"/>
      <c r="F143" s="484"/>
      <c r="G143" s="562" t="s">
        <v>1692</v>
      </c>
      <c r="H143" s="562" t="s">
        <v>1382</v>
      </c>
      <c r="I143" s="484"/>
      <c r="J143" s="484"/>
      <c r="K143" s="484"/>
      <c r="L143" s="484" t="s">
        <v>1697</v>
      </c>
      <c r="M143" s="562" t="s">
        <v>1698</v>
      </c>
      <c r="N143" s="484" t="s">
        <v>178</v>
      </c>
      <c r="O143" s="563">
        <v>5.702</v>
      </c>
      <c r="P143" s="484" t="s">
        <v>429</v>
      </c>
      <c r="Q143" s="484" t="s">
        <v>1018</v>
      </c>
      <c r="R143" s="484" t="s">
        <v>569</v>
      </c>
      <c r="S143" s="484" t="s">
        <v>285</v>
      </c>
      <c r="T143" s="484"/>
      <c r="U143" s="484"/>
    </row>
    <row r="144" spans="1:21" s="564" customFormat="1" ht="14">
      <c r="A144" s="478">
        <v>134</v>
      </c>
      <c r="B144" s="482"/>
      <c r="C144" s="565"/>
      <c r="D144" s="484"/>
      <c r="E144" s="484"/>
      <c r="F144" s="484"/>
      <c r="G144" s="562" t="s">
        <v>1699</v>
      </c>
      <c r="H144" s="562" t="s">
        <v>1328</v>
      </c>
      <c r="I144" s="484"/>
      <c r="J144" s="484"/>
      <c r="K144" s="565"/>
      <c r="L144" s="484" t="s">
        <v>1700</v>
      </c>
      <c r="M144" s="562" t="s">
        <v>1701</v>
      </c>
      <c r="N144" s="484" t="s">
        <v>178</v>
      </c>
      <c r="O144" s="563">
        <v>16.591999999999999</v>
      </c>
      <c r="P144" s="484" t="s">
        <v>429</v>
      </c>
      <c r="Q144" s="484" t="s">
        <v>1018</v>
      </c>
      <c r="R144" s="484" t="s">
        <v>569</v>
      </c>
      <c r="S144" s="484" t="s">
        <v>285</v>
      </c>
      <c r="T144" s="484"/>
      <c r="U144" s="484"/>
    </row>
    <row r="145" spans="1:21" s="564" customFormat="1" ht="14">
      <c r="A145" s="478">
        <v>135</v>
      </c>
      <c r="B145" s="482"/>
      <c r="C145" s="484"/>
      <c r="D145" s="484"/>
      <c r="E145" s="484"/>
      <c r="F145" s="484"/>
      <c r="G145" s="562" t="s">
        <v>1702</v>
      </c>
      <c r="H145" s="562" t="s">
        <v>1392</v>
      </c>
      <c r="I145" s="484"/>
      <c r="J145" s="484"/>
      <c r="K145" s="484"/>
      <c r="L145" s="484" t="s">
        <v>1703</v>
      </c>
      <c r="M145" s="562" t="s">
        <v>1704</v>
      </c>
      <c r="N145" s="484" t="s">
        <v>178</v>
      </c>
      <c r="O145" s="563">
        <v>15.766</v>
      </c>
      <c r="P145" s="484" t="s">
        <v>429</v>
      </c>
      <c r="Q145" s="484" t="s">
        <v>1018</v>
      </c>
      <c r="R145" s="484" t="s">
        <v>569</v>
      </c>
      <c r="S145" s="484" t="s">
        <v>285</v>
      </c>
      <c r="T145" s="484"/>
      <c r="U145" s="484"/>
    </row>
    <row r="146" spans="1:21" s="564" customFormat="1" ht="14">
      <c r="A146" s="478">
        <v>136</v>
      </c>
      <c r="B146" s="482"/>
      <c r="C146" s="484"/>
      <c r="D146" s="484"/>
      <c r="E146" s="484"/>
      <c r="F146" s="484"/>
      <c r="G146" s="562" t="s">
        <v>1705</v>
      </c>
      <c r="H146" s="562" t="s">
        <v>1706</v>
      </c>
      <c r="I146" s="484"/>
      <c r="J146" s="484"/>
      <c r="K146" s="484"/>
      <c r="L146" s="484" t="s">
        <v>1707</v>
      </c>
      <c r="M146" s="562" t="s">
        <v>1708</v>
      </c>
      <c r="N146" s="484" t="s">
        <v>178</v>
      </c>
      <c r="O146" s="563">
        <v>41.046999999999997</v>
      </c>
      <c r="P146" s="484" t="s">
        <v>429</v>
      </c>
      <c r="Q146" s="484" t="s">
        <v>1018</v>
      </c>
      <c r="R146" s="484" t="s">
        <v>569</v>
      </c>
      <c r="S146" s="484" t="s">
        <v>285</v>
      </c>
      <c r="T146" s="484"/>
      <c r="U146" s="484"/>
    </row>
    <row r="147" spans="1:21" s="564" customFormat="1" ht="14">
      <c r="A147" s="478">
        <v>137</v>
      </c>
      <c r="B147" s="482"/>
      <c r="C147" s="484"/>
      <c r="D147" s="484"/>
      <c r="E147" s="484"/>
      <c r="F147" s="484"/>
      <c r="G147" s="562" t="s">
        <v>1709</v>
      </c>
      <c r="H147" s="562" t="s">
        <v>1392</v>
      </c>
      <c r="I147" s="484"/>
      <c r="J147" s="484"/>
      <c r="K147" s="484"/>
      <c r="L147" s="484" t="s">
        <v>1710</v>
      </c>
      <c r="M147" s="562" t="s">
        <v>1711</v>
      </c>
      <c r="N147" s="484" t="s">
        <v>178</v>
      </c>
      <c r="O147" s="563">
        <v>9.7080000000000002</v>
      </c>
      <c r="P147" s="484" t="s">
        <v>429</v>
      </c>
      <c r="Q147" s="484" t="s">
        <v>1018</v>
      </c>
      <c r="R147" s="484" t="s">
        <v>569</v>
      </c>
      <c r="S147" s="484" t="s">
        <v>285</v>
      </c>
      <c r="T147" s="484"/>
      <c r="U147" s="484"/>
    </row>
    <row r="148" spans="1:21" s="564" customFormat="1" ht="14">
      <c r="A148" s="478">
        <v>138</v>
      </c>
      <c r="B148" s="482"/>
      <c r="C148" s="484"/>
      <c r="D148" s="484"/>
      <c r="E148" s="484"/>
      <c r="F148" s="484"/>
      <c r="G148" s="562" t="s">
        <v>1712</v>
      </c>
      <c r="H148" s="562" t="s">
        <v>1392</v>
      </c>
      <c r="I148" s="484"/>
      <c r="J148" s="484"/>
      <c r="K148" s="484"/>
      <c r="L148" s="484" t="s">
        <v>1713</v>
      </c>
      <c r="M148" s="562" t="s">
        <v>1714</v>
      </c>
      <c r="N148" s="484" t="s">
        <v>178</v>
      </c>
      <c r="O148" s="563">
        <v>42.746000000000002</v>
      </c>
      <c r="P148" s="484" t="s">
        <v>429</v>
      </c>
      <c r="Q148" s="484" t="s">
        <v>1018</v>
      </c>
      <c r="R148" s="484" t="s">
        <v>569</v>
      </c>
      <c r="S148" s="484" t="s">
        <v>285</v>
      </c>
      <c r="T148" s="484"/>
      <c r="U148" s="484"/>
    </row>
    <row r="149" spans="1:21" s="564" customFormat="1" ht="14">
      <c r="A149" s="478">
        <v>139</v>
      </c>
      <c r="B149" s="482"/>
      <c r="C149" s="484"/>
      <c r="D149" s="484"/>
      <c r="E149" s="484"/>
      <c r="F149" s="484"/>
      <c r="G149" s="562" t="s">
        <v>1715</v>
      </c>
      <c r="H149" s="562" t="s">
        <v>1716</v>
      </c>
      <c r="I149" s="484"/>
      <c r="J149" s="484"/>
      <c r="K149" s="484"/>
      <c r="L149" s="484" t="s">
        <v>1717</v>
      </c>
      <c r="M149" s="562" t="s">
        <v>1718</v>
      </c>
      <c r="N149" s="484" t="s">
        <v>178</v>
      </c>
      <c r="O149" s="563">
        <v>22.094999999999999</v>
      </c>
      <c r="P149" s="484" t="s">
        <v>429</v>
      </c>
      <c r="Q149" s="484" t="s">
        <v>1018</v>
      </c>
      <c r="R149" s="484" t="s">
        <v>569</v>
      </c>
      <c r="S149" s="484" t="s">
        <v>285</v>
      </c>
      <c r="T149" s="484"/>
      <c r="U149" s="484"/>
    </row>
    <row r="150" spans="1:21" s="568" customFormat="1" ht="14">
      <c r="A150" s="569">
        <v>140</v>
      </c>
      <c r="B150" s="482"/>
      <c r="C150" s="482"/>
      <c r="D150" s="482"/>
      <c r="E150" s="482"/>
      <c r="F150" s="482"/>
      <c r="G150" s="566" t="s">
        <v>1719</v>
      </c>
      <c r="H150" s="562" t="s">
        <v>1346</v>
      </c>
      <c r="I150" s="482"/>
      <c r="J150" s="482"/>
      <c r="K150" s="482"/>
      <c r="L150" s="482" t="s">
        <v>1720</v>
      </c>
      <c r="M150" s="566" t="s">
        <v>1721</v>
      </c>
      <c r="N150" s="482" t="s">
        <v>178</v>
      </c>
      <c r="O150" s="567">
        <v>31.001999999999999</v>
      </c>
      <c r="P150" s="482" t="s">
        <v>429</v>
      </c>
      <c r="Q150" s="482" t="s">
        <v>1018</v>
      </c>
      <c r="R150" s="482" t="s">
        <v>569</v>
      </c>
      <c r="S150" s="482" t="s">
        <v>285</v>
      </c>
      <c r="T150" s="482"/>
      <c r="U150" s="482" t="s">
        <v>2224</v>
      </c>
    </row>
    <row r="151" spans="1:21" s="564" customFormat="1" ht="14">
      <c r="A151" s="478">
        <v>141</v>
      </c>
      <c r="B151" s="482"/>
      <c r="C151" s="484"/>
      <c r="D151" s="484"/>
      <c r="E151" s="484"/>
      <c r="F151" s="484"/>
      <c r="G151" s="562" t="s">
        <v>1722</v>
      </c>
      <c r="H151" s="562" t="s">
        <v>1328</v>
      </c>
      <c r="I151" s="484"/>
      <c r="J151" s="484"/>
      <c r="K151" s="484"/>
      <c r="L151" s="484" t="s">
        <v>1723</v>
      </c>
      <c r="M151" s="562" t="s">
        <v>1724</v>
      </c>
      <c r="N151" s="484" t="s">
        <v>178</v>
      </c>
      <c r="O151" s="563">
        <v>18.29</v>
      </c>
      <c r="P151" s="484" t="s">
        <v>429</v>
      </c>
      <c r="Q151" s="484" t="s">
        <v>1018</v>
      </c>
      <c r="R151" s="484" t="s">
        <v>569</v>
      </c>
      <c r="S151" s="484" t="s">
        <v>285</v>
      </c>
      <c r="T151" s="484"/>
      <c r="U151" s="484"/>
    </row>
    <row r="152" spans="1:21" s="564" customFormat="1" ht="14">
      <c r="A152" s="478">
        <v>142</v>
      </c>
      <c r="B152" s="482"/>
      <c r="C152" s="565"/>
      <c r="D152" s="484"/>
      <c r="E152" s="484"/>
      <c r="F152" s="484"/>
      <c r="G152" s="562" t="s">
        <v>1725</v>
      </c>
      <c r="H152" s="562" t="s">
        <v>1442</v>
      </c>
      <c r="I152" s="484"/>
      <c r="J152" s="484"/>
      <c r="K152" s="565"/>
      <c r="L152" s="484" t="s">
        <v>1726</v>
      </c>
      <c r="M152" s="562" t="s">
        <v>1727</v>
      </c>
      <c r="N152" s="484" t="s">
        <v>178</v>
      </c>
      <c r="O152" s="563">
        <v>5.6989999999999998</v>
      </c>
      <c r="P152" s="484" t="s">
        <v>429</v>
      </c>
      <c r="Q152" s="484" t="s">
        <v>1018</v>
      </c>
      <c r="R152" s="484" t="s">
        <v>569</v>
      </c>
      <c r="S152" s="484" t="s">
        <v>285</v>
      </c>
      <c r="T152" s="484"/>
      <c r="U152" s="484"/>
    </row>
    <row r="153" spans="1:21" s="564" customFormat="1" ht="14">
      <c r="A153" s="478">
        <v>143</v>
      </c>
      <c r="B153" s="482"/>
      <c r="C153" s="484"/>
      <c r="D153" s="484"/>
      <c r="E153" s="484"/>
      <c r="F153" s="484"/>
      <c r="G153" s="562" t="s">
        <v>1728</v>
      </c>
      <c r="H153" s="562" t="s">
        <v>1382</v>
      </c>
      <c r="I153" s="484"/>
      <c r="J153" s="484"/>
      <c r="K153" s="484"/>
      <c r="L153" s="484" t="s">
        <v>1729</v>
      </c>
      <c r="M153" s="562" t="s">
        <v>1730</v>
      </c>
      <c r="N153" s="484" t="s">
        <v>178</v>
      </c>
      <c r="O153" s="563">
        <v>4.1310000000000002</v>
      </c>
      <c r="P153" s="484" t="s">
        <v>429</v>
      </c>
      <c r="Q153" s="484" t="s">
        <v>1018</v>
      </c>
      <c r="R153" s="484" t="s">
        <v>569</v>
      </c>
      <c r="S153" s="484" t="s">
        <v>285</v>
      </c>
      <c r="T153" s="484"/>
      <c r="U153" s="484"/>
    </row>
    <row r="154" spans="1:21" s="564" customFormat="1" ht="14">
      <c r="A154" s="478">
        <v>144</v>
      </c>
      <c r="B154" s="482"/>
      <c r="C154" s="484"/>
      <c r="D154" s="484"/>
      <c r="E154" s="484"/>
      <c r="F154" s="484"/>
      <c r="G154" s="562" t="s">
        <v>1731</v>
      </c>
      <c r="H154" s="562" t="s">
        <v>1392</v>
      </c>
      <c r="I154" s="484"/>
      <c r="J154" s="484"/>
      <c r="K154" s="484"/>
      <c r="L154" s="484" t="s">
        <v>1732</v>
      </c>
      <c r="M154" s="562" t="s">
        <v>1733</v>
      </c>
      <c r="N154" s="484" t="s">
        <v>178</v>
      </c>
      <c r="O154" s="563">
        <v>14.864000000000001</v>
      </c>
      <c r="P154" s="484" t="s">
        <v>429</v>
      </c>
      <c r="Q154" s="484" t="s">
        <v>1018</v>
      </c>
      <c r="R154" s="484" t="s">
        <v>569</v>
      </c>
      <c r="S154" s="484" t="s">
        <v>285</v>
      </c>
      <c r="T154" s="484"/>
      <c r="U154" s="484"/>
    </row>
    <row r="155" spans="1:21" s="564" customFormat="1" ht="14">
      <c r="A155" s="478">
        <v>145</v>
      </c>
      <c r="B155" s="482"/>
      <c r="C155" s="484"/>
      <c r="D155" s="484"/>
      <c r="E155" s="484"/>
      <c r="F155" s="484"/>
      <c r="G155" s="562" t="s">
        <v>1734</v>
      </c>
      <c r="H155" s="562" t="s">
        <v>1414</v>
      </c>
      <c r="I155" s="484"/>
      <c r="J155" s="484"/>
      <c r="K155" s="484"/>
      <c r="L155" s="484" t="s">
        <v>1735</v>
      </c>
      <c r="M155" s="562" t="s">
        <v>1736</v>
      </c>
      <c r="N155" s="484" t="s">
        <v>178</v>
      </c>
      <c r="O155" s="563">
        <v>19.384</v>
      </c>
      <c r="P155" s="484" t="s">
        <v>429</v>
      </c>
      <c r="Q155" s="484" t="s">
        <v>1018</v>
      </c>
      <c r="R155" s="484" t="s">
        <v>569</v>
      </c>
      <c r="S155" s="484" t="s">
        <v>285</v>
      </c>
      <c r="T155" s="484"/>
      <c r="U155" s="484"/>
    </row>
    <row r="156" spans="1:21" s="564" customFormat="1" ht="14">
      <c r="A156" s="478">
        <v>146</v>
      </c>
      <c r="B156" s="482"/>
      <c r="C156" s="484"/>
      <c r="D156" s="484"/>
      <c r="E156" s="484"/>
      <c r="F156" s="484"/>
      <c r="G156" s="562" t="s">
        <v>1509</v>
      </c>
      <c r="H156" s="562" t="s">
        <v>1382</v>
      </c>
      <c r="I156" s="484"/>
      <c r="J156" s="484"/>
      <c r="K156" s="484"/>
      <c r="L156" s="484" t="s">
        <v>1737</v>
      </c>
      <c r="M156" s="562" t="s">
        <v>1738</v>
      </c>
      <c r="N156" s="484" t="s">
        <v>178</v>
      </c>
      <c r="O156" s="563">
        <v>13.228999999999999</v>
      </c>
      <c r="P156" s="484" t="s">
        <v>429</v>
      </c>
      <c r="Q156" s="484" t="s">
        <v>1018</v>
      </c>
      <c r="R156" s="484" t="s">
        <v>569</v>
      </c>
      <c r="S156" s="484" t="s">
        <v>285</v>
      </c>
      <c r="T156" s="484"/>
      <c r="U156" s="484"/>
    </row>
    <row r="157" spans="1:21" s="564" customFormat="1" ht="14">
      <c r="A157" s="478">
        <v>147</v>
      </c>
      <c r="B157" s="482"/>
      <c r="C157" s="484"/>
      <c r="D157" s="484"/>
      <c r="E157" s="484"/>
      <c r="F157" s="484"/>
      <c r="G157" s="562" t="s">
        <v>1435</v>
      </c>
      <c r="H157" s="562" t="s">
        <v>1335</v>
      </c>
      <c r="I157" s="484"/>
      <c r="J157" s="484"/>
      <c r="K157" s="484"/>
      <c r="L157" s="484" t="s">
        <v>1739</v>
      </c>
      <c r="M157" s="562" t="s">
        <v>1740</v>
      </c>
      <c r="N157" s="484" t="s">
        <v>178</v>
      </c>
      <c r="O157" s="563">
        <v>4.84</v>
      </c>
      <c r="P157" s="484" t="s">
        <v>429</v>
      </c>
      <c r="Q157" s="484" t="s">
        <v>1018</v>
      </c>
      <c r="R157" s="484" t="s">
        <v>569</v>
      </c>
      <c r="S157" s="484" t="s">
        <v>285</v>
      </c>
      <c r="T157" s="484"/>
      <c r="U157" s="484"/>
    </row>
    <row r="158" spans="1:21" s="564" customFormat="1" ht="14">
      <c r="A158" s="478">
        <v>148</v>
      </c>
      <c r="B158" s="482"/>
      <c r="C158" s="484"/>
      <c r="D158" s="484"/>
      <c r="E158" s="484"/>
      <c r="F158" s="484"/>
      <c r="G158" s="562" t="s">
        <v>1741</v>
      </c>
      <c r="H158" s="562" t="s">
        <v>1442</v>
      </c>
      <c r="I158" s="484"/>
      <c r="J158" s="484"/>
      <c r="K158" s="484"/>
      <c r="L158" s="484" t="s">
        <v>1742</v>
      </c>
      <c r="M158" s="562" t="s">
        <v>1743</v>
      </c>
      <c r="N158" s="484" t="s">
        <v>178</v>
      </c>
      <c r="O158" s="563">
        <v>8.0779999999999994</v>
      </c>
      <c r="P158" s="484" t="s">
        <v>429</v>
      </c>
      <c r="Q158" s="484" t="s">
        <v>1018</v>
      </c>
      <c r="R158" s="484" t="s">
        <v>569</v>
      </c>
      <c r="S158" s="484" t="s">
        <v>285</v>
      </c>
      <c r="T158" s="484"/>
      <c r="U158" s="484"/>
    </row>
    <row r="159" spans="1:21" s="564" customFormat="1" ht="14">
      <c r="A159" s="478">
        <v>149</v>
      </c>
      <c r="B159" s="482"/>
      <c r="C159" s="484"/>
      <c r="D159" s="484"/>
      <c r="E159" s="484"/>
      <c r="F159" s="484"/>
      <c r="G159" s="562" t="s">
        <v>1741</v>
      </c>
      <c r="H159" s="562" t="s">
        <v>1442</v>
      </c>
      <c r="I159" s="484"/>
      <c r="J159" s="484"/>
      <c r="K159" s="484"/>
      <c r="L159" s="484" t="s">
        <v>1744</v>
      </c>
      <c r="M159" s="562" t="s">
        <v>1745</v>
      </c>
      <c r="N159" s="484" t="s">
        <v>178</v>
      </c>
      <c r="O159" s="563">
        <v>1.35</v>
      </c>
      <c r="P159" s="484" t="s">
        <v>429</v>
      </c>
      <c r="Q159" s="484" t="s">
        <v>1018</v>
      </c>
      <c r="R159" s="484" t="s">
        <v>569</v>
      </c>
      <c r="S159" s="484" t="s">
        <v>285</v>
      </c>
      <c r="T159" s="484"/>
      <c r="U159" s="484"/>
    </row>
    <row r="160" spans="1:21" s="564" customFormat="1" ht="14">
      <c r="A160" s="484">
        <v>150</v>
      </c>
      <c r="B160" s="482"/>
      <c r="C160" s="565"/>
      <c r="D160" s="484"/>
      <c r="E160" s="484"/>
      <c r="F160" s="484"/>
      <c r="G160" s="562" t="s">
        <v>1746</v>
      </c>
      <c r="H160" s="562" t="s">
        <v>1382</v>
      </c>
      <c r="I160" s="484"/>
      <c r="J160" s="484"/>
      <c r="K160" s="565"/>
      <c r="L160" s="484" t="s">
        <v>1747</v>
      </c>
      <c r="M160" s="562" t="s">
        <v>1748</v>
      </c>
      <c r="N160" s="484" t="s">
        <v>178</v>
      </c>
      <c r="O160" s="563">
        <v>7.04</v>
      </c>
      <c r="P160" s="484" t="s">
        <v>429</v>
      </c>
      <c r="Q160" s="484" t="s">
        <v>1018</v>
      </c>
      <c r="R160" s="484" t="s">
        <v>569</v>
      </c>
      <c r="S160" s="484" t="s">
        <v>285</v>
      </c>
      <c r="T160" s="484"/>
      <c r="U160" s="564" t="s">
        <v>2242</v>
      </c>
    </row>
    <row r="161" spans="1:21" s="564" customFormat="1" ht="14">
      <c r="A161" s="478">
        <v>151</v>
      </c>
      <c r="B161" s="482"/>
      <c r="C161" s="484"/>
      <c r="D161" s="484"/>
      <c r="E161" s="484"/>
      <c r="F161" s="484"/>
      <c r="G161" s="562" t="s">
        <v>1749</v>
      </c>
      <c r="H161" s="562" t="s">
        <v>1706</v>
      </c>
      <c r="I161" s="484"/>
      <c r="J161" s="484"/>
      <c r="K161" s="484"/>
      <c r="L161" s="484" t="s">
        <v>1750</v>
      </c>
      <c r="M161" s="562" t="s">
        <v>1751</v>
      </c>
      <c r="N161" s="484" t="s">
        <v>178</v>
      </c>
      <c r="O161" s="563">
        <v>6.7830000000000004</v>
      </c>
      <c r="P161" s="484" t="s">
        <v>429</v>
      </c>
      <c r="Q161" s="484" t="s">
        <v>1018</v>
      </c>
      <c r="R161" s="484" t="s">
        <v>569</v>
      </c>
      <c r="S161" s="484" t="s">
        <v>285</v>
      </c>
      <c r="T161" s="484"/>
      <c r="U161" s="484"/>
    </row>
    <row r="162" spans="1:21" s="564" customFormat="1" ht="14">
      <c r="A162" s="478">
        <v>152</v>
      </c>
      <c r="B162" s="482"/>
      <c r="C162" s="484"/>
      <c r="D162" s="484"/>
      <c r="E162" s="484"/>
      <c r="F162" s="484"/>
      <c r="G162" s="562" t="s">
        <v>1752</v>
      </c>
      <c r="H162" s="562" t="s">
        <v>1382</v>
      </c>
      <c r="I162" s="484"/>
      <c r="J162" s="484"/>
      <c r="K162" s="484"/>
      <c r="L162" s="484" t="s">
        <v>1753</v>
      </c>
      <c r="M162" s="562" t="s">
        <v>1754</v>
      </c>
      <c r="N162" s="484" t="s">
        <v>178</v>
      </c>
      <c r="O162" s="563">
        <v>9.1460000000000008</v>
      </c>
      <c r="P162" s="484" t="s">
        <v>429</v>
      </c>
      <c r="Q162" s="484" t="s">
        <v>1018</v>
      </c>
      <c r="R162" s="484" t="s">
        <v>569</v>
      </c>
      <c r="S162" s="484" t="s">
        <v>285</v>
      </c>
      <c r="T162" s="484"/>
      <c r="U162" s="484"/>
    </row>
    <row r="163" spans="1:21" s="564" customFormat="1" ht="14">
      <c r="A163" s="478">
        <v>153</v>
      </c>
      <c r="B163" s="482"/>
      <c r="C163" s="484"/>
      <c r="D163" s="484"/>
      <c r="E163" s="484"/>
      <c r="F163" s="484"/>
      <c r="G163" s="562" t="s">
        <v>1672</v>
      </c>
      <c r="H163" s="562" t="s">
        <v>1382</v>
      </c>
      <c r="I163" s="484"/>
      <c r="J163" s="484"/>
      <c r="K163" s="484"/>
      <c r="L163" s="484" t="s">
        <v>1755</v>
      </c>
      <c r="M163" s="562" t="s">
        <v>1756</v>
      </c>
      <c r="N163" s="484" t="s">
        <v>178</v>
      </c>
      <c r="O163" s="563">
        <v>11.509</v>
      </c>
      <c r="P163" s="484" t="s">
        <v>429</v>
      </c>
      <c r="Q163" s="484" t="s">
        <v>1018</v>
      </c>
      <c r="R163" s="484" t="s">
        <v>569</v>
      </c>
      <c r="S163" s="484" t="s">
        <v>285</v>
      </c>
      <c r="T163" s="484"/>
      <c r="U163" s="484"/>
    </row>
    <row r="164" spans="1:21" s="564" customFormat="1" ht="14">
      <c r="A164" s="484">
        <v>154</v>
      </c>
      <c r="B164" s="482"/>
      <c r="C164" s="484"/>
      <c r="D164" s="484"/>
      <c r="E164" s="484"/>
      <c r="F164" s="484"/>
      <c r="G164" s="562" t="s">
        <v>1445</v>
      </c>
      <c r="H164" s="562" t="s">
        <v>1442</v>
      </c>
      <c r="I164" s="484"/>
      <c r="J164" s="484"/>
      <c r="K164" s="484"/>
      <c r="L164" s="484" t="s">
        <v>1757</v>
      </c>
      <c r="M164" s="562" t="s">
        <v>1758</v>
      </c>
      <c r="N164" s="484" t="s">
        <v>178</v>
      </c>
      <c r="O164" s="563">
        <v>16.62</v>
      </c>
      <c r="P164" s="484" t="s">
        <v>429</v>
      </c>
      <c r="Q164" s="484" t="s">
        <v>1018</v>
      </c>
      <c r="R164" s="484" t="s">
        <v>569</v>
      </c>
      <c r="S164" s="484" t="s">
        <v>285</v>
      </c>
      <c r="T164" s="484"/>
      <c r="U164" s="564" t="s">
        <v>2242</v>
      </c>
    </row>
    <row r="165" spans="1:21" s="564" customFormat="1" ht="14">
      <c r="A165" s="478">
        <v>155</v>
      </c>
      <c r="B165" s="482"/>
      <c r="C165" s="484"/>
      <c r="D165" s="484"/>
      <c r="E165" s="484"/>
      <c r="F165" s="484"/>
      <c r="G165" s="562" t="s">
        <v>1759</v>
      </c>
      <c r="H165" s="562" t="s">
        <v>1683</v>
      </c>
      <c r="I165" s="484"/>
      <c r="J165" s="484"/>
      <c r="K165" s="484"/>
      <c r="L165" s="484" t="s">
        <v>1760</v>
      </c>
      <c r="M165" s="562" t="s">
        <v>1761</v>
      </c>
      <c r="N165" s="484" t="s">
        <v>178</v>
      </c>
      <c r="O165" s="563">
        <v>9.4570000000000007</v>
      </c>
      <c r="P165" s="484" t="s">
        <v>429</v>
      </c>
      <c r="Q165" s="484" t="s">
        <v>1018</v>
      </c>
      <c r="R165" s="484" t="s">
        <v>569</v>
      </c>
      <c r="S165" s="484" t="s">
        <v>285</v>
      </c>
      <c r="T165" s="484"/>
      <c r="U165" s="484"/>
    </row>
    <row r="166" spans="1:21" s="564" customFormat="1" ht="14">
      <c r="A166" s="478">
        <v>156</v>
      </c>
      <c r="B166" s="482"/>
      <c r="C166" s="484"/>
      <c r="D166" s="484"/>
      <c r="E166" s="484"/>
      <c r="F166" s="484"/>
      <c r="G166" s="562" t="s">
        <v>1762</v>
      </c>
      <c r="H166" s="562" t="s">
        <v>1382</v>
      </c>
      <c r="I166" s="484"/>
      <c r="J166" s="484"/>
      <c r="K166" s="484"/>
      <c r="L166" s="484" t="s">
        <v>1763</v>
      </c>
      <c r="M166" s="562" t="s">
        <v>1764</v>
      </c>
      <c r="N166" s="484" t="s">
        <v>178</v>
      </c>
      <c r="O166" s="563">
        <v>12.577</v>
      </c>
      <c r="P166" s="484" t="s">
        <v>429</v>
      </c>
      <c r="Q166" s="484" t="s">
        <v>1018</v>
      </c>
      <c r="R166" s="484" t="s">
        <v>569</v>
      </c>
      <c r="S166" s="484" t="s">
        <v>285</v>
      </c>
      <c r="T166" s="484"/>
      <c r="U166" s="484"/>
    </row>
    <row r="167" spans="1:21" s="564" customFormat="1" ht="14">
      <c r="A167" s="478">
        <v>157</v>
      </c>
      <c r="B167" s="482"/>
      <c r="C167" s="484"/>
      <c r="D167" s="484"/>
      <c r="E167" s="484"/>
      <c r="F167" s="484"/>
      <c r="G167" s="562" t="s">
        <v>1435</v>
      </c>
      <c r="H167" s="562" t="s">
        <v>1335</v>
      </c>
      <c r="I167" s="484"/>
      <c r="J167" s="484"/>
      <c r="K167" s="484"/>
      <c r="L167" s="484" t="s">
        <v>1765</v>
      </c>
      <c r="M167" s="562" t="s">
        <v>1740</v>
      </c>
      <c r="N167" s="484" t="s">
        <v>178</v>
      </c>
      <c r="O167" s="563">
        <v>6.37</v>
      </c>
      <c r="P167" s="484" t="s">
        <v>429</v>
      </c>
      <c r="Q167" s="484" t="s">
        <v>1018</v>
      </c>
      <c r="R167" s="484" t="s">
        <v>569</v>
      </c>
      <c r="S167" s="484" t="s">
        <v>285</v>
      </c>
      <c r="T167" s="484"/>
      <c r="U167" s="484"/>
    </row>
    <row r="168" spans="1:21" s="564" customFormat="1" ht="14">
      <c r="A168" s="478">
        <v>158</v>
      </c>
      <c r="B168" s="482"/>
      <c r="C168" s="565"/>
      <c r="D168" s="484"/>
      <c r="E168" s="484"/>
      <c r="F168" s="484"/>
      <c r="G168" s="562" t="s">
        <v>1766</v>
      </c>
      <c r="H168" s="562" t="s">
        <v>1414</v>
      </c>
      <c r="I168" s="484"/>
      <c r="J168" s="484"/>
      <c r="K168" s="565"/>
      <c r="L168" s="484" t="s">
        <v>1767</v>
      </c>
      <c r="M168" s="562" t="s">
        <v>1768</v>
      </c>
      <c r="N168" s="484" t="s">
        <v>178</v>
      </c>
      <c r="O168" s="563">
        <v>6.7779999999999996</v>
      </c>
      <c r="P168" s="484" t="s">
        <v>429</v>
      </c>
      <c r="Q168" s="484" t="s">
        <v>1018</v>
      </c>
      <c r="R168" s="484" t="s">
        <v>569</v>
      </c>
      <c r="S168" s="484" t="s">
        <v>285</v>
      </c>
      <c r="T168" s="484"/>
      <c r="U168" s="484"/>
    </row>
    <row r="169" spans="1:21" s="564" customFormat="1" ht="14">
      <c r="A169" s="478">
        <v>159</v>
      </c>
      <c r="B169" s="482"/>
      <c r="C169" s="484"/>
      <c r="D169" s="484"/>
      <c r="E169" s="484"/>
      <c r="F169" s="484"/>
      <c r="G169" s="562" t="s">
        <v>1769</v>
      </c>
      <c r="H169" s="562" t="s">
        <v>1382</v>
      </c>
      <c r="I169" s="484"/>
      <c r="J169" s="484"/>
      <c r="K169" s="484"/>
      <c r="L169" s="484" t="s">
        <v>1770</v>
      </c>
      <c r="M169" s="562" t="s">
        <v>1771</v>
      </c>
      <c r="N169" s="484" t="s">
        <v>178</v>
      </c>
      <c r="O169" s="563">
        <v>10.926</v>
      </c>
      <c r="P169" s="484" t="s">
        <v>429</v>
      </c>
      <c r="Q169" s="484" t="s">
        <v>1018</v>
      </c>
      <c r="R169" s="484" t="s">
        <v>569</v>
      </c>
      <c r="S169" s="484" t="s">
        <v>285</v>
      </c>
      <c r="T169" s="484"/>
      <c r="U169" s="484"/>
    </row>
    <row r="170" spans="1:21" s="564" customFormat="1" ht="14">
      <c r="A170" s="478">
        <v>160</v>
      </c>
      <c r="B170" s="482"/>
      <c r="C170" s="484"/>
      <c r="D170" s="484"/>
      <c r="E170" s="484"/>
      <c r="F170" s="484"/>
      <c r="G170" s="562" t="s">
        <v>1772</v>
      </c>
      <c r="H170" s="562" t="s">
        <v>1382</v>
      </c>
      <c r="I170" s="484"/>
      <c r="J170" s="484"/>
      <c r="K170" s="484"/>
      <c r="L170" s="484" t="s">
        <v>1773</v>
      </c>
      <c r="M170" s="562" t="s">
        <v>1774</v>
      </c>
      <c r="N170" s="484" t="s">
        <v>178</v>
      </c>
      <c r="O170" s="563">
        <v>9.2319999999999993</v>
      </c>
      <c r="P170" s="484" t="s">
        <v>429</v>
      </c>
      <c r="Q170" s="484" t="s">
        <v>1018</v>
      </c>
      <c r="R170" s="484" t="s">
        <v>569</v>
      </c>
      <c r="S170" s="484" t="s">
        <v>285</v>
      </c>
      <c r="T170" s="484"/>
      <c r="U170" s="484"/>
    </row>
    <row r="171" spans="1:21" s="564" customFormat="1" ht="14">
      <c r="A171" s="478">
        <v>161</v>
      </c>
      <c r="B171" s="482"/>
      <c r="C171" s="484"/>
      <c r="D171" s="484"/>
      <c r="E171" s="484"/>
      <c r="F171" s="484"/>
      <c r="G171" s="562" t="s">
        <v>1775</v>
      </c>
      <c r="H171" s="562" t="s">
        <v>1382</v>
      </c>
      <c r="I171" s="484"/>
      <c r="J171" s="484"/>
      <c r="K171" s="484"/>
      <c r="L171" s="484" t="s">
        <v>1776</v>
      </c>
      <c r="M171" s="562" t="s">
        <v>1777</v>
      </c>
      <c r="N171" s="484" t="s">
        <v>178</v>
      </c>
      <c r="O171" s="563">
        <v>15.667999999999999</v>
      </c>
      <c r="P171" s="484" t="s">
        <v>429</v>
      </c>
      <c r="Q171" s="484" t="s">
        <v>1018</v>
      </c>
      <c r="R171" s="484" t="s">
        <v>569</v>
      </c>
      <c r="S171" s="484" t="s">
        <v>285</v>
      </c>
      <c r="T171" s="484"/>
      <c r="U171" s="484"/>
    </row>
    <row r="172" spans="1:21" s="564" customFormat="1" ht="14">
      <c r="A172" s="478">
        <v>162</v>
      </c>
      <c r="B172" s="482"/>
      <c r="C172" s="484"/>
      <c r="D172" s="484"/>
      <c r="E172" s="484"/>
      <c r="F172" s="484"/>
      <c r="G172" s="562" t="s">
        <v>1778</v>
      </c>
      <c r="H172" s="562" t="s">
        <v>1382</v>
      </c>
      <c r="I172" s="484"/>
      <c r="J172" s="484"/>
      <c r="K172" s="484"/>
      <c r="L172" s="484" t="s">
        <v>1779</v>
      </c>
      <c r="M172" s="562" t="s">
        <v>1780</v>
      </c>
      <c r="N172" s="484" t="s">
        <v>178</v>
      </c>
      <c r="O172" s="563">
        <v>21.375</v>
      </c>
      <c r="P172" s="484" t="s">
        <v>429</v>
      </c>
      <c r="Q172" s="484" t="s">
        <v>1018</v>
      </c>
      <c r="R172" s="484" t="s">
        <v>569</v>
      </c>
      <c r="S172" s="484" t="s">
        <v>285</v>
      </c>
      <c r="T172" s="484"/>
      <c r="U172" s="484"/>
    </row>
    <row r="173" spans="1:21" s="564" customFormat="1" ht="14">
      <c r="A173" s="478">
        <v>163</v>
      </c>
      <c r="B173" s="482"/>
      <c r="C173" s="484"/>
      <c r="D173" s="484"/>
      <c r="E173" s="484"/>
      <c r="F173" s="484"/>
      <c r="G173" s="562" t="s">
        <v>1781</v>
      </c>
      <c r="H173" s="562" t="s">
        <v>1392</v>
      </c>
      <c r="I173" s="484"/>
      <c r="J173" s="484"/>
      <c r="K173" s="484"/>
      <c r="L173" s="484" t="s">
        <v>1782</v>
      </c>
      <c r="M173" s="562" t="s">
        <v>1783</v>
      </c>
      <c r="N173" s="484" t="s">
        <v>178</v>
      </c>
      <c r="O173" s="563">
        <v>31.97</v>
      </c>
      <c r="P173" s="484" t="s">
        <v>429</v>
      </c>
      <c r="Q173" s="484" t="s">
        <v>1018</v>
      </c>
      <c r="R173" s="484" t="s">
        <v>569</v>
      </c>
      <c r="S173" s="484" t="s">
        <v>285</v>
      </c>
      <c r="T173" s="484"/>
      <c r="U173" s="484"/>
    </row>
    <row r="174" spans="1:21" s="564" customFormat="1" ht="14">
      <c r="A174" s="478">
        <v>164</v>
      </c>
      <c r="B174" s="482"/>
      <c r="C174" s="484"/>
      <c r="D174" s="484"/>
      <c r="E174" s="484"/>
      <c r="F174" s="484"/>
      <c r="G174" s="562" t="s">
        <v>1784</v>
      </c>
      <c r="H174" s="562" t="s">
        <v>1716</v>
      </c>
      <c r="I174" s="484"/>
      <c r="J174" s="484"/>
      <c r="K174" s="484"/>
      <c r="L174" s="484" t="s">
        <v>1785</v>
      </c>
      <c r="M174" s="562" t="s">
        <v>1786</v>
      </c>
      <c r="N174" s="484" t="s">
        <v>178</v>
      </c>
      <c r="O174" s="563">
        <v>34.606000000000002</v>
      </c>
      <c r="P174" s="484" t="s">
        <v>429</v>
      </c>
      <c r="Q174" s="484" t="s">
        <v>1018</v>
      </c>
      <c r="R174" s="484" t="s">
        <v>569</v>
      </c>
      <c r="S174" s="484" t="s">
        <v>285</v>
      </c>
      <c r="T174" s="484"/>
      <c r="U174" s="484"/>
    </row>
    <row r="175" spans="1:21" s="564" customFormat="1" ht="14">
      <c r="A175" s="478">
        <v>165</v>
      </c>
      <c r="B175" s="482"/>
      <c r="C175" s="484"/>
      <c r="D175" s="484"/>
      <c r="E175" s="484"/>
      <c r="F175" s="484"/>
      <c r="G175" s="562" t="s">
        <v>1787</v>
      </c>
      <c r="H175" s="562" t="s">
        <v>1716</v>
      </c>
      <c r="I175" s="484"/>
      <c r="J175" s="484"/>
      <c r="K175" s="484"/>
      <c r="L175" s="484" t="s">
        <v>1788</v>
      </c>
      <c r="M175" s="562" t="s">
        <v>1789</v>
      </c>
      <c r="N175" s="484" t="s">
        <v>178</v>
      </c>
      <c r="O175" s="563">
        <v>24.8</v>
      </c>
      <c r="P175" s="484" t="s">
        <v>429</v>
      </c>
      <c r="Q175" s="484" t="s">
        <v>1018</v>
      </c>
      <c r="R175" s="484" t="s">
        <v>569</v>
      </c>
      <c r="S175" s="484" t="s">
        <v>285</v>
      </c>
      <c r="T175" s="484"/>
      <c r="U175" s="484"/>
    </row>
    <row r="176" spans="1:21" s="564" customFormat="1" ht="14">
      <c r="A176" s="478">
        <v>166</v>
      </c>
      <c r="B176" s="482"/>
      <c r="C176" s="565"/>
      <c r="D176" s="484"/>
      <c r="E176" s="484"/>
      <c r="F176" s="484"/>
      <c r="G176" s="562" t="s">
        <v>1790</v>
      </c>
      <c r="H176" s="562" t="s">
        <v>1328</v>
      </c>
      <c r="I176" s="484"/>
      <c r="J176" s="484"/>
      <c r="K176" s="565"/>
      <c r="L176" s="484" t="s">
        <v>1791</v>
      </c>
      <c r="M176" s="562" t="s">
        <v>1792</v>
      </c>
      <c r="N176" s="484" t="s">
        <v>178</v>
      </c>
      <c r="O176" s="563">
        <v>20.196999999999999</v>
      </c>
      <c r="P176" s="484" t="s">
        <v>429</v>
      </c>
      <c r="Q176" s="484" t="s">
        <v>1018</v>
      </c>
      <c r="R176" s="484" t="s">
        <v>569</v>
      </c>
      <c r="S176" s="484" t="s">
        <v>285</v>
      </c>
      <c r="T176" s="484"/>
      <c r="U176" s="484"/>
    </row>
    <row r="177" spans="1:21" s="564" customFormat="1" ht="14">
      <c r="A177" s="478">
        <v>167</v>
      </c>
      <c r="B177" s="482"/>
      <c r="C177" s="484"/>
      <c r="D177" s="484"/>
      <c r="E177" s="484"/>
      <c r="F177" s="484"/>
      <c r="G177" s="562" t="s">
        <v>1793</v>
      </c>
      <c r="H177" s="562" t="s">
        <v>1342</v>
      </c>
      <c r="I177" s="484"/>
      <c r="J177" s="484"/>
      <c r="K177" s="484"/>
      <c r="L177" s="484" t="s">
        <v>1794</v>
      </c>
      <c r="M177" s="562" t="s">
        <v>1795</v>
      </c>
      <c r="N177" s="484" t="s">
        <v>178</v>
      </c>
      <c r="O177" s="563">
        <v>34.142000000000003</v>
      </c>
      <c r="P177" s="484" t="s">
        <v>429</v>
      </c>
      <c r="Q177" s="484" t="s">
        <v>1018</v>
      </c>
      <c r="R177" s="484" t="s">
        <v>569</v>
      </c>
      <c r="S177" s="484" t="s">
        <v>285</v>
      </c>
      <c r="T177" s="484"/>
      <c r="U177" s="484"/>
    </row>
    <row r="178" spans="1:21" s="564" customFormat="1" ht="14">
      <c r="A178" s="478">
        <v>168</v>
      </c>
      <c r="B178" s="482"/>
      <c r="C178" s="484"/>
      <c r="D178" s="484"/>
      <c r="E178" s="484"/>
      <c r="F178" s="484"/>
      <c r="G178" s="562" t="s">
        <v>1796</v>
      </c>
      <c r="H178" s="562" t="s">
        <v>1392</v>
      </c>
      <c r="I178" s="484"/>
      <c r="J178" s="484"/>
      <c r="K178" s="484"/>
      <c r="L178" s="484" t="s">
        <v>1797</v>
      </c>
      <c r="M178" s="562" t="s">
        <v>1798</v>
      </c>
      <c r="N178" s="484" t="s">
        <v>178</v>
      </c>
      <c r="O178" s="563">
        <v>8.19</v>
      </c>
      <c r="P178" s="484" t="s">
        <v>429</v>
      </c>
      <c r="Q178" s="484" t="s">
        <v>1018</v>
      </c>
      <c r="R178" s="484" t="s">
        <v>569</v>
      </c>
      <c r="S178" s="484" t="s">
        <v>285</v>
      </c>
      <c r="T178" s="484"/>
      <c r="U178" s="484"/>
    </row>
    <row r="179" spans="1:21" s="564" customFormat="1" ht="14">
      <c r="A179" s="478">
        <v>169</v>
      </c>
      <c r="B179" s="482"/>
      <c r="C179" s="484"/>
      <c r="D179" s="484"/>
      <c r="E179" s="484"/>
      <c r="F179" s="484"/>
      <c r="G179" s="562" t="s">
        <v>1799</v>
      </c>
      <c r="H179" s="562" t="s">
        <v>1382</v>
      </c>
      <c r="I179" s="484"/>
      <c r="J179" s="484"/>
      <c r="K179" s="484"/>
      <c r="L179" s="484" t="s">
        <v>1800</v>
      </c>
      <c r="M179" s="562" t="s">
        <v>1801</v>
      </c>
      <c r="N179" s="484" t="s">
        <v>178</v>
      </c>
      <c r="O179" s="563">
        <v>5.7709999999999999</v>
      </c>
      <c r="P179" s="484" t="s">
        <v>429</v>
      </c>
      <c r="Q179" s="484" t="s">
        <v>1018</v>
      </c>
      <c r="R179" s="484" t="s">
        <v>569</v>
      </c>
      <c r="S179" s="484" t="s">
        <v>285</v>
      </c>
      <c r="T179" s="484"/>
      <c r="U179" s="484"/>
    </row>
    <row r="180" spans="1:21" s="564" customFormat="1" ht="14">
      <c r="A180" s="478">
        <v>170</v>
      </c>
      <c r="B180" s="482"/>
      <c r="C180" s="484"/>
      <c r="D180" s="484"/>
      <c r="E180" s="484"/>
      <c r="F180" s="484"/>
      <c r="G180" s="562" t="s">
        <v>1802</v>
      </c>
      <c r="H180" s="562" t="s">
        <v>1392</v>
      </c>
      <c r="I180" s="484"/>
      <c r="J180" s="484"/>
      <c r="K180" s="484"/>
      <c r="L180" s="484" t="s">
        <v>1803</v>
      </c>
      <c r="M180" s="562" t="s">
        <v>1804</v>
      </c>
      <c r="N180" s="484" t="s">
        <v>178</v>
      </c>
      <c r="O180" s="563">
        <v>13.74</v>
      </c>
      <c r="P180" s="484" t="s">
        <v>429</v>
      </c>
      <c r="Q180" s="484" t="s">
        <v>1018</v>
      </c>
      <c r="R180" s="484" t="s">
        <v>569</v>
      </c>
      <c r="S180" s="484" t="s">
        <v>285</v>
      </c>
      <c r="T180" s="484"/>
      <c r="U180" s="484"/>
    </row>
    <row r="181" spans="1:21" s="568" customFormat="1" ht="14">
      <c r="A181" s="569">
        <v>171</v>
      </c>
      <c r="B181" s="482"/>
      <c r="C181" s="482"/>
      <c r="D181" s="482"/>
      <c r="E181" s="482"/>
      <c r="F181" s="482"/>
      <c r="G181" s="562" t="s">
        <v>1805</v>
      </c>
      <c r="H181" s="562" t="s">
        <v>1346</v>
      </c>
      <c r="I181" s="482"/>
      <c r="J181" s="482"/>
      <c r="K181" s="482"/>
      <c r="L181" s="482" t="s">
        <v>1806</v>
      </c>
      <c r="M181" s="566" t="s">
        <v>1807</v>
      </c>
      <c r="N181" s="482" t="s">
        <v>178</v>
      </c>
      <c r="O181" s="567">
        <v>13.72</v>
      </c>
      <c r="P181" s="482" t="s">
        <v>429</v>
      </c>
      <c r="Q181" s="482" t="s">
        <v>1018</v>
      </c>
      <c r="R181" s="482" t="s">
        <v>569</v>
      </c>
      <c r="S181" s="482" t="s">
        <v>285</v>
      </c>
      <c r="T181" s="482"/>
      <c r="U181" s="482"/>
    </row>
    <row r="182" spans="1:21" s="564" customFormat="1" ht="14">
      <c r="A182" s="478">
        <v>172</v>
      </c>
      <c r="B182" s="482"/>
      <c r="C182" s="484"/>
      <c r="D182" s="484"/>
      <c r="E182" s="484"/>
      <c r="F182" s="484"/>
      <c r="G182" s="562" t="s">
        <v>1808</v>
      </c>
      <c r="H182" s="562" t="s">
        <v>1342</v>
      </c>
      <c r="I182" s="484"/>
      <c r="J182" s="484"/>
      <c r="K182" s="484"/>
      <c r="L182" s="484" t="s">
        <v>1809</v>
      </c>
      <c r="M182" s="562" t="s">
        <v>1810</v>
      </c>
      <c r="N182" s="484" t="s">
        <v>178</v>
      </c>
      <c r="O182" s="563">
        <v>35.81</v>
      </c>
      <c r="P182" s="484" t="s">
        <v>429</v>
      </c>
      <c r="Q182" s="484" t="s">
        <v>1018</v>
      </c>
      <c r="R182" s="484" t="s">
        <v>569</v>
      </c>
      <c r="S182" s="484" t="s">
        <v>285</v>
      </c>
      <c r="T182" s="484"/>
      <c r="U182" s="484"/>
    </row>
    <row r="183" spans="1:21" s="564" customFormat="1" ht="14">
      <c r="A183" s="478">
        <v>173</v>
      </c>
      <c r="B183" s="482"/>
      <c r="C183" s="484"/>
      <c r="D183" s="484"/>
      <c r="E183" s="484"/>
      <c r="F183" s="484"/>
      <c r="G183" s="562" t="s">
        <v>1811</v>
      </c>
      <c r="H183" s="562" t="s">
        <v>1382</v>
      </c>
      <c r="I183" s="484"/>
      <c r="J183" s="484"/>
      <c r="K183" s="484"/>
      <c r="L183" s="484" t="s">
        <v>1812</v>
      </c>
      <c r="M183" s="562" t="s">
        <v>1813</v>
      </c>
      <c r="N183" s="484" t="s">
        <v>178</v>
      </c>
      <c r="O183" s="563">
        <v>3.359</v>
      </c>
      <c r="P183" s="484" t="s">
        <v>429</v>
      </c>
      <c r="Q183" s="484" t="s">
        <v>1018</v>
      </c>
      <c r="R183" s="484" t="s">
        <v>569</v>
      </c>
      <c r="S183" s="484" t="s">
        <v>285</v>
      </c>
      <c r="T183" s="484"/>
      <c r="U183" s="484"/>
    </row>
    <row r="184" spans="1:21" s="564" customFormat="1" ht="14">
      <c r="A184" s="478">
        <v>174</v>
      </c>
      <c r="B184" s="482"/>
      <c r="C184" s="565"/>
      <c r="D184" s="484"/>
      <c r="E184" s="484"/>
      <c r="F184" s="484"/>
      <c r="G184" s="562" t="s">
        <v>1814</v>
      </c>
      <c r="H184" s="562" t="s">
        <v>1328</v>
      </c>
      <c r="I184" s="484"/>
      <c r="J184" s="484"/>
      <c r="K184" s="565"/>
      <c r="L184" s="484" t="s">
        <v>1815</v>
      </c>
      <c r="M184" s="562" t="s">
        <v>1816</v>
      </c>
      <c r="N184" s="484" t="s">
        <v>178</v>
      </c>
      <c r="O184" s="563">
        <v>40.703000000000003</v>
      </c>
      <c r="P184" s="484" t="s">
        <v>429</v>
      </c>
      <c r="Q184" s="484" t="s">
        <v>1018</v>
      </c>
      <c r="R184" s="484" t="s">
        <v>569</v>
      </c>
      <c r="S184" s="484" t="s">
        <v>285</v>
      </c>
      <c r="T184" s="484"/>
      <c r="U184" s="484"/>
    </row>
    <row r="185" spans="1:21" s="564" customFormat="1" ht="14">
      <c r="A185" s="478">
        <v>175</v>
      </c>
      <c r="B185" s="482"/>
      <c r="C185" s="484"/>
      <c r="D185" s="484"/>
      <c r="E185" s="484"/>
      <c r="F185" s="484"/>
      <c r="G185" s="562" t="s">
        <v>1817</v>
      </c>
      <c r="H185" s="562" t="s">
        <v>1382</v>
      </c>
      <c r="I185" s="484"/>
      <c r="J185" s="484"/>
      <c r="K185" s="484"/>
      <c r="L185" s="484" t="s">
        <v>1818</v>
      </c>
      <c r="M185" s="562" t="s">
        <v>1819</v>
      </c>
      <c r="N185" s="484" t="s">
        <v>178</v>
      </c>
      <c r="O185" s="563">
        <v>14.593</v>
      </c>
      <c r="P185" s="484" t="s">
        <v>429</v>
      </c>
      <c r="Q185" s="484" t="s">
        <v>1018</v>
      </c>
      <c r="R185" s="484" t="s">
        <v>569</v>
      </c>
      <c r="S185" s="484" t="s">
        <v>285</v>
      </c>
      <c r="T185" s="484"/>
      <c r="U185" s="484"/>
    </row>
    <row r="186" spans="1:21" s="564" customFormat="1" ht="14">
      <c r="A186" s="478">
        <v>176</v>
      </c>
      <c r="B186" s="482"/>
      <c r="C186" s="484"/>
      <c r="D186" s="484"/>
      <c r="E186" s="484"/>
      <c r="F186" s="484"/>
      <c r="G186" s="562" t="s">
        <v>1820</v>
      </c>
      <c r="H186" s="562" t="s">
        <v>1382</v>
      </c>
      <c r="I186" s="484"/>
      <c r="J186" s="484"/>
      <c r="K186" s="484"/>
      <c r="L186" s="484" t="s">
        <v>1821</v>
      </c>
      <c r="M186" s="562" t="s">
        <v>1822</v>
      </c>
      <c r="N186" s="484" t="s">
        <v>178</v>
      </c>
      <c r="O186" s="563">
        <v>14.614000000000001</v>
      </c>
      <c r="P186" s="484" t="s">
        <v>429</v>
      </c>
      <c r="Q186" s="484" t="s">
        <v>1018</v>
      </c>
      <c r="R186" s="484" t="s">
        <v>569</v>
      </c>
      <c r="S186" s="484" t="s">
        <v>285</v>
      </c>
      <c r="T186" s="484"/>
      <c r="U186" s="484"/>
    </row>
    <row r="187" spans="1:21" s="568" customFormat="1" ht="14">
      <c r="A187" s="569">
        <v>177</v>
      </c>
      <c r="B187" s="482"/>
      <c r="C187" s="482"/>
      <c r="D187" s="482"/>
      <c r="E187" s="482"/>
      <c r="F187" s="482"/>
      <c r="G187" s="562" t="s">
        <v>1823</v>
      </c>
      <c r="H187" s="562" t="s">
        <v>1346</v>
      </c>
      <c r="I187" s="482"/>
      <c r="J187" s="482"/>
      <c r="K187" s="482"/>
      <c r="L187" s="482" t="s">
        <v>1824</v>
      </c>
      <c r="M187" s="566" t="s">
        <v>1825</v>
      </c>
      <c r="N187" s="482" t="s">
        <v>178</v>
      </c>
      <c r="O187" s="567">
        <v>5.03</v>
      </c>
      <c r="P187" s="482" t="s">
        <v>429</v>
      </c>
      <c r="Q187" s="482" t="s">
        <v>1018</v>
      </c>
      <c r="R187" s="482" t="s">
        <v>569</v>
      </c>
      <c r="S187" s="482" t="s">
        <v>285</v>
      </c>
      <c r="T187" s="482"/>
      <c r="U187" s="482"/>
    </row>
    <row r="188" spans="1:21" s="564" customFormat="1" ht="14">
      <c r="A188" s="478">
        <v>178</v>
      </c>
      <c r="B188" s="482"/>
      <c r="C188" s="484"/>
      <c r="D188" s="484"/>
      <c r="E188" s="484"/>
      <c r="F188" s="484"/>
      <c r="G188" s="562" t="s">
        <v>1826</v>
      </c>
      <c r="H188" s="562" t="s">
        <v>1442</v>
      </c>
      <c r="I188" s="484"/>
      <c r="J188" s="484"/>
      <c r="K188" s="484"/>
      <c r="L188" s="484" t="s">
        <v>1827</v>
      </c>
      <c r="M188" s="562" t="s">
        <v>1828</v>
      </c>
      <c r="N188" s="484" t="s">
        <v>178</v>
      </c>
      <c r="O188" s="563">
        <v>6.2930000000000001</v>
      </c>
      <c r="P188" s="484" t="s">
        <v>429</v>
      </c>
      <c r="Q188" s="484" t="s">
        <v>1018</v>
      </c>
      <c r="R188" s="484" t="s">
        <v>569</v>
      </c>
      <c r="S188" s="484" t="s">
        <v>285</v>
      </c>
      <c r="T188" s="484"/>
      <c r="U188" s="484"/>
    </row>
    <row r="189" spans="1:21" s="564" customFormat="1" ht="14">
      <c r="A189" s="478">
        <v>179</v>
      </c>
      <c r="B189" s="482"/>
      <c r="C189" s="484"/>
      <c r="D189" s="484"/>
      <c r="E189" s="484"/>
      <c r="F189" s="484"/>
      <c r="G189" s="562" t="s">
        <v>1829</v>
      </c>
      <c r="H189" s="562" t="s">
        <v>1382</v>
      </c>
      <c r="I189" s="484"/>
      <c r="J189" s="484"/>
      <c r="K189" s="484"/>
      <c r="L189" s="484" t="s">
        <v>1830</v>
      </c>
      <c r="M189" s="562" t="s">
        <v>1831</v>
      </c>
      <c r="N189" s="484" t="s">
        <v>178</v>
      </c>
      <c r="O189" s="563">
        <v>8.1519999999999992</v>
      </c>
      <c r="P189" s="484" t="s">
        <v>429</v>
      </c>
      <c r="Q189" s="484" t="s">
        <v>1018</v>
      </c>
      <c r="R189" s="484" t="s">
        <v>569</v>
      </c>
      <c r="S189" s="484" t="s">
        <v>285</v>
      </c>
      <c r="T189" s="484"/>
      <c r="U189" s="484"/>
    </row>
    <row r="190" spans="1:21" s="564" customFormat="1" ht="14">
      <c r="A190" s="478">
        <v>180</v>
      </c>
      <c r="B190" s="482"/>
      <c r="C190" s="484"/>
      <c r="D190" s="484"/>
      <c r="E190" s="484"/>
      <c r="F190" s="484"/>
      <c r="G190" s="562" t="s">
        <v>1826</v>
      </c>
      <c r="H190" s="562" t="s">
        <v>1442</v>
      </c>
      <c r="I190" s="484"/>
      <c r="J190" s="484"/>
      <c r="K190" s="484"/>
      <c r="L190" s="484" t="s">
        <v>1832</v>
      </c>
      <c r="M190" s="562" t="s">
        <v>1833</v>
      </c>
      <c r="N190" s="484" t="s">
        <v>178</v>
      </c>
      <c r="O190" s="563">
        <v>7.1740000000000004</v>
      </c>
      <c r="P190" s="484" t="s">
        <v>429</v>
      </c>
      <c r="Q190" s="484" t="s">
        <v>1018</v>
      </c>
      <c r="R190" s="484" t="s">
        <v>569</v>
      </c>
      <c r="S190" s="484" t="s">
        <v>285</v>
      </c>
      <c r="T190" s="484"/>
      <c r="U190" s="484"/>
    </row>
    <row r="191" spans="1:21" s="564" customFormat="1" ht="14">
      <c r="A191" s="484">
        <v>181</v>
      </c>
      <c r="B191" s="482"/>
      <c r="C191" s="484"/>
      <c r="D191" s="484"/>
      <c r="E191" s="484"/>
      <c r="F191" s="484"/>
      <c r="G191" s="562" t="s">
        <v>1834</v>
      </c>
      <c r="H191" s="562" t="s">
        <v>1706</v>
      </c>
      <c r="I191" s="484"/>
      <c r="J191" s="484"/>
      <c r="K191" s="484"/>
      <c r="L191" s="484" t="s">
        <v>1835</v>
      </c>
      <c r="M191" s="562" t="s">
        <v>1836</v>
      </c>
      <c r="N191" s="484" t="s">
        <v>178</v>
      </c>
      <c r="O191" s="563">
        <v>4.8159999999999998</v>
      </c>
      <c r="P191" s="484" t="s">
        <v>429</v>
      </c>
      <c r="Q191" s="484" t="s">
        <v>1018</v>
      </c>
      <c r="R191" s="484" t="s">
        <v>569</v>
      </c>
      <c r="S191" s="484" t="s">
        <v>285</v>
      </c>
      <c r="T191" s="484"/>
      <c r="U191" s="564" t="s">
        <v>2242</v>
      </c>
    </row>
    <row r="192" spans="1:21" s="564" customFormat="1" ht="14">
      <c r="A192" s="478">
        <v>182</v>
      </c>
      <c r="B192" s="482"/>
      <c r="C192" s="565"/>
      <c r="D192" s="484"/>
      <c r="E192" s="484"/>
      <c r="F192" s="484"/>
      <c r="G192" s="562" t="s">
        <v>1837</v>
      </c>
      <c r="H192" s="562" t="s">
        <v>1342</v>
      </c>
      <c r="I192" s="484"/>
      <c r="J192" s="484"/>
      <c r="K192" s="565"/>
      <c r="L192" s="484" t="s">
        <v>1838</v>
      </c>
      <c r="M192" s="562" t="s">
        <v>1839</v>
      </c>
      <c r="N192" s="484" t="s">
        <v>178</v>
      </c>
      <c r="O192" s="563">
        <v>19.506</v>
      </c>
      <c r="P192" s="484" t="s">
        <v>429</v>
      </c>
      <c r="Q192" s="484" t="s">
        <v>1018</v>
      </c>
      <c r="R192" s="484" t="s">
        <v>569</v>
      </c>
      <c r="S192" s="484" t="s">
        <v>285</v>
      </c>
      <c r="T192" s="484"/>
      <c r="U192" s="484"/>
    </row>
    <row r="193" spans="1:21" s="564" customFormat="1" ht="14">
      <c r="A193" s="478">
        <v>183</v>
      </c>
      <c r="B193" s="482"/>
      <c r="C193" s="484"/>
      <c r="D193" s="484"/>
      <c r="E193" s="484"/>
      <c r="F193" s="484"/>
      <c r="G193" s="562" t="s">
        <v>1840</v>
      </c>
      <c r="H193" s="562" t="s">
        <v>1015</v>
      </c>
      <c r="I193" s="484"/>
      <c r="J193" s="484"/>
      <c r="K193" s="484"/>
      <c r="L193" s="484" t="s">
        <v>1841</v>
      </c>
      <c r="M193" s="562" t="s">
        <v>1842</v>
      </c>
      <c r="N193" s="484" t="s">
        <v>178</v>
      </c>
      <c r="O193" s="563">
        <v>12.657999999999999</v>
      </c>
      <c r="P193" s="484" t="s">
        <v>429</v>
      </c>
      <c r="Q193" s="484" t="s">
        <v>1018</v>
      </c>
      <c r="R193" s="484" t="s">
        <v>569</v>
      </c>
      <c r="S193" s="484" t="s">
        <v>285</v>
      </c>
      <c r="T193" s="484"/>
      <c r="U193" s="484"/>
    </row>
    <row r="194" spans="1:21" s="564" customFormat="1" ht="14">
      <c r="A194" s="478">
        <v>184</v>
      </c>
      <c r="B194" s="482"/>
      <c r="C194" s="484"/>
      <c r="D194" s="484"/>
      <c r="E194" s="484"/>
      <c r="F194" s="484"/>
      <c r="G194" s="562" t="s">
        <v>1843</v>
      </c>
      <c r="H194" s="562" t="s">
        <v>1844</v>
      </c>
      <c r="I194" s="484"/>
      <c r="J194" s="484"/>
      <c r="K194" s="484"/>
      <c r="L194" s="484" t="s">
        <v>1845</v>
      </c>
      <c r="M194" s="562" t="s">
        <v>1846</v>
      </c>
      <c r="N194" s="484" t="s">
        <v>178</v>
      </c>
      <c r="O194" s="563">
        <v>12.161</v>
      </c>
      <c r="P194" s="484" t="s">
        <v>429</v>
      </c>
      <c r="Q194" s="484" t="s">
        <v>1018</v>
      </c>
      <c r="R194" s="484" t="s">
        <v>569</v>
      </c>
      <c r="S194" s="484" t="s">
        <v>285</v>
      </c>
      <c r="T194" s="484"/>
      <c r="U194" s="484"/>
    </row>
    <row r="195" spans="1:21" s="564" customFormat="1" ht="14">
      <c r="A195" s="478">
        <v>185</v>
      </c>
      <c r="B195" s="482"/>
      <c r="C195" s="484"/>
      <c r="D195" s="484"/>
      <c r="E195" s="484"/>
      <c r="F195" s="484"/>
      <c r="G195" s="562" t="s">
        <v>1847</v>
      </c>
      <c r="H195" s="562" t="s">
        <v>1335</v>
      </c>
      <c r="I195" s="484"/>
      <c r="J195" s="484"/>
      <c r="K195" s="484"/>
      <c r="L195" s="484" t="s">
        <v>1848</v>
      </c>
      <c r="M195" s="562" t="s">
        <v>1849</v>
      </c>
      <c r="N195" s="484" t="s">
        <v>178</v>
      </c>
      <c r="O195" s="563">
        <v>14.46</v>
      </c>
      <c r="P195" s="484" t="s">
        <v>429</v>
      </c>
      <c r="Q195" s="484" t="s">
        <v>1018</v>
      </c>
      <c r="R195" s="484" t="s">
        <v>569</v>
      </c>
      <c r="S195" s="484" t="s">
        <v>285</v>
      </c>
      <c r="T195" s="484"/>
      <c r="U195" s="484"/>
    </row>
    <row r="196" spans="1:21" s="568" customFormat="1" ht="14">
      <c r="A196" s="569">
        <v>186</v>
      </c>
      <c r="B196" s="482"/>
      <c r="C196" s="482"/>
      <c r="D196" s="482"/>
      <c r="E196" s="482"/>
      <c r="F196" s="482"/>
      <c r="G196" s="566" t="s">
        <v>1850</v>
      </c>
      <c r="H196" s="562" t="s">
        <v>1346</v>
      </c>
      <c r="I196" s="482"/>
      <c r="J196" s="482"/>
      <c r="K196" s="482"/>
      <c r="L196" s="482" t="s">
        <v>1851</v>
      </c>
      <c r="M196" s="566" t="s">
        <v>1852</v>
      </c>
      <c r="N196" s="482" t="s">
        <v>178</v>
      </c>
      <c r="O196" s="567">
        <v>4.306</v>
      </c>
      <c r="P196" s="482" t="s">
        <v>429</v>
      </c>
      <c r="Q196" s="482" t="s">
        <v>1018</v>
      </c>
      <c r="R196" s="482" t="s">
        <v>569</v>
      </c>
      <c r="S196" s="482" t="s">
        <v>285</v>
      </c>
      <c r="T196" s="482"/>
      <c r="U196" s="482" t="s">
        <v>2224</v>
      </c>
    </row>
    <row r="197" spans="1:21" s="568" customFormat="1" ht="14">
      <c r="A197" s="569">
        <v>187</v>
      </c>
      <c r="B197" s="482"/>
      <c r="C197" s="482"/>
      <c r="D197" s="482"/>
      <c r="E197" s="482"/>
      <c r="F197" s="482"/>
      <c r="G197" s="562" t="s">
        <v>1853</v>
      </c>
      <c r="H197" s="562" t="s">
        <v>1346</v>
      </c>
      <c r="I197" s="482"/>
      <c r="J197" s="482"/>
      <c r="K197" s="482"/>
      <c r="L197" s="482" t="s">
        <v>1854</v>
      </c>
      <c r="M197" s="566" t="s">
        <v>1855</v>
      </c>
      <c r="N197" s="482" t="s">
        <v>178</v>
      </c>
      <c r="O197" s="567">
        <v>8.0939999999999994</v>
      </c>
      <c r="P197" s="482" t="s">
        <v>429</v>
      </c>
      <c r="Q197" s="482" t="s">
        <v>1018</v>
      </c>
      <c r="R197" s="482" t="s">
        <v>569</v>
      </c>
      <c r="S197" s="482" t="s">
        <v>285</v>
      </c>
      <c r="T197" s="482"/>
      <c r="U197" s="482"/>
    </row>
    <row r="198" spans="1:21" s="564" customFormat="1" ht="14">
      <c r="A198" s="478">
        <v>188</v>
      </c>
      <c r="B198" s="482"/>
      <c r="C198" s="484"/>
      <c r="D198" s="484"/>
      <c r="E198" s="484"/>
      <c r="F198" s="484"/>
      <c r="G198" s="562" t="s">
        <v>1856</v>
      </c>
      <c r="H198" s="562" t="s">
        <v>1392</v>
      </c>
      <c r="I198" s="484"/>
      <c r="J198" s="484"/>
      <c r="K198" s="484"/>
      <c r="L198" s="484" t="s">
        <v>1857</v>
      </c>
      <c r="M198" s="562" t="s">
        <v>1858</v>
      </c>
      <c r="N198" s="484" t="s">
        <v>178</v>
      </c>
      <c r="O198" s="563">
        <v>13.225</v>
      </c>
      <c r="P198" s="484" t="s">
        <v>429</v>
      </c>
      <c r="Q198" s="484" t="s">
        <v>1018</v>
      </c>
      <c r="R198" s="484" t="s">
        <v>569</v>
      </c>
      <c r="S198" s="484" t="s">
        <v>285</v>
      </c>
      <c r="T198" s="484"/>
      <c r="U198" s="484"/>
    </row>
    <row r="199" spans="1:21" s="564" customFormat="1" ht="14">
      <c r="A199" s="478">
        <v>189</v>
      </c>
      <c r="B199" s="482"/>
      <c r="C199" s="484"/>
      <c r="D199" s="484"/>
      <c r="E199" s="484"/>
      <c r="F199" s="484"/>
      <c r="G199" s="562" t="s">
        <v>1859</v>
      </c>
      <c r="H199" s="562" t="s">
        <v>1392</v>
      </c>
      <c r="I199" s="484"/>
      <c r="J199" s="484"/>
      <c r="K199" s="484"/>
      <c r="L199" s="484" t="s">
        <v>1860</v>
      </c>
      <c r="M199" s="562" t="s">
        <v>1861</v>
      </c>
      <c r="N199" s="484" t="s">
        <v>178</v>
      </c>
      <c r="O199" s="563">
        <v>7.851</v>
      </c>
      <c r="P199" s="484" t="s">
        <v>429</v>
      </c>
      <c r="Q199" s="484" t="s">
        <v>1018</v>
      </c>
      <c r="R199" s="484" t="s">
        <v>569</v>
      </c>
      <c r="S199" s="484" t="s">
        <v>285</v>
      </c>
      <c r="T199" s="484"/>
      <c r="U199" s="484"/>
    </row>
    <row r="200" spans="1:21" s="564" customFormat="1" ht="14">
      <c r="A200" s="478">
        <v>190</v>
      </c>
      <c r="B200" s="482"/>
      <c r="C200" s="565"/>
      <c r="D200" s="484"/>
      <c r="E200" s="484"/>
      <c r="F200" s="484"/>
      <c r="G200" s="562" t="s">
        <v>1862</v>
      </c>
      <c r="H200" s="562" t="s">
        <v>1392</v>
      </c>
      <c r="I200" s="484"/>
      <c r="J200" s="484"/>
      <c r="K200" s="565"/>
      <c r="L200" s="484" t="s">
        <v>1863</v>
      </c>
      <c r="M200" s="562" t="s">
        <v>1864</v>
      </c>
      <c r="N200" s="484" t="s">
        <v>178</v>
      </c>
      <c r="O200" s="563">
        <v>9.2520000000000007</v>
      </c>
      <c r="P200" s="484" t="s">
        <v>429</v>
      </c>
      <c r="Q200" s="484" t="s">
        <v>1018</v>
      </c>
      <c r="R200" s="484" t="s">
        <v>569</v>
      </c>
      <c r="S200" s="484" t="s">
        <v>285</v>
      </c>
      <c r="T200" s="484"/>
      <c r="U200" s="484"/>
    </row>
    <row r="201" spans="1:21" s="564" customFormat="1" ht="14">
      <c r="A201" s="478">
        <v>191</v>
      </c>
      <c r="B201" s="482"/>
      <c r="C201" s="484"/>
      <c r="D201" s="484"/>
      <c r="E201" s="484"/>
      <c r="F201" s="484"/>
      <c r="G201" s="562" t="s">
        <v>1865</v>
      </c>
      <c r="H201" s="562" t="s">
        <v>1342</v>
      </c>
      <c r="I201" s="484"/>
      <c r="J201" s="484"/>
      <c r="K201" s="484"/>
      <c r="L201" s="484" t="s">
        <v>1866</v>
      </c>
      <c r="M201" s="562" t="s">
        <v>1867</v>
      </c>
      <c r="N201" s="484" t="s">
        <v>178</v>
      </c>
      <c r="O201" s="563">
        <v>12.28</v>
      </c>
      <c r="P201" s="484" t="s">
        <v>429</v>
      </c>
      <c r="Q201" s="484" t="s">
        <v>1018</v>
      </c>
      <c r="R201" s="484" t="s">
        <v>569</v>
      </c>
      <c r="S201" s="484" t="s">
        <v>285</v>
      </c>
      <c r="T201" s="484"/>
      <c r="U201" s="484"/>
    </row>
    <row r="202" spans="1:21" s="564" customFormat="1" ht="14">
      <c r="A202" s="484">
        <v>192</v>
      </c>
      <c r="B202" s="482"/>
      <c r="C202" s="484"/>
      <c r="D202" s="484"/>
      <c r="E202" s="484"/>
      <c r="F202" s="484"/>
      <c r="G202" s="562" t="s">
        <v>1868</v>
      </c>
      <c r="H202" s="562" t="s">
        <v>1706</v>
      </c>
      <c r="I202" s="484"/>
      <c r="J202" s="484"/>
      <c r="K202" s="484"/>
      <c r="L202" s="484" t="s">
        <v>1869</v>
      </c>
      <c r="M202" s="562" t="s">
        <v>1870</v>
      </c>
      <c r="N202" s="484" t="s">
        <v>178</v>
      </c>
      <c r="O202" s="563">
        <v>13.638</v>
      </c>
      <c r="P202" s="484" t="s">
        <v>429</v>
      </c>
      <c r="Q202" s="484" t="s">
        <v>1018</v>
      </c>
      <c r="R202" s="484" t="s">
        <v>569</v>
      </c>
      <c r="S202" s="484" t="s">
        <v>285</v>
      </c>
      <c r="T202" s="484"/>
      <c r="U202" s="564" t="s">
        <v>2242</v>
      </c>
    </row>
    <row r="203" spans="1:21" s="564" customFormat="1" ht="14">
      <c r="A203" s="478">
        <v>193</v>
      </c>
      <c r="B203" s="482"/>
      <c r="C203" s="484"/>
      <c r="D203" s="484"/>
      <c r="E203" s="484"/>
      <c r="F203" s="484"/>
      <c r="G203" s="562" t="s">
        <v>1871</v>
      </c>
      <c r="H203" s="562" t="s">
        <v>1382</v>
      </c>
      <c r="I203" s="484"/>
      <c r="J203" s="484"/>
      <c r="K203" s="484"/>
      <c r="L203" s="484" t="s">
        <v>1872</v>
      </c>
      <c r="M203" s="562" t="s">
        <v>1873</v>
      </c>
      <c r="N203" s="484" t="s">
        <v>178</v>
      </c>
      <c r="O203" s="563">
        <v>11.465</v>
      </c>
      <c r="P203" s="484" t="s">
        <v>429</v>
      </c>
      <c r="Q203" s="484" t="s">
        <v>1018</v>
      </c>
      <c r="R203" s="484" t="s">
        <v>569</v>
      </c>
      <c r="S203" s="484" t="s">
        <v>285</v>
      </c>
      <c r="T203" s="484"/>
      <c r="U203" s="484"/>
    </row>
    <row r="204" spans="1:21" s="564" customFormat="1" ht="14">
      <c r="A204" s="478">
        <v>194</v>
      </c>
      <c r="B204" s="482"/>
      <c r="C204" s="484"/>
      <c r="D204" s="484"/>
      <c r="E204" s="484"/>
      <c r="F204" s="484"/>
      <c r="G204" s="562" t="s">
        <v>1874</v>
      </c>
      <c r="H204" s="562" t="s">
        <v>1392</v>
      </c>
      <c r="I204" s="484"/>
      <c r="J204" s="484"/>
      <c r="K204" s="484"/>
      <c r="L204" s="484" t="s">
        <v>1875</v>
      </c>
      <c r="M204" s="562" t="s">
        <v>1876</v>
      </c>
      <c r="N204" s="484" t="s">
        <v>178</v>
      </c>
      <c r="O204" s="563">
        <v>20.597999999999999</v>
      </c>
      <c r="P204" s="484" t="s">
        <v>429</v>
      </c>
      <c r="Q204" s="484" t="s">
        <v>1018</v>
      </c>
      <c r="R204" s="484" t="s">
        <v>569</v>
      </c>
      <c r="S204" s="484" t="s">
        <v>285</v>
      </c>
      <c r="T204" s="484"/>
      <c r="U204" s="484"/>
    </row>
    <row r="205" spans="1:21" s="564" customFormat="1" ht="14">
      <c r="A205" s="478">
        <v>195</v>
      </c>
      <c r="B205" s="482"/>
      <c r="C205" s="484"/>
      <c r="D205" s="484"/>
      <c r="E205" s="484"/>
      <c r="F205" s="484"/>
      <c r="G205" s="562" t="s">
        <v>1877</v>
      </c>
      <c r="H205" s="562" t="s">
        <v>1015</v>
      </c>
      <c r="I205" s="484"/>
      <c r="J205" s="484"/>
      <c r="K205" s="484"/>
      <c r="L205" s="484" t="s">
        <v>1878</v>
      </c>
      <c r="M205" s="562" t="s">
        <v>1879</v>
      </c>
      <c r="N205" s="484" t="s">
        <v>178</v>
      </c>
      <c r="O205" s="563">
        <v>14.164</v>
      </c>
      <c r="P205" s="484" t="s">
        <v>429</v>
      </c>
      <c r="Q205" s="484" t="s">
        <v>1018</v>
      </c>
      <c r="R205" s="484" t="s">
        <v>569</v>
      </c>
      <c r="S205" s="484" t="s">
        <v>285</v>
      </c>
      <c r="T205" s="484"/>
      <c r="U205" s="484"/>
    </row>
    <row r="206" spans="1:21" s="564" customFormat="1" ht="14">
      <c r="A206" s="478">
        <v>196</v>
      </c>
      <c r="B206" s="482"/>
      <c r="C206" s="484"/>
      <c r="D206" s="484"/>
      <c r="E206" s="484"/>
      <c r="F206" s="484"/>
      <c r="G206" s="562" t="s">
        <v>1880</v>
      </c>
      <c r="H206" s="562" t="s">
        <v>1442</v>
      </c>
      <c r="I206" s="484"/>
      <c r="J206" s="484"/>
      <c r="K206" s="484"/>
      <c r="L206" s="484" t="s">
        <v>1881</v>
      </c>
      <c r="M206" s="562" t="s">
        <v>1882</v>
      </c>
      <c r="N206" s="484" t="s">
        <v>178</v>
      </c>
      <c r="O206" s="563">
        <v>13.151999999999999</v>
      </c>
      <c r="P206" s="484" t="s">
        <v>429</v>
      </c>
      <c r="Q206" s="484" t="s">
        <v>1018</v>
      </c>
      <c r="R206" s="484" t="s">
        <v>569</v>
      </c>
      <c r="S206" s="484" t="s">
        <v>285</v>
      </c>
      <c r="T206" s="484"/>
      <c r="U206" s="484"/>
    </row>
    <row r="207" spans="1:21" s="564" customFormat="1" ht="14">
      <c r="A207" s="478">
        <v>197</v>
      </c>
      <c r="B207" s="482"/>
      <c r="C207" s="484"/>
      <c r="D207" s="484"/>
      <c r="E207" s="484"/>
      <c r="F207" s="484"/>
      <c r="G207" s="562" t="s">
        <v>1883</v>
      </c>
      <c r="H207" s="562" t="s">
        <v>1442</v>
      </c>
      <c r="I207" s="484"/>
      <c r="J207" s="484"/>
      <c r="K207" s="484"/>
      <c r="L207" s="484" t="s">
        <v>1884</v>
      </c>
      <c r="M207" s="562" t="s">
        <v>1885</v>
      </c>
      <c r="N207" s="484" t="s">
        <v>178</v>
      </c>
      <c r="O207" s="563">
        <v>6.5149999999999997</v>
      </c>
      <c r="P207" s="484" t="s">
        <v>429</v>
      </c>
      <c r="Q207" s="484" t="s">
        <v>1018</v>
      </c>
      <c r="R207" s="484" t="s">
        <v>569</v>
      </c>
      <c r="S207" s="484" t="s">
        <v>285</v>
      </c>
      <c r="T207" s="484"/>
      <c r="U207" s="484"/>
    </row>
    <row r="208" spans="1:21" s="564" customFormat="1" ht="14">
      <c r="A208" s="478">
        <v>198</v>
      </c>
      <c r="B208" s="482"/>
      <c r="C208" s="565"/>
      <c r="D208" s="484"/>
      <c r="E208" s="484"/>
      <c r="F208" s="484"/>
      <c r="G208" s="562" t="s">
        <v>1886</v>
      </c>
      <c r="H208" s="562" t="s">
        <v>1335</v>
      </c>
      <c r="I208" s="484"/>
      <c r="J208" s="484"/>
      <c r="K208" s="565"/>
      <c r="L208" s="484" t="s">
        <v>1887</v>
      </c>
      <c r="M208" s="562" t="s">
        <v>1888</v>
      </c>
      <c r="N208" s="484" t="s">
        <v>178</v>
      </c>
      <c r="O208" s="563">
        <v>1.0900000000000001</v>
      </c>
      <c r="P208" s="484" t="s">
        <v>429</v>
      </c>
      <c r="Q208" s="484" t="s">
        <v>1018</v>
      </c>
      <c r="R208" s="484" t="s">
        <v>569</v>
      </c>
      <c r="S208" s="484" t="s">
        <v>285</v>
      </c>
      <c r="T208" s="484"/>
      <c r="U208" s="484"/>
    </row>
    <row r="209" spans="1:21" s="564" customFormat="1" ht="14">
      <c r="A209" s="478">
        <v>199</v>
      </c>
      <c r="B209" s="482"/>
      <c r="C209" s="484"/>
      <c r="D209" s="484"/>
      <c r="E209" s="484"/>
      <c r="F209" s="484"/>
      <c r="G209" s="562" t="s">
        <v>1886</v>
      </c>
      <c r="H209" s="562" t="s">
        <v>1335</v>
      </c>
      <c r="I209" s="484"/>
      <c r="J209" s="484"/>
      <c r="K209" s="484"/>
      <c r="L209" s="484" t="s">
        <v>1889</v>
      </c>
      <c r="M209" s="562" t="s">
        <v>1888</v>
      </c>
      <c r="N209" s="484" t="s">
        <v>178</v>
      </c>
      <c r="O209" s="563">
        <v>1.27</v>
      </c>
      <c r="P209" s="484" t="s">
        <v>429</v>
      </c>
      <c r="Q209" s="484" t="s">
        <v>1018</v>
      </c>
      <c r="R209" s="484" t="s">
        <v>569</v>
      </c>
      <c r="S209" s="484" t="s">
        <v>285</v>
      </c>
      <c r="T209" s="484"/>
      <c r="U209" s="484"/>
    </row>
    <row r="210" spans="1:21" s="564" customFormat="1" ht="14">
      <c r="A210" s="478">
        <v>200</v>
      </c>
      <c r="B210" s="482"/>
      <c r="C210" s="484"/>
      <c r="D210" s="484"/>
      <c r="E210" s="484"/>
      <c r="F210" s="484"/>
      <c r="G210" s="562" t="s">
        <v>1868</v>
      </c>
      <c r="H210" s="562" t="s">
        <v>1706</v>
      </c>
      <c r="I210" s="484"/>
      <c r="J210" s="484"/>
      <c r="K210" s="484"/>
      <c r="L210" s="484" t="s">
        <v>1890</v>
      </c>
      <c r="M210" s="562" t="s">
        <v>1873</v>
      </c>
      <c r="N210" s="484" t="s">
        <v>178</v>
      </c>
      <c r="O210" s="563">
        <v>1.8169999999999999</v>
      </c>
      <c r="P210" s="484" t="s">
        <v>429</v>
      </c>
      <c r="Q210" s="484" t="s">
        <v>1018</v>
      </c>
      <c r="R210" s="484" t="s">
        <v>569</v>
      </c>
      <c r="S210" s="484" t="s">
        <v>285</v>
      </c>
      <c r="T210" s="484"/>
      <c r="U210" s="484"/>
    </row>
    <row r="211" spans="1:21" s="564" customFormat="1" ht="14">
      <c r="A211" s="478">
        <v>201</v>
      </c>
      <c r="B211" s="482"/>
      <c r="C211" s="484"/>
      <c r="D211" s="484"/>
      <c r="E211" s="484"/>
      <c r="F211" s="484"/>
      <c r="G211" s="562" t="s">
        <v>1891</v>
      </c>
      <c r="H211" s="562" t="s">
        <v>1335</v>
      </c>
      <c r="I211" s="484"/>
      <c r="J211" s="484"/>
      <c r="K211" s="484"/>
      <c r="L211" s="484" t="s">
        <v>1892</v>
      </c>
      <c r="M211" s="562" t="s">
        <v>1893</v>
      </c>
      <c r="N211" s="484" t="s">
        <v>178</v>
      </c>
      <c r="O211" s="563">
        <v>12.938000000000001</v>
      </c>
      <c r="P211" s="484" t="s">
        <v>429</v>
      </c>
      <c r="Q211" s="484" t="s">
        <v>1018</v>
      </c>
      <c r="R211" s="484" t="s">
        <v>569</v>
      </c>
      <c r="S211" s="484" t="s">
        <v>285</v>
      </c>
      <c r="T211" s="484"/>
      <c r="U211" s="484"/>
    </row>
    <row r="212" spans="1:21" s="564" customFormat="1" ht="14">
      <c r="A212" s="484">
        <v>202</v>
      </c>
      <c r="B212" s="482"/>
      <c r="C212" s="484"/>
      <c r="D212" s="484"/>
      <c r="E212" s="484"/>
      <c r="F212" s="484"/>
      <c r="G212" s="562" t="s">
        <v>1894</v>
      </c>
      <c r="H212" s="562" t="s">
        <v>1706</v>
      </c>
      <c r="I212" s="484"/>
      <c r="J212" s="484"/>
      <c r="K212" s="484"/>
      <c r="L212" s="484" t="s">
        <v>1895</v>
      </c>
      <c r="M212" s="562" t="s">
        <v>1896</v>
      </c>
      <c r="N212" s="484" t="s">
        <v>178</v>
      </c>
      <c r="O212" s="563">
        <v>75.876999999999995</v>
      </c>
      <c r="P212" s="484" t="s">
        <v>429</v>
      </c>
      <c r="Q212" s="484" t="s">
        <v>1018</v>
      </c>
      <c r="R212" s="484" t="s">
        <v>569</v>
      </c>
      <c r="S212" s="484" t="s">
        <v>285</v>
      </c>
      <c r="T212" s="484"/>
      <c r="U212" s="564" t="s">
        <v>2242</v>
      </c>
    </row>
    <row r="213" spans="1:21" s="564" customFormat="1" ht="14">
      <c r="A213" s="478">
        <v>203</v>
      </c>
      <c r="B213" s="482"/>
      <c r="C213" s="484"/>
      <c r="D213" s="484"/>
      <c r="E213" s="484"/>
      <c r="F213" s="484"/>
      <c r="G213" s="562" t="s">
        <v>1897</v>
      </c>
      <c r="H213" s="562" t="s">
        <v>1392</v>
      </c>
      <c r="I213" s="484"/>
      <c r="J213" s="484"/>
      <c r="K213" s="484"/>
      <c r="L213" s="484" t="s">
        <v>1898</v>
      </c>
      <c r="M213" s="562" t="s">
        <v>1899</v>
      </c>
      <c r="N213" s="484" t="s">
        <v>178</v>
      </c>
      <c r="O213" s="563">
        <v>10.493</v>
      </c>
      <c r="P213" s="484" t="s">
        <v>429</v>
      </c>
      <c r="Q213" s="484" t="s">
        <v>1018</v>
      </c>
      <c r="R213" s="484" t="s">
        <v>569</v>
      </c>
      <c r="S213" s="484" t="s">
        <v>285</v>
      </c>
      <c r="T213" s="484"/>
      <c r="U213" s="484"/>
    </row>
    <row r="214" spans="1:21" s="564" customFormat="1" ht="14">
      <c r="A214" s="478">
        <v>204</v>
      </c>
      <c r="B214" s="482"/>
      <c r="C214" s="484"/>
      <c r="D214" s="484"/>
      <c r="E214" s="484"/>
      <c r="F214" s="484"/>
      <c r="G214" s="562" t="s">
        <v>1601</v>
      </c>
      <c r="H214" s="562" t="s">
        <v>1392</v>
      </c>
      <c r="I214" s="484"/>
      <c r="J214" s="484"/>
      <c r="K214" s="484"/>
      <c r="L214" s="484" t="s">
        <v>1900</v>
      </c>
      <c r="M214" s="562" t="s">
        <v>1901</v>
      </c>
      <c r="N214" s="484" t="s">
        <v>178</v>
      </c>
      <c r="O214" s="563">
        <v>5.7190000000000003</v>
      </c>
      <c r="P214" s="484" t="s">
        <v>429</v>
      </c>
      <c r="Q214" s="484" t="s">
        <v>1018</v>
      </c>
      <c r="R214" s="484" t="s">
        <v>569</v>
      </c>
      <c r="S214" s="484" t="s">
        <v>285</v>
      </c>
      <c r="T214" s="484"/>
      <c r="U214" s="484"/>
    </row>
    <row r="215" spans="1:21" s="568" customFormat="1" ht="14">
      <c r="A215" s="569">
        <v>205</v>
      </c>
      <c r="B215" s="482"/>
      <c r="C215" s="482"/>
      <c r="D215" s="482"/>
      <c r="E215" s="482"/>
      <c r="F215" s="482"/>
      <c r="G215" s="566" t="s">
        <v>1902</v>
      </c>
      <c r="H215" s="562" t="s">
        <v>1346</v>
      </c>
      <c r="I215" s="482"/>
      <c r="J215" s="482"/>
      <c r="K215" s="482"/>
      <c r="L215" s="482" t="s">
        <v>1903</v>
      </c>
      <c r="M215" s="566" t="s">
        <v>1904</v>
      </c>
      <c r="N215" s="482" t="s">
        <v>178</v>
      </c>
      <c r="O215" s="567">
        <v>21.786999999999999</v>
      </c>
      <c r="P215" s="482" t="s">
        <v>429</v>
      </c>
      <c r="Q215" s="482" t="s">
        <v>1018</v>
      </c>
      <c r="R215" s="482" t="s">
        <v>569</v>
      </c>
      <c r="S215" s="482" t="s">
        <v>285</v>
      </c>
      <c r="T215" s="482"/>
      <c r="U215" s="482" t="s">
        <v>2224</v>
      </c>
    </row>
    <row r="216" spans="1:21" s="564" customFormat="1" ht="14">
      <c r="A216" s="478">
        <v>206</v>
      </c>
      <c r="B216" s="482"/>
      <c r="C216" s="565"/>
      <c r="D216" s="484"/>
      <c r="E216" s="484"/>
      <c r="F216" s="484"/>
      <c r="G216" s="562" t="s">
        <v>1905</v>
      </c>
      <c r="H216" s="562" t="s">
        <v>1683</v>
      </c>
      <c r="I216" s="484"/>
      <c r="J216" s="484"/>
      <c r="K216" s="565"/>
      <c r="L216" s="484" t="s">
        <v>1906</v>
      </c>
      <c r="M216" s="562" t="s">
        <v>1907</v>
      </c>
      <c r="N216" s="484" t="s">
        <v>178</v>
      </c>
      <c r="O216" s="563">
        <v>24.074999999999999</v>
      </c>
      <c r="P216" s="484" t="s">
        <v>429</v>
      </c>
      <c r="Q216" s="484" t="s">
        <v>1018</v>
      </c>
      <c r="R216" s="484" t="s">
        <v>569</v>
      </c>
      <c r="S216" s="484" t="s">
        <v>285</v>
      </c>
      <c r="T216" s="484"/>
      <c r="U216" s="484"/>
    </row>
    <row r="217" spans="1:21" s="568" customFormat="1" ht="14">
      <c r="A217" s="569">
        <v>207</v>
      </c>
      <c r="B217" s="482"/>
      <c r="C217" s="482"/>
      <c r="D217" s="482"/>
      <c r="E217" s="482"/>
      <c r="F217" s="482"/>
      <c r="G217" s="566" t="s">
        <v>1908</v>
      </c>
      <c r="H217" s="562" t="s">
        <v>1346</v>
      </c>
      <c r="I217" s="482"/>
      <c r="J217" s="482"/>
      <c r="K217" s="482"/>
      <c r="L217" s="482" t="s">
        <v>1909</v>
      </c>
      <c r="M217" s="566" t="s">
        <v>1910</v>
      </c>
      <c r="N217" s="482" t="s">
        <v>178</v>
      </c>
      <c r="O217" s="567">
        <v>78.983999999999995</v>
      </c>
      <c r="P217" s="482" t="s">
        <v>429</v>
      </c>
      <c r="Q217" s="482" t="s">
        <v>1018</v>
      </c>
      <c r="R217" s="482" t="s">
        <v>569</v>
      </c>
      <c r="S217" s="482" t="s">
        <v>285</v>
      </c>
      <c r="T217" s="482"/>
      <c r="U217" s="482" t="s">
        <v>2224</v>
      </c>
    </row>
    <row r="218" spans="1:21" s="564" customFormat="1" ht="14">
      <c r="A218" s="478">
        <v>208</v>
      </c>
      <c r="B218" s="482"/>
      <c r="C218" s="484"/>
      <c r="D218" s="484"/>
      <c r="E218" s="484"/>
      <c r="F218" s="484"/>
      <c r="G218" s="562" t="s">
        <v>1911</v>
      </c>
      <c r="H218" s="562" t="s">
        <v>1335</v>
      </c>
      <c r="I218" s="484"/>
      <c r="J218" s="484"/>
      <c r="K218" s="484"/>
      <c r="L218" s="484" t="s">
        <v>1912</v>
      </c>
      <c r="M218" s="562" t="s">
        <v>1913</v>
      </c>
      <c r="N218" s="484" t="s">
        <v>178</v>
      </c>
      <c r="O218" s="563">
        <v>15.64</v>
      </c>
      <c r="P218" s="484" t="s">
        <v>429</v>
      </c>
      <c r="Q218" s="484" t="s">
        <v>1018</v>
      </c>
      <c r="R218" s="484" t="s">
        <v>569</v>
      </c>
      <c r="S218" s="484" t="s">
        <v>285</v>
      </c>
      <c r="T218" s="484"/>
      <c r="U218" s="484"/>
    </row>
    <row r="219" spans="1:21" s="564" customFormat="1" ht="14">
      <c r="A219" s="478">
        <v>209</v>
      </c>
      <c r="B219" s="482"/>
      <c r="C219" s="484"/>
      <c r="D219" s="484"/>
      <c r="E219" s="484"/>
      <c r="F219" s="484"/>
      <c r="G219" s="562" t="s">
        <v>1914</v>
      </c>
      <c r="H219" s="562" t="s">
        <v>1382</v>
      </c>
      <c r="I219" s="484"/>
      <c r="J219" s="484"/>
      <c r="K219" s="484"/>
      <c r="L219" s="484" t="s">
        <v>1915</v>
      </c>
      <c r="M219" s="562" t="s">
        <v>1916</v>
      </c>
      <c r="N219" s="484" t="s">
        <v>178</v>
      </c>
      <c r="O219" s="563">
        <v>5.8170000000000002</v>
      </c>
      <c r="P219" s="484" t="s">
        <v>429</v>
      </c>
      <c r="Q219" s="484" t="s">
        <v>1018</v>
      </c>
      <c r="R219" s="484" t="s">
        <v>569</v>
      </c>
      <c r="S219" s="484" t="s">
        <v>285</v>
      </c>
      <c r="T219" s="484"/>
      <c r="U219" s="484"/>
    </row>
    <row r="220" spans="1:21" s="564" customFormat="1" ht="14">
      <c r="A220" s="478">
        <v>210</v>
      </c>
      <c r="B220" s="482"/>
      <c r="C220" s="484"/>
      <c r="D220" s="484"/>
      <c r="E220" s="484"/>
      <c r="F220" s="484"/>
      <c r="G220" s="562" t="s">
        <v>1917</v>
      </c>
      <c r="H220" s="562" t="s">
        <v>1382</v>
      </c>
      <c r="I220" s="484"/>
      <c r="J220" s="484"/>
      <c r="K220" s="484"/>
      <c r="L220" s="484" t="s">
        <v>1918</v>
      </c>
      <c r="M220" s="562" t="s">
        <v>1919</v>
      </c>
      <c r="N220" s="484" t="s">
        <v>178</v>
      </c>
      <c r="O220" s="563">
        <v>14.297000000000001</v>
      </c>
      <c r="P220" s="484" t="s">
        <v>429</v>
      </c>
      <c r="Q220" s="484" t="s">
        <v>1018</v>
      </c>
      <c r="R220" s="484" t="s">
        <v>569</v>
      </c>
      <c r="S220" s="484" t="s">
        <v>285</v>
      </c>
      <c r="T220" s="484"/>
      <c r="U220" s="484"/>
    </row>
    <row r="221" spans="1:21" s="564" customFormat="1" ht="14">
      <c r="A221" s="478">
        <v>211</v>
      </c>
      <c r="B221" s="482"/>
      <c r="C221" s="484"/>
      <c r="D221" s="484"/>
      <c r="E221" s="484"/>
      <c r="F221" s="484"/>
      <c r="G221" s="562" t="s">
        <v>1920</v>
      </c>
      <c r="H221" s="562" t="s">
        <v>1683</v>
      </c>
      <c r="I221" s="484"/>
      <c r="J221" s="484"/>
      <c r="K221" s="484"/>
      <c r="L221" s="484" t="s">
        <v>1921</v>
      </c>
      <c r="M221" s="562" t="s">
        <v>1922</v>
      </c>
      <c r="N221" s="484" t="s">
        <v>178</v>
      </c>
      <c r="O221" s="563">
        <v>10.029999999999999</v>
      </c>
      <c r="P221" s="484" t="s">
        <v>429</v>
      </c>
      <c r="Q221" s="484" t="s">
        <v>1018</v>
      </c>
      <c r="R221" s="484" t="s">
        <v>569</v>
      </c>
      <c r="S221" s="484" t="s">
        <v>285</v>
      </c>
      <c r="T221" s="484"/>
      <c r="U221" s="484"/>
    </row>
    <row r="222" spans="1:21" s="564" customFormat="1" ht="14">
      <c r="A222" s="478">
        <v>212</v>
      </c>
      <c r="B222" s="482"/>
      <c r="C222" s="484"/>
      <c r="D222" s="484"/>
      <c r="E222" s="484"/>
      <c r="F222" s="484"/>
      <c r="G222" s="562" t="s">
        <v>1923</v>
      </c>
      <c r="H222" s="562" t="s">
        <v>1335</v>
      </c>
      <c r="I222" s="484"/>
      <c r="J222" s="484"/>
      <c r="K222" s="484"/>
      <c r="L222" s="484" t="s">
        <v>1924</v>
      </c>
      <c r="M222" s="562" t="s">
        <v>1925</v>
      </c>
      <c r="N222" s="484" t="s">
        <v>178</v>
      </c>
      <c r="O222" s="563">
        <v>46.982999999999997</v>
      </c>
      <c r="P222" s="484" t="s">
        <v>429</v>
      </c>
      <c r="Q222" s="484" t="s">
        <v>1018</v>
      </c>
      <c r="R222" s="484" t="s">
        <v>569</v>
      </c>
      <c r="S222" s="484" t="s">
        <v>285</v>
      </c>
      <c r="T222" s="484"/>
      <c r="U222" s="482" t="s">
        <v>2224</v>
      </c>
    </row>
    <row r="223" spans="1:21" s="564" customFormat="1" ht="14">
      <c r="A223" s="478">
        <v>213</v>
      </c>
      <c r="B223" s="482"/>
      <c r="C223" s="484"/>
      <c r="D223" s="484"/>
      <c r="E223" s="484"/>
      <c r="F223" s="484"/>
      <c r="G223" s="562" t="s">
        <v>1926</v>
      </c>
      <c r="H223" s="562" t="s">
        <v>1392</v>
      </c>
      <c r="I223" s="484"/>
      <c r="J223" s="484"/>
      <c r="K223" s="484"/>
      <c r="L223" s="484" t="s">
        <v>1927</v>
      </c>
      <c r="M223" s="562" t="s">
        <v>1928</v>
      </c>
      <c r="N223" s="484" t="s">
        <v>178</v>
      </c>
      <c r="O223" s="563">
        <v>7.798</v>
      </c>
      <c r="P223" s="484" t="s">
        <v>429</v>
      </c>
      <c r="Q223" s="484" t="s">
        <v>1018</v>
      </c>
      <c r="R223" s="484" t="s">
        <v>569</v>
      </c>
      <c r="S223" s="484" t="s">
        <v>285</v>
      </c>
      <c r="T223" s="484"/>
      <c r="U223" s="484"/>
    </row>
    <row r="224" spans="1:21" s="564" customFormat="1" ht="14">
      <c r="A224" s="478">
        <v>214</v>
      </c>
      <c r="B224" s="482"/>
      <c r="C224" s="565"/>
      <c r="D224" s="484"/>
      <c r="E224" s="484"/>
      <c r="F224" s="484"/>
      <c r="G224" s="562" t="s">
        <v>1929</v>
      </c>
      <c r="H224" s="562" t="s">
        <v>1328</v>
      </c>
      <c r="I224" s="484"/>
      <c r="J224" s="484"/>
      <c r="K224" s="565"/>
      <c r="L224" s="484" t="s">
        <v>1930</v>
      </c>
      <c r="M224" s="562" t="s">
        <v>1931</v>
      </c>
      <c r="N224" s="484" t="s">
        <v>178</v>
      </c>
      <c r="O224" s="563">
        <v>13.023999999999999</v>
      </c>
      <c r="P224" s="484" t="s">
        <v>429</v>
      </c>
      <c r="Q224" s="484" t="s">
        <v>1018</v>
      </c>
      <c r="R224" s="484" t="s">
        <v>569</v>
      </c>
      <c r="S224" s="484" t="s">
        <v>285</v>
      </c>
      <c r="T224" s="484"/>
      <c r="U224" s="484"/>
    </row>
    <row r="225" spans="1:21" s="564" customFormat="1" ht="14">
      <c r="A225" s="478">
        <v>215</v>
      </c>
      <c r="B225" s="482"/>
      <c r="C225" s="484"/>
      <c r="D225" s="484"/>
      <c r="E225" s="484"/>
      <c r="F225" s="484"/>
      <c r="G225" s="562" t="s">
        <v>1932</v>
      </c>
      <c r="H225" s="562" t="s">
        <v>1392</v>
      </c>
      <c r="I225" s="484"/>
      <c r="J225" s="484"/>
      <c r="K225" s="484"/>
      <c r="L225" s="484" t="s">
        <v>1933</v>
      </c>
      <c r="M225" s="562" t="s">
        <v>1934</v>
      </c>
      <c r="N225" s="484" t="s">
        <v>178</v>
      </c>
      <c r="O225" s="563">
        <v>9.82</v>
      </c>
      <c r="P225" s="484" t="s">
        <v>429</v>
      </c>
      <c r="Q225" s="484" t="s">
        <v>1018</v>
      </c>
      <c r="R225" s="484" t="s">
        <v>569</v>
      </c>
      <c r="S225" s="484" t="s">
        <v>285</v>
      </c>
      <c r="T225" s="484"/>
      <c r="U225" s="484"/>
    </row>
    <row r="226" spans="1:21" s="564" customFormat="1" ht="14">
      <c r="A226" s="478">
        <v>216</v>
      </c>
      <c r="B226" s="482"/>
      <c r="C226" s="484"/>
      <c r="D226" s="484"/>
      <c r="E226" s="484"/>
      <c r="F226" s="484"/>
      <c r="G226" s="562" t="s">
        <v>1932</v>
      </c>
      <c r="H226" s="562" t="s">
        <v>1392</v>
      </c>
      <c r="I226" s="484"/>
      <c r="J226" s="484"/>
      <c r="K226" s="484"/>
      <c r="L226" s="484" t="s">
        <v>1935</v>
      </c>
      <c r="M226" s="562" t="s">
        <v>1936</v>
      </c>
      <c r="N226" s="484" t="s">
        <v>178</v>
      </c>
      <c r="O226" s="563">
        <v>7.65</v>
      </c>
      <c r="P226" s="484" t="s">
        <v>429</v>
      </c>
      <c r="Q226" s="484" t="s">
        <v>1018</v>
      </c>
      <c r="R226" s="484" t="s">
        <v>569</v>
      </c>
      <c r="S226" s="484" t="s">
        <v>285</v>
      </c>
      <c r="T226" s="484"/>
      <c r="U226" s="484"/>
    </row>
    <row r="227" spans="1:21" s="564" customFormat="1" ht="14">
      <c r="A227" s="478">
        <v>217</v>
      </c>
      <c r="B227" s="482"/>
      <c r="C227" s="484"/>
      <c r="D227" s="484"/>
      <c r="E227" s="484"/>
      <c r="F227" s="484"/>
      <c r="G227" s="562" t="s">
        <v>1937</v>
      </c>
      <c r="H227" s="562" t="s">
        <v>1442</v>
      </c>
      <c r="I227" s="484"/>
      <c r="J227" s="484"/>
      <c r="K227" s="484"/>
      <c r="L227" s="484" t="s">
        <v>1938</v>
      </c>
      <c r="M227" s="562" t="s">
        <v>1939</v>
      </c>
      <c r="N227" s="484" t="s">
        <v>178</v>
      </c>
      <c r="O227" s="563">
        <v>14.568</v>
      </c>
      <c r="P227" s="484" t="s">
        <v>429</v>
      </c>
      <c r="Q227" s="484" t="s">
        <v>1018</v>
      </c>
      <c r="R227" s="484" t="s">
        <v>569</v>
      </c>
      <c r="S227" s="484" t="s">
        <v>285</v>
      </c>
      <c r="T227" s="484"/>
      <c r="U227" s="484"/>
    </row>
    <row r="228" spans="1:21" s="564" customFormat="1" ht="14">
      <c r="A228" s="478">
        <v>218</v>
      </c>
      <c r="B228" s="482"/>
      <c r="C228" s="484"/>
      <c r="D228" s="484"/>
      <c r="E228" s="484"/>
      <c r="F228" s="484"/>
      <c r="G228" s="562" t="s">
        <v>1940</v>
      </c>
      <c r="H228" s="562" t="s">
        <v>1414</v>
      </c>
      <c r="I228" s="484"/>
      <c r="J228" s="484"/>
      <c r="K228" s="484"/>
      <c r="L228" s="484" t="s">
        <v>1941</v>
      </c>
      <c r="M228" s="562" t="s">
        <v>1942</v>
      </c>
      <c r="N228" s="484" t="s">
        <v>178</v>
      </c>
      <c r="O228" s="563">
        <v>14.076000000000001</v>
      </c>
      <c r="P228" s="484" t="s">
        <v>429</v>
      </c>
      <c r="Q228" s="484" t="s">
        <v>1018</v>
      </c>
      <c r="R228" s="484" t="s">
        <v>569</v>
      </c>
      <c r="S228" s="484" t="s">
        <v>285</v>
      </c>
      <c r="T228" s="484"/>
      <c r="U228" s="484"/>
    </row>
    <row r="229" spans="1:21" s="564" customFormat="1" ht="14">
      <c r="A229" s="478">
        <v>219</v>
      </c>
      <c r="B229" s="482"/>
      <c r="C229" s="484"/>
      <c r="D229" s="484"/>
      <c r="E229" s="484"/>
      <c r="F229" s="484"/>
      <c r="G229" s="562" t="s">
        <v>1541</v>
      </c>
      <c r="H229" s="562" t="s">
        <v>1442</v>
      </c>
      <c r="I229" s="484"/>
      <c r="J229" s="484"/>
      <c r="K229" s="484"/>
      <c r="L229" s="484" t="s">
        <v>1943</v>
      </c>
      <c r="M229" s="562" t="s">
        <v>1944</v>
      </c>
      <c r="N229" s="484" t="s">
        <v>178</v>
      </c>
      <c r="O229" s="563">
        <v>8.5009999999999994</v>
      </c>
      <c r="P229" s="484" t="s">
        <v>429</v>
      </c>
      <c r="Q229" s="484" t="s">
        <v>1018</v>
      </c>
      <c r="R229" s="484" t="s">
        <v>569</v>
      </c>
      <c r="S229" s="484" t="s">
        <v>285</v>
      </c>
      <c r="T229" s="484"/>
      <c r="U229" s="484"/>
    </row>
    <row r="230" spans="1:21" s="564" customFormat="1" ht="14">
      <c r="A230" s="478">
        <v>220</v>
      </c>
      <c r="B230" s="482"/>
      <c r="C230" s="484"/>
      <c r="D230" s="484"/>
      <c r="E230" s="484"/>
      <c r="F230" s="484"/>
      <c r="G230" s="562" t="s">
        <v>1932</v>
      </c>
      <c r="H230" s="562" t="s">
        <v>1392</v>
      </c>
      <c r="I230" s="484"/>
      <c r="J230" s="484"/>
      <c r="K230" s="484"/>
      <c r="L230" s="484" t="s">
        <v>1945</v>
      </c>
      <c r="M230" s="562" t="s">
        <v>1946</v>
      </c>
      <c r="N230" s="484" t="s">
        <v>178</v>
      </c>
      <c r="O230" s="563">
        <v>4.1500000000000004</v>
      </c>
      <c r="P230" s="484" t="s">
        <v>429</v>
      </c>
      <c r="Q230" s="484" t="s">
        <v>1018</v>
      </c>
      <c r="R230" s="484" t="s">
        <v>569</v>
      </c>
      <c r="S230" s="484" t="s">
        <v>285</v>
      </c>
      <c r="T230" s="484"/>
      <c r="U230" s="484"/>
    </row>
    <row r="231" spans="1:21" s="564" customFormat="1" ht="14">
      <c r="A231" s="478">
        <v>221</v>
      </c>
      <c r="B231" s="482"/>
      <c r="C231" s="484"/>
      <c r="D231" s="484"/>
      <c r="E231" s="484"/>
      <c r="F231" s="484"/>
      <c r="G231" s="562" t="s">
        <v>1947</v>
      </c>
      <c r="H231" s="562" t="s">
        <v>1392</v>
      </c>
      <c r="I231" s="484"/>
      <c r="J231" s="484"/>
      <c r="K231" s="484"/>
      <c r="L231" s="484" t="s">
        <v>1948</v>
      </c>
      <c r="M231" s="562" t="s">
        <v>1949</v>
      </c>
      <c r="N231" s="484" t="s">
        <v>178</v>
      </c>
      <c r="O231" s="563">
        <v>15.638999999999999</v>
      </c>
      <c r="P231" s="484" t="s">
        <v>429</v>
      </c>
      <c r="Q231" s="484" t="s">
        <v>1018</v>
      </c>
      <c r="R231" s="484" t="s">
        <v>569</v>
      </c>
      <c r="S231" s="484" t="s">
        <v>285</v>
      </c>
      <c r="T231" s="484"/>
      <c r="U231" s="484"/>
    </row>
    <row r="232" spans="1:21" s="564" customFormat="1" ht="14">
      <c r="A232" s="478">
        <v>222</v>
      </c>
      <c r="B232" s="482"/>
      <c r="C232" s="565"/>
      <c r="D232" s="484"/>
      <c r="E232" s="484"/>
      <c r="F232" s="484"/>
      <c r="G232" s="562" t="s">
        <v>1950</v>
      </c>
      <c r="H232" s="562" t="s">
        <v>1683</v>
      </c>
      <c r="I232" s="484"/>
      <c r="J232" s="484"/>
      <c r="K232" s="565"/>
      <c r="L232" s="484" t="s">
        <v>1951</v>
      </c>
      <c r="M232" s="562" t="s">
        <v>1952</v>
      </c>
      <c r="N232" s="484" t="s">
        <v>178</v>
      </c>
      <c r="O232" s="563">
        <v>9.2889999999999997</v>
      </c>
      <c r="P232" s="484" t="s">
        <v>429</v>
      </c>
      <c r="Q232" s="484" t="s">
        <v>1018</v>
      </c>
      <c r="R232" s="484" t="s">
        <v>569</v>
      </c>
      <c r="S232" s="484" t="s">
        <v>285</v>
      </c>
      <c r="T232" s="484"/>
      <c r="U232" s="484"/>
    </row>
    <row r="233" spans="1:21" s="564" customFormat="1" ht="14">
      <c r="A233" s="478">
        <v>223</v>
      </c>
      <c r="B233" s="482"/>
      <c r="C233" s="484"/>
      <c r="D233" s="484"/>
      <c r="E233" s="484"/>
      <c r="F233" s="484"/>
      <c r="G233" s="562" t="s">
        <v>1953</v>
      </c>
      <c r="H233" s="562" t="s">
        <v>1335</v>
      </c>
      <c r="I233" s="484"/>
      <c r="J233" s="484"/>
      <c r="K233" s="484"/>
      <c r="L233" s="484" t="s">
        <v>1954</v>
      </c>
      <c r="M233" s="562" t="s">
        <v>1955</v>
      </c>
      <c r="N233" s="484" t="s">
        <v>178</v>
      </c>
      <c r="O233" s="563">
        <v>12.01</v>
      </c>
      <c r="P233" s="484" t="s">
        <v>429</v>
      </c>
      <c r="Q233" s="484" t="s">
        <v>1018</v>
      </c>
      <c r="R233" s="484" t="s">
        <v>569</v>
      </c>
      <c r="S233" s="484" t="s">
        <v>285</v>
      </c>
      <c r="T233" s="484"/>
      <c r="U233" s="484"/>
    </row>
    <row r="234" spans="1:21" s="564" customFormat="1" ht="14">
      <c r="A234" s="478">
        <v>224</v>
      </c>
      <c r="B234" s="484"/>
      <c r="C234" s="484"/>
      <c r="D234" s="484"/>
      <c r="E234" s="484"/>
      <c r="F234" s="484"/>
      <c r="G234" s="562" t="s">
        <v>1956</v>
      </c>
      <c r="H234" s="562" t="s">
        <v>1346</v>
      </c>
      <c r="I234" s="484"/>
      <c r="J234" s="484"/>
      <c r="K234" s="484"/>
      <c r="L234" s="484" t="s">
        <v>1957</v>
      </c>
      <c r="M234" s="562" t="s">
        <v>1958</v>
      </c>
      <c r="N234" s="484" t="s">
        <v>178</v>
      </c>
      <c r="O234" s="563">
        <v>8.11</v>
      </c>
      <c r="P234" s="484" t="s">
        <v>429</v>
      </c>
      <c r="Q234" s="484" t="s">
        <v>1018</v>
      </c>
      <c r="R234" s="484" t="s">
        <v>569</v>
      </c>
      <c r="S234" s="484" t="s">
        <v>285</v>
      </c>
      <c r="T234" s="484"/>
      <c r="U234" s="484"/>
    </row>
    <row r="235" spans="1:21" s="564" customFormat="1" ht="14">
      <c r="A235" s="478">
        <v>225</v>
      </c>
      <c r="B235" s="482"/>
      <c r="C235" s="484"/>
      <c r="D235" s="484"/>
      <c r="E235" s="484"/>
      <c r="F235" s="484"/>
      <c r="G235" s="562" t="s">
        <v>1541</v>
      </c>
      <c r="H235" s="562" t="s">
        <v>1442</v>
      </c>
      <c r="I235" s="484"/>
      <c r="J235" s="484"/>
      <c r="K235" s="484"/>
      <c r="L235" s="484" t="s">
        <v>1959</v>
      </c>
      <c r="M235" s="562" t="s">
        <v>1960</v>
      </c>
      <c r="N235" s="484" t="s">
        <v>178</v>
      </c>
      <c r="O235" s="563">
        <v>8.9499999999999993</v>
      </c>
      <c r="P235" s="484" t="s">
        <v>429</v>
      </c>
      <c r="Q235" s="484" t="s">
        <v>1018</v>
      </c>
      <c r="R235" s="484" t="s">
        <v>569</v>
      </c>
      <c r="S235" s="484" t="s">
        <v>285</v>
      </c>
      <c r="T235" s="484"/>
      <c r="U235" s="484"/>
    </row>
    <row r="236" spans="1:21" s="564" customFormat="1" ht="14">
      <c r="A236" s="478">
        <v>226</v>
      </c>
      <c r="B236" s="482"/>
      <c r="C236" s="484"/>
      <c r="D236" s="484"/>
      <c r="E236" s="484"/>
      <c r="F236" s="484"/>
      <c r="G236" s="562" t="s">
        <v>1961</v>
      </c>
      <c r="H236" s="562" t="s">
        <v>1414</v>
      </c>
      <c r="I236" s="484"/>
      <c r="J236" s="484"/>
      <c r="K236" s="484"/>
      <c r="L236" s="484" t="s">
        <v>1962</v>
      </c>
      <c r="M236" s="562" t="s">
        <v>1963</v>
      </c>
      <c r="N236" s="484" t="s">
        <v>178</v>
      </c>
      <c r="O236" s="563">
        <v>10.53</v>
      </c>
      <c r="P236" s="484" t="s">
        <v>429</v>
      </c>
      <c r="Q236" s="484" t="s">
        <v>1018</v>
      </c>
      <c r="R236" s="484" t="s">
        <v>569</v>
      </c>
      <c r="S236" s="484" t="s">
        <v>285</v>
      </c>
      <c r="T236" s="484"/>
      <c r="U236" s="484"/>
    </row>
    <row r="237" spans="1:21" s="564" customFormat="1" ht="14">
      <c r="A237" s="484">
        <v>227</v>
      </c>
      <c r="B237" s="482"/>
      <c r="C237" s="484"/>
      <c r="D237" s="484"/>
      <c r="E237" s="484"/>
      <c r="F237" s="484"/>
      <c r="G237" s="562" t="s">
        <v>1964</v>
      </c>
      <c r="H237" s="562" t="s">
        <v>1414</v>
      </c>
      <c r="I237" s="484"/>
      <c r="J237" s="484"/>
      <c r="K237" s="484"/>
      <c r="L237" s="484" t="s">
        <v>1965</v>
      </c>
      <c r="M237" s="562" t="s">
        <v>1966</v>
      </c>
      <c r="N237" s="484" t="s">
        <v>178</v>
      </c>
      <c r="O237" s="563">
        <v>6.6660000000000004</v>
      </c>
      <c r="P237" s="484" t="s">
        <v>429</v>
      </c>
      <c r="Q237" s="484" t="s">
        <v>1018</v>
      </c>
      <c r="R237" s="484" t="s">
        <v>569</v>
      </c>
      <c r="S237" s="484" t="s">
        <v>285</v>
      </c>
      <c r="T237" s="484"/>
      <c r="U237" s="564" t="s">
        <v>2242</v>
      </c>
    </row>
    <row r="238" spans="1:21" s="564" customFormat="1" ht="14">
      <c r="A238" s="478">
        <v>228</v>
      </c>
      <c r="B238" s="482"/>
      <c r="C238" s="484"/>
      <c r="D238" s="484"/>
      <c r="E238" s="484"/>
      <c r="F238" s="484"/>
      <c r="G238" s="562" t="s">
        <v>1932</v>
      </c>
      <c r="H238" s="562" t="s">
        <v>1392</v>
      </c>
      <c r="I238" s="484"/>
      <c r="J238" s="484"/>
      <c r="K238" s="484"/>
      <c r="L238" s="484" t="s">
        <v>1967</v>
      </c>
      <c r="M238" s="562" t="s">
        <v>1968</v>
      </c>
      <c r="N238" s="484" t="s">
        <v>178</v>
      </c>
      <c r="O238" s="563">
        <v>4.29</v>
      </c>
      <c r="P238" s="484" t="s">
        <v>429</v>
      </c>
      <c r="Q238" s="484" t="s">
        <v>1018</v>
      </c>
      <c r="R238" s="484" t="s">
        <v>569</v>
      </c>
      <c r="S238" s="484" t="s">
        <v>285</v>
      </c>
      <c r="T238" s="484"/>
      <c r="U238" s="484"/>
    </row>
    <row r="239" spans="1:21" s="564" customFormat="1" ht="14">
      <c r="A239" s="478">
        <v>229</v>
      </c>
      <c r="B239" s="482"/>
      <c r="C239" s="484"/>
      <c r="D239" s="484"/>
      <c r="E239" s="484"/>
      <c r="F239" s="484"/>
      <c r="G239" s="562" t="s">
        <v>1932</v>
      </c>
      <c r="H239" s="562" t="s">
        <v>1392</v>
      </c>
      <c r="I239" s="484"/>
      <c r="J239" s="484"/>
      <c r="K239" s="484"/>
      <c r="L239" s="484" t="s">
        <v>1969</v>
      </c>
      <c r="M239" s="562" t="s">
        <v>1970</v>
      </c>
      <c r="N239" s="484" t="s">
        <v>178</v>
      </c>
      <c r="O239" s="563">
        <v>1.7210000000000001</v>
      </c>
      <c r="P239" s="484" t="s">
        <v>429</v>
      </c>
      <c r="Q239" s="484" t="s">
        <v>1018</v>
      </c>
      <c r="R239" s="484" t="s">
        <v>569</v>
      </c>
      <c r="S239" s="484" t="s">
        <v>285</v>
      </c>
      <c r="T239" s="484"/>
      <c r="U239" s="484"/>
    </row>
    <row r="240" spans="1:21" s="564" customFormat="1" ht="14">
      <c r="A240" s="478">
        <v>230</v>
      </c>
      <c r="B240" s="482"/>
      <c r="C240" s="565"/>
      <c r="D240" s="484"/>
      <c r="E240" s="484"/>
      <c r="F240" s="484"/>
      <c r="G240" s="562" t="s">
        <v>1932</v>
      </c>
      <c r="H240" s="562" t="s">
        <v>1392</v>
      </c>
      <c r="I240" s="484"/>
      <c r="J240" s="484"/>
      <c r="K240" s="565"/>
      <c r="L240" s="484" t="s">
        <v>1971</v>
      </c>
      <c r="M240" s="562" t="s">
        <v>1972</v>
      </c>
      <c r="N240" s="484" t="s">
        <v>178</v>
      </c>
      <c r="O240" s="563">
        <v>2.4900000000000002</v>
      </c>
      <c r="P240" s="484" t="s">
        <v>429</v>
      </c>
      <c r="Q240" s="484" t="s">
        <v>1018</v>
      </c>
      <c r="R240" s="484" t="s">
        <v>569</v>
      </c>
      <c r="S240" s="484" t="s">
        <v>285</v>
      </c>
      <c r="T240" s="484"/>
      <c r="U240" s="484"/>
    </row>
    <row r="241" spans="1:21" s="564" customFormat="1" ht="14">
      <c r="A241" s="478">
        <v>231</v>
      </c>
      <c r="B241" s="482"/>
      <c r="C241" s="484"/>
      <c r="D241" s="484"/>
      <c r="E241" s="484"/>
      <c r="F241" s="484"/>
      <c r="G241" s="562" t="s">
        <v>1973</v>
      </c>
      <c r="H241" s="562" t="s">
        <v>1382</v>
      </c>
      <c r="I241" s="484"/>
      <c r="J241" s="484"/>
      <c r="K241" s="484"/>
      <c r="L241" s="484" t="s">
        <v>1974</v>
      </c>
      <c r="M241" s="562" t="s">
        <v>1975</v>
      </c>
      <c r="N241" s="484" t="s">
        <v>178</v>
      </c>
      <c r="O241" s="563">
        <v>8.2330000000000005</v>
      </c>
      <c r="P241" s="484" t="s">
        <v>429</v>
      </c>
      <c r="Q241" s="484" t="s">
        <v>1018</v>
      </c>
      <c r="R241" s="484" t="s">
        <v>569</v>
      </c>
      <c r="S241" s="484" t="s">
        <v>285</v>
      </c>
      <c r="T241" s="484"/>
      <c r="U241" s="484"/>
    </row>
    <row r="242" spans="1:21" s="564" customFormat="1" ht="14">
      <c r="A242" s="478">
        <v>232</v>
      </c>
      <c r="B242" s="482"/>
      <c r="C242" s="484"/>
      <c r="D242" s="484"/>
      <c r="E242" s="484"/>
      <c r="F242" s="484"/>
      <c r="G242" s="562" t="s">
        <v>1976</v>
      </c>
      <c r="H242" s="562" t="s">
        <v>1414</v>
      </c>
      <c r="I242" s="484"/>
      <c r="J242" s="484"/>
      <c r="K242" s="484"/>
      <c r="L242" s="484" t="s">
        <v>1977</v>
      </c>
      <c r="M242" s="562" t="s">
        <v>1978</v>
      </c>
      <c r="N242" s="484" t="s">
        <v>178</v>
      </c>
      <c r="O242" s="563">
        <v>13.81</v>
      </c>
      <c r="P242" s="484" t="s">
        <v>429</v>
      </c>
      <c r="Q242" s="484" t="s">
        <v>1018</v>
      </c>
      <c r="R242" s="484" t="s">
        <v>569</v>
      </c>
      <c r="S242" s="484" t="s">
        <v>285</v>
      </c>
      <c r="T242" s="484"/>
      <c r="U242" s="484"/>
    </row>
    <row r="243" spans="1:21" s="564" customFormat="1" ht="14">
      <c r="A243" s="478">
        <v>233</v>
      </c>
      <c r="B243" s="482"/>
      <c r="C243" s="484"/>
      <c r="D243" s="484"/>
      <c r="E243" s="484"/>
      <c r="F243" s="484"/>
      <c r="G243" s="562" t="s">
        <v>1979</v>
      </c>
      <c r="H243" s="562" t="s">
        <v>1382</v>
      </c>
      <c r="I243" s="484"/>
      <c r="J243" s="484"/>
      <c r="K243" s="484"/>
      <c r="L243" s="484" t="s">
        <v>1980</v>
      </c>
      <c r="M243" s="562" t="s">
        <v>1981</v>
      </c>
      <c r="N243" s="484" t="s">
        <v>178</v>
      </c>
      <c r="O243" s="563">
        <v>10.055999999999999</v>
      </c>
      <c r="P243" s="484" t="s">
        <v>429</v>
      </c>
      <c r="Q243" s="484" t="s">
        <v>1018</v>
      </c>
      <c r="R243" s="484" t="s">
        <v>569</v>
      </c>
      <c r="S243" s="484" t="s">
        <v>285</v>
      </c>
      <c r="T243" s="484"/>
      <c r="U243" s="484"/>
    </row>
    <row r="244" spans="1:21" s="564" customFormat="1" ht="14">
      <c r="A244" s="478">
        <v>234</v>
      </c>
      <c r="B244" s="482"/>
      <c r="C244" s="484"/>
      <c r="D244" s="484"/>
      <c r="E244" s="484"/>
      <c r="F244" s="484"/>
      <c r="G244" s="562" t="s">
        <v>1627</v>
      </c>
      <c r="H244" s="562" t="s">
        <v>1382</v>
      </c>
      <c r="I244" s="484"/>
      <c r="J244" s="484"/>
      <c r="K244" s="484"/>
      <c r="L244" s="484" t="s">
        <v>1982</v>
      </c>
      <c r="M244" s="562" t="s">
        <v>1983</v>
      </c>
      <c r="N244" s="484" t="s">
        <v>178</v>
      </c>
      <c r="O244" s="563">
        <v>3.371</v>
      </c>
      <c r="P244" s="484" t="s">
        <v>429</v>
      </c>
      <c r="Q244" s="484" t="s">
        <v>1018</v>
      </c>
      <c r="R244" s="484" t="s">
        <v>569</v>
      </c>
      <c r="S244" s="484" t="s">
        <v>285</v>
      </c>
      <c r="T244" s="484"/>
      <c r="U244" s="484"/>
    </row>
    <row r="245" spans="1:21" s="564" customFormat="1" ht="14">
      <c r="A245" s="478">
        <v>235</v>
      </c>
      <c r="B245" s="482"/>
      <c r="C245" s="484"/>
      <c r="D245" s="484"/>
      <c r="E245" s="484"/>
      <c r="F245" s="484"/>
      <c r="G245" s="562" t="s">
        <v>1984</v>
      </c>
      <c r="H245" s="562" t="s">
        <v>1342</v>
      </c>
      <c r="I245" s="484"/>
      <c r="J245" s="484"/>
      <c r="K245" s="484"/>
      <c r="L245" s="484" t="s">
        <v>1985</v>
      </c>
      <c r="M245" s="562" t="s">
        <v>1986</v>
      </c>
      <c r="N245" s="484" t="s">
        <v>178</v>
      </c>
      <c r="O245" s="563">
        <v>24.065999999999999</v>
      </c>
      <c r="P245" s="484" t="s">
        <v>429</v>
      </c>
      <c r="Q245" s="484" t="s">
        <v>1018</v>
      </c>
      <c r="R245" s="484" t="s">
        <v>569</v>
      </c>
      <c r="S245" s="484" t="s">
        <v>285</v>
      </c>
      <c r="T245" s="484"/>
      <c r="U245" s="484"/>
    </row>
    <row r="246" spans="1:21" s="564" customFormat="1" ht="14">
      <c r="A246" s="478">
        <v>236</v>
      </c>
      <c r="B246" s="482"/>
      <c r="C246" s="484"/>
      <c r="D246" s="484"/>
      <c r="E246" s="484"/>
      <c r="F246" s="484"/>
      <c r="G246" s="562" t="s">
        <v>1987</v>
      </c>
      <c r="H246" s="562" t="s">
        <v>1342</v>
      </c>
      <c r="I246" s="484"/>
      <c r="J246" s="484"/>
      <c r="K246" s="484"/>
      <c r="L246" s="484" t="s">
        <v>1988</v>
      </c>
      <c r="M246" s="562" t="s">
        <v>1989</v>
      </c>
      <c r="N246" s="484" t="s">
        <v>178</v>
      </c>
      <c r="O246" s="563">
        <v>26.952000000000002</v>
      </c>
      <c r="P246" s="484" t="s">
        <v>429</v>
      </c>
      <c r="Q246" s="484" t="s">
        <v>1018</v>
      </c>
      <c r="R246" s="484" t="s">
        <v>569</v>
      </c>
      <c r="S246" s="484" t="s">
        <v>285</v>
      </c>
      <c r="T246" s="484"/>
      <c r="U246" s="484"/>
    </row>
    <row r="247" spans="1:21" s="564" customFormat="1" ht="14">
      <c r="A247" s="478">
        <v>237</v>
      </c>
      <c r="B247" s="482"/>
      <c r="C247" s="484"/>
      <c r="D247" s="484"/>
      <c r="E247" s="484"/>
      <c r="F247" s="484"/>
      <c r="G247" s="562" t="s">
        <v>1990</v>
      </c>
      <c r="H247" s="562" t="s">
        <v>1442</v>
      </c>
      <c r="I247" s="484"/>
      <c r="J247" s="484"/>
      <c r="K247" s="484"/>
      <c r="L247" s="484" t="s">
        <v>1991</v>
      </c>
      <c r="M247" s="562" t="s">
        <v>1992</v>
      </c>
      <c r="N247" s="484" t="s">
        <v>178</v>
      </c>
      <c r="O247" s="563">
        <v>10.44</v>
      </c>
      <c r="P247" s="484" t="s">
        <v>429</v>
      </c>
      <c r="Q247" s="484" t="s">
        <v>1018</v>
      </c>
      <c r="R247" s="484" t="s">
        <v>569</v>
      </c>
      <c r="S247" s="484" t="s">
        <v>285</v>
      </c>
      <c r="T247" s="484"/>
      <c r="U247" s="484"/>
    </row>
    <row r="248" spans="1:21" s="564" customFormat="1" ht="14">
      <c r="A248" s="478">
        <v>238</v>
      </c>
      <c r="B248" s="482"/>
      <c r="C248" s="565"/>
      <c r="D248" s="484"/>
      <c r="E248" s="484"/>
      <c r="F248" s="484"/>
      <c r="G248" s="562" t="s">
        <v>1993</v>
      </c>
      <c r="H248" s="562" t="s">
        <v>1414</v>
      </c>
      <c r="I248" s="484"/>
      <c r="J248" s="484"/>
      <c r="K248" s="565"/>
      <c r="L248" s="484" t="s">
        <v>1994</v>
      </c>
      <c r="M248" s="562" t="s">
        <v>1995</v>
      </c>
      <c r="N248" s="484" t="s">
        <v>178</v>
      </c>
      <c r="O248" s="563">
        <v>30.015000000000001</v>
      </c>
      <c r="P248" s="484" t="s">
        <v>429</v>
      </c>
      <c r="Q248" s="484" t="s">
        <v>1018</v>
      </c>
      <c r="R248" s="484" t="s">
        <v>569</v>
      </c>
      <c r="S248" s="484" t="s">
        <v>285</v>
      </c>
      <c r="T248" s="484"/>
      <c r="U248" s="484"/>
    </row>
    <row r="249" spans="1:21" s="564" customFormat="1" ht="14">
      <c r="A249" s="478">
        <v>239</v>
      </c>
      <c r="B249" s="482"/>
      <c r="C249" s="484"/>
      <c r="D249" s="484"/>
      <c r="E249" s="484"/>
      <c r="F249" s="484"/>
      <c r="G249" s="562" t="s">
        <v>1996</v>
      </c>
      <c r="H249" s="562" t="s">
        <v>1335</v>
      </c>
      <c r="I249" s="484"/>
      <c r="J249" s="484"/>
      <c r="K249" s="484"/>
      <c r="L249" s="484" t="s">
        <v>1997</v>
      </c>
      <c r="M249" s="562" t="s">
        <v>1998</v>
      </c>
      <c r="N249" s="484" t="s">
        <v>178</v>
      </c>
      <c r="O249" s="563">
        <v>15.66</v>
      </c>
      <c r="P249" s="484" t="s">
        <v>429</v>
      </c>
      <c r="Q249" s="484" t="s">
        <v>1018</v>
      </c>
      <c r="R249" s="484" t="s">
        <v>569</v>
      </c>
      <c r="S249" s="484" t="s">
        <v>285</v>
      </c>
      <c r="T249" s="484"/>
      <c r="U249" s="484"/>
    </row>
    <row r="250" spans="1:21" s="564" customFormat="1" ht="14">
      <c r="A250" s="478">
        <v>240</v>
      </c>
      <c r="B250" s="482"/>
      <c r="C250" s="484"/>
      <c r="D250" s="484"/>
      <c r="E250" s="484"/>
      <c r="F250" s="484"/>
      <c r="G250" s="562" t="s">
        <v>1999</v>
      </c>
      <c r="H250" s="562" t="s">
        <v>1392</v>
      </c>
      <c r="I250" s="484"/>
      <c r="J250" s="484"/>
      <c r="K250" s="484"/>
      <c r="L250" s="484" t="s">
        <v>2000</v>
      </c>
      <c r="M250" s="562" t="s">
        <v>2001</v>
      </c>
      <c r="N250" s="484" t="s">
        <v>178</v>
      </c>
      <c r="O250" s="563">
        <v>15.06</v>
      </c>
      <c r="P250" s="484" t="s">
        <v>429</v>
      </c>
      <c r="Q250" s="484" t="s">
        <v>1018</v>
      </c>
      <c r="R250" s="484" t="s">
        <v>569</v>
      </c>
      <c r="S250" s="484" t="s">
        <v>285</v>
      </c>
      <c r="T250" s="484"/>
      <c r="U250" s="484"/>
    </row>
    <row r="251" spans="1:21" s="564" customFormat="1" ht="14">
      <c r="A251" s="478">
        <v>241</v>
      </c>
      <c r="B251" s="482"/>
      <c r="C251" s="484"/>
      <c r="D251" s="484"/>
      <c r="E251" s="484"/>
      <c r="F251" s="484"/>
      <c r="G251" s="562" t="s">
        <v>2002</v>
      </c>
      <c r="H251" s="562" t="s">
        <v>1392</v>
      </c>
      <c r="I251" s="484"/>
      <c r="J251" s="484"/>
      <c r="K251" s="484"/>
      <c r="L251" s="484" t="s">
        <v>2003</v>
      </c>
      <c r="M251" s="562" t="s">
        <v>2004</v>
      </c>
      <c r="N251" s="484" t="s">
        <v>178</v>
      </c>
      <c r="O251" s="563">
        <v>12.32</v>
      </c>
      <c r="P251" s="484" t="s">
        <v>429</v>
      </c>
      <c r="Q251" s="484" t="s">
        <v>1018</v>
      </c>
      <c r="R251" s="484" t="s">
        <v>569</v>
      </c>
      <c r="S251" s="484" t="s">
        <v>285</v>
      </c>
      <c r="T251" s="484"/>
      <c r="U251" s="484"/>
    </row>
    <row r="252" spans="1:21" s="564" customFormat="1" ht="14">
      <c r="A252" s="478">
        <v>242</v>
      </c>
      <c r="B252" s="482"/>
      <c r="C252" s="484"/>
      <c r="D252" s="484"/>
      <c r="E252" s="484"/>
      <c r="F252" s="484"/>
      <c r="G252" s="562" t="s">
        <v>2005</v>
      </c>
      <c r="H252" s="562" t="s">
        <v>1392</v>
      </c>
      <c r="I252" s="484"/>
      <c r="J252" s="484"/>
      <c r="K252" s="484"/>
      <c r="L252" s="484" t="s">
        <v>2006</v>
      </c>
      <c r="M252" s="562" t="s">
        <v>2007</v>
      </c>
      <c r="N252" s="484" t="s">
        <v>178</v>
      </c>
      <c r="O252" s="563">
        <v>6.2</v>
      </c>
      <c r="P252" s="484" t="s">
        <v>429</v>
      </c>
      <c r="Q252" s="484" t="s">
        <v>1018</v>
      </c>
      <c r="R252" s="484" t="s">
        <v>569</v>
      </c>
      <c r="S252" s="484" t="s">
        <v>285</v>
      </c>
      <c r="T252" s="484"/>
      <c r="U252" s="484"/>
    </row>
    <row r="253" spans="1:21" s="564" customFormat="1" ht="14">
      <c r="A253" s="478">
        <v>243</v>
      </c>
      <c r="B253" s="482"/>
      <c r="C253" s="484"/>
      <c r="D253" s="484"/>
      <c r="E253" s="484"/>
      <c r="F253" s="484"/>
      <c r="G253" s="562" t="s">
        <v>2008</v>
      </c>
      <c r="H253" s="562" t="s">
        <v>1392</v>
      </c>
      <c r="I253" s="484"/>
      <c r="J253" s="484"/>
      <c r="K253" s="484"/>
      <c r="L253" s="484" t="s">
        <v>2009</v>
      </c>
      <c r="M253" s="562" t="s">
        <v>2010</v>
      </c>
      <c r="N253" s="484" t="s">
        <v>178</v>
      </c>
      <c r="O253" s="563">
        <v>8.5109999999999992</v>
      </c>
      <c r="P253" s="484" t="s">
        <v>429</v>
      </c>
      <c r="Q253" s="484" t="s">
        <v>1018</v>
      </c>
      <c r="R253" s="484" t="s">
        <v>569</v>
      </c>
      <c r="S253" s="484" t="s">
        <v>285</v>
      </c>
      <c r="T253" s="484"/>
      <c r="U253" s="484"/>
    </row>
    <row r="254" spans="1:21" s="564" customFormat="1" ht="14">
      <c r="A254" s="478">
        <v>244</v>
      </c>
      <c r="B254" s="482"/>
      <c r="C254" s="484"/>
      <c r="D254" s="484"/>
      <c r="E254" s="484"/>
      <c r="F254" s="484"/>
      <c r="G254" s="562" t="s">
        <v>2011</v>
      </c>
      <c r="H254" s="562" t="s">
        <v>1442</v>
      </c>
      <c r="I254" s="484"/>
      <c r="J254" s="484"/>
      <c r="K254" s="484"/>
      <c r="L254" s="484" t="s">
        <v>2012</v>
      </c>
      <c r="M254" s="562" t="s">
        <v>2013</v>
      </c>
      <c r="N254" s="484" t="s">
        <v>178</v>
      </c>
      <c r="O254" s="563">
        <v>18.38</v>
      </c>
      <c r="P254" s="484" t="s">
        <v>429</v>
      </c>
      <c r="Q254" s="484" t="s">
        <v>1018</v>
      </c>
      <c r="R254" s="484" t="s">
        <v>569</v>
      </c>
      <c r="S254" s="484" t="s">
        <v>285</v>
      </c>
      <c r="T254" s="484"/>
      <c r="U254" s="484"/>
    </row>
    <row r="255" spans="1:21" s="564" customFormat="1" ht="14">
      <c r="A255" s="478">
        <v>245</v>
      </c>
      <c r="B255" s="482"/>
      <c r="C255" s="484"/>
      <c r="D255" s="484"/>
      <c r="E255" s="484"/>
      <c r="F255" s="484"/>
      <c r="G255" s="562" t="s">
        <v>2014</v>
      </c>
      <c r="H255" s="562" t="s">
        <v>1335</v>
      </c>
      <c r="I255" s="484"/>
      <c r="J255" s="484"/>
      <c r="K255" s="484"/>
      <c r="L255" s="484" t="s">
        <v>2015</v>
      </c>
      <c r="M255" s="562" t="s">
        <v>2016</v>
      </c>
      <c r="N255" s="484" t="s">
        <v>178</v>
      </c>
      <c r="O255" s="563">
        <v>12.91</v>
      </c>
      <c r="P255" s="484" t="s">
        <v>429</v>
      </c>
      <c r="Q255" s="484" t="s">
        <v>1018</v>
      </c>
      <c r="R255" s="484" t="s">
        <v>569</v>
      </c>
      <c r="S255" s="484" t="s">
        <v>285</v>
      </c>
      <c r="T255" s="484"/>
      <c r="U255" s="484"/>
    </row>
    <row r="256" spans="1:21" s="564" customFormat="1" ht="14">
      <c r="A256" s="478">
        <v>246</v>
      </c>
      <c r="B256" s="482"/>
      <c r="C256" s="565"/>
      <c r="D256" s="484"/>
      <c r="E256" s="484"/>
      <c r="F256" s="484"/>
      <c r="G256" s="562" t="s">
        <v>2017</v>
      </c>
      <c r="H256" s="562" t="s">
        <v>1392</v>
      </c>
      <c r="I256" s="484"/>
      <c r="J256" s="484"/>
      <c r="K256" s="565"/>
      <c r="L256" s="484" t="s">
        <v>2018</v>
      </c>
      <c r="M256" s="562" t="s">
        <v>2019</v>
      </c>
      <c r="N256" s="484" t="s">
        <v>178</v>
      </c>
      <c r="O256" s="563">
        <v>3.0230000000000001</v>
      </c>
      <c r="P256" s="484" t="s">
        <v>429</v>
      </c>
      <c r="Q256" s="484" t="s">
        <v>1018</v>
      </c>
      <c r="R256" s="484" t="s">
        <v>569</v>
      </c>
      <c r="S256" s="484" t="s">
        <v>285</v>
      </c>
      <c r="T256" s="484"/>
      <c r="U256" s="484"/>
    </row>
    <row r="257" spans="1:21" s="564" customFormat="1" ht="14">
      <c r="A257" s="478">
        <v>247</v>
      </c>
      <c r="B257" s="482"/>
      <c r="C257" s="484"/>
      <c r="D257" s="484"/>
      <c r="E257" s="484"/>
      <c r="F257" s="484"/>
      <c r="G257" s="562" t="s">
        <v>2020</v>
      </c>
      <c r="H257" s="562" t="s">
        <v>1442</v>
      </c>
      <c r="I257" s="484"/>
      <c r="J257" s="484"/>
      <c r="K257" s="484"/>
      <c r="L257" s="484" t="s">
        <v>2021</v>
      </c>
      <c r="M257" s="562" t="s">
        <v>2022</v>
      </c>
      <c r="N257" s="484" t="s">
        <v>178</v>
      </c>
      <c r="O257" s="563">
        <v>29.45</v>
      </c>
      <c r="P257" s="484" t="s">
        <v>429</v>
      </c>
      <c r="Q257" s="484" t="s">
        <v>1018</v>
      </c>
      <c r="R257" s="484" t="s">
        <v>569</v>
      </c>
      <c r="S257" s="484" t="s">
        <v>285</v>
      </c>
      <c r="T257" s="484"/>
      <c r="U257" s="484"/>
    </row>
    <row r="258" spans="1:21" s="564" customFormat="1" ht="14">
      <c r="A258" s="478">
        <v>248</v>
      </c>
      <c r="B258" s="482"/>
      <c r="C258" s="484"/>
      <c r="D258" s="484"/>
      <c r="E258" s="484"/>
      <c r="F258" s="484"/>
      <c r="G258" s="562" t="s">
        <v>1932</v>
      </c>
      <c r="H258" s="562" t="s">
        <v>1392</v>
      </c>
      <c r="I258" s="484"/>
      <c r="J258" s="484"/>
      <c r="K258" s="484"/>
      <c r="L258" s="484" t="s">
        <v>2023</v>
      </c>
      <c r="M258" s="562" t="s">
        <v>2024</v>
      </c>
      <c r="N258" s="484" t="s">
        <v>178</v>
      </c>
      <c r="O258" s="563">
        <v>5.09</v>
      </c>
      <c r="P258" s="484" t="s">
        <v>429</v>
      </c>
      <c r="Q258" s="484" t="s">
        <v>1018</v>
      </c>
      <c r="R258" s="484" t="s">
        <v>569</v>
      </c>
      <c r="S258" s="484" t="s">
        <v>285</v>
      </c>
      <c r="T258" s="484"/>
      <c r="U258" s="484"/>
    </row>
    <row r="259" spans="1:21" s="564" customFormat="1" ht="14">
      <c r="A259" s="478">
        <v>249</v>
      </c>
      <c r="B259" s="482"/>
      <c r="C259" s="484"/>
      <c r="D259" s="484"/>
      <c r="E259" s="484"/>
      <c r="F259" s="484"/>
      <c r="G259" s="562" t="s">
        <v>1932</v>
      </c>
      <c r="H259" s="562" t="s">
        <v>1392</v>
      </c>
      <c r="I259" s="484"/>
      <c r="J259" s="484"/>
      <c r="K259" s="484"/>
      <c r="L259" s="484" t="s">
        <v>2025</v>
      </c>
      <c r="M259" s="562" t="s">
        <v>2026</v>
      </c>
      <c r="N259" s="484" t="s">
        <v>178</v>
      </c>
      <c r="O259" s="563">
        <v>2.1800000000000002</v>
      </c>
      <c r="P259" s="484" t="s">
        <v>429</v>
      </c>
      <c r="Q259" s="484" t="s">
        <v>1018</v>
      </c>
      <c r="R259" s="484" t="s">
        <v>569</v>
      </c>
      <c r="S259" s="484" t="s">
        <v>285</v>
      </c>
      <c r="T259" s="484"/>
      <c r="U259" s="484"/>
    </row>
    <row r="260" spans="1:21" s="568" customFormat="1" ht="14">
      <c r="A260" s="569">
        <v>250</v>
      </c>
      <c r="B260" s="482"/>
      <c r="C260" s="482"/>
      <c r="D260" s="482"/>
      <c r="E260" s="482"/>
      <c r="F260" s="482"/>
      <c r="G260" s="566" t="s">
        <v>2027</v>
      </c>
      <c r="H260" s="562" t="s">
        <v>1346</v>
      </c>
      <c r="I260" s="482"/>
      <c r="J260" s="482"/>
      <c r="K260" s="482"/>
      <c r="L260" s="482" t="s">
        <v>2028</v>
      </c>
      <c r="M260" s="566" t="s">
        <v>2029</v>
      </c>
      <c r="N260" s="482" t="s">
        <v>178</v>
      </c>
      <c r="O260" s="567">
        <v>8.1319999999999997</v>
      </c>
      <c r="P260" s="482" t="s">
        <v>429</v>
      </c>
      <c r="Q260" s="482" t="s">
        <v>1018</v>
      </c>
      <c r="R260" s="482" t="s">
        <v>569</v>
      </c>
      <c r="S260" s="482" t="s">
        <v>285</v>
      </c>
      <c r="T260" s="482"/>
      <c r="U260" s="482" t="s">
        <v>2224</v>
      </c>
    </row>
    <row r="261" spans="1:21" s="564" customFormat="1" ht="14">
      <c r="A261" s="478">
        <v>251</v>
      </c>
      <c r="B261" s="482"/>
      <c r="C261" s="484"/>
      <c r="D261" s="484"/>
      <c r="E261" s="484"/>
      <c r="F261" s="484"/>
      <c r="G261" s="562" t="s">
        <v>2030</v>
      </c>
      <c r="H261" s="562" t="s">
        <v>1414</v>
      </c>
      <c r="I261" s="484"/>
      <c r="J261" s="484"/>
      <c r="K261" s="484"/>
      <c r="L261" s="484" t="s">
        <v>2031</v>
      </c>
      <c r="M261" s="562" t="s">
        <v>2032</v>
      </c>
      <c r="N261" s="484" t="s">
        <v>178</v>
      </c>
      <c r="O261" s="563">
        <v>8.5060000000000002</v>
      </c>
      <c r="P261" s="484" t="s">
        <v>429</v>
      </c>
      <c r="Q261" s="484" t="s">
        <v>1018</v>
      </c>
      <c r="R261" s="484" t="s">
        <v>569</v>
      </c>
      <c r="S261" s="484" t="s">
        <v>285</v>
      </c>
      <c r="T261" s="484"/>
      <c r="U261" s="484"/>
    </row>
    <row r="262" spans="1:21" s="564" customFormat="1" ht="14">
      <c r="A262" s="478">
        <v>252</v>
      </c>
      <c r="B262" s="482"/>
      <c r="C262" s="484"/>
      <c r="D262" s="484"/>
      <c r="E262" s="484"/>
      <c r="F262" s="484"/>
      <c r="G262" s="562" t="s">
        <v>2033</v>
      </c>
      <c r="H262" s="562" t="s">
        <v>1414</v>
      </c>
      <c r="I262" s="484"/>
      <c r="J262" s="484"/>
      <c r="K262" s="484"/>
      <c r="L262" s="484" t="s">
        <v>2034</v>
      </c>
      <c r="M262" s="562" t="s">
        <v>2035</v>
      </c>
      <c r="N262" s="484" t="s">
        <v>178</v>
      </c>
      <c r="O262" s="563">
        <v>9.35</v>
      </c>
      <c r="P262" s="484" t="s">
        <v>429</v>
      </c>
      <c r="Q262" s="484" t="s">
        <v>1018</v>
      </c>
      <c r="R262" s="484" t="s">
        <v>569</v>
      </c>
      <c r="S262" s="484" t="s">
        <v>285</v>
      </c>
      <c r="T262" s="484"/>
      <c r="U262" s="484"/>
    </row>
    <row r="263" spans="1:21" s="564" customFormat="1" ht="14">
      <c r="A263" s="478">
        <v>253</v>
      </c>
      <c r="B263" s="482"/>
      <c r="C263" s="484"/>
      <c r="D263" s="484"/>
      <c r="E263" s="484"/>
      <c r="F263" s="484"/>
      <c r="G263" s="562" t="s">
        <v>2036</v>
      </c>
      <c r="H263" s="562" t="s">
        <v>1414</v>
      </c>
      <c r="I263" s="484"/>
      <c r="J263" s="484"/>
      <c r="K263" s="484"/>
      <c r="L263" s="484" t="s">
        <v>2037</v>
      </c>
      <c r="M263" s="562" t="s">
        <v>2038</v>
      </c>
      <c r="N263" s="484" t="s">
        <v>178</v>
      </c>
      <c r="O263" s="563">
        <v>28.13</v>
      </c>
      <c r="P263" s="484" t="s">
        <v>429</v>
      </c>
      <c r="Q263" s="484" t="s">
        <v>1018</v>
      </c>
      <c r="R263" s="484" t="s">
        <v>569</v>
      </c>
      <c r="S263" s="484" t="s">
        <v>285</v>
      </c>
      <c r="T263" s="484"/>
      <c r="U263" s="484"/>
    </row>
    <row r="264" spans="1:21" s="564" customFormat="1" ht="14">
      <c r="A264" s="478">
        <v>254</v>
      </c>
      <c r="B264" s="482"/>
      <c r="C264" s="565"/>
      <c r="D264" s="484"/>
      <c r="E264" s="484"/>
      <c r="F264" s="484"/>
      <c r="G264" s="562" t="s">
        <v>2039</v>
      </c>
      <c r="H264" s="562" t="s">
        <v>1414</v>
      </c>
      <c r="I264" s="484"/>
      <c r="J264" s="484"/>
      <c r="K264" s="565"/>
      <c r="L264" s="484" t="s">
        <v>2040</v>
      </c>
      <c r="M264" s="562" t="s">
        <v>2041</v>
      </c>
      <c r="N264" s="484" t="s">
        <v>178</v>
      </c>
      <c r="O264" s="563">
        <v>7.3490000000000002</v>
      </c>
      <c r="P264" s="484" t="s">
        <v>429</v>
      </c>
      <c r="Q264" s="484" t="s">
        <v>1018</v>
      </c>
      <c r="R264" s="484" t="s">
        <v>569</v>
      </c>
      <c r="S264" s="484" t="s">
        <v>285</v>
      </c>
      <c r="T264" s="484"/>
      <c r="U264" s="484"/>
    </row>
    <row r="265" spans="1:21" s="564" customFormat="1" ht="14">
      <c r="A265" s="478">
        <v>255</v>
      </c>
      <c r="B265" s="482"/>
      <c r="C265" s="484"/>
      <c r="D265" s="484"/>
      <c r="E265" s="484"/>
      <c r="F265" s="484"/>
      <c r="G265" s="562" t="s">
        <v>1932</v>
      </c>
      <c r="H265" s="562" t="s">
        <v>1392</v>
      </c>
      <c r="I265" s="484"/>
      <c r="J265" s="484"/>
      <c r="K265" s="484"/>
      <c r="L265" s="484" t="s">
        <v>2042</v>
      </c>
      <c r="M265" s="562" t="s">
        <v>2043</v>
      </c>
      <c r="N265" s="484" t="s">
        <v>178</v>
      </c>
      <c r="O265" s="563">
        <v>6.2480000000000002</v>
      </c>
      <c r="P265" s="484" t="s">
        <v>429</v>
      </c>
      <c r="Q265" s="484" t="s">
        <v>1018</v>
      </c>
      <c r="R265" s="484" t="s">
        <v>569</v>
      </c>
      <c r="S265" s="484" t="s">
        <v>285</v>
      </c>
      <c r="T265" s="484"/>
      <c r="U265" s="484"/>
    </row>
    <row r="266" spans="1:21" s="564" customFormat="1" ht="14">
      <c r="A266" s="478">
        <v>256</v>
      </c>
      <c r="B266" s="482"/>
      <c r="C266" s="484"/>
      <c r="D266" s="484"/>
      <c r="E266" s="484"/>
      <c r="F266" s="484"/>
      <c r="G266" s="562" t="s">
        <v>1932</v>
      </c>
      <c r="H266" s="562" t="s">
        <v>1392</v>
      </c>
      <c r="I266" s="484"/>
      <c r="J266" s="484"/>
      <c r="K266" s="484"/>
      <c r="L266" s="484" t="s">
        <v>2044</v>
      </c>
      <c r="M266" s="562" t="s">
        <v>2045</v>
      </c>
      <c r="N266" s="484" t="s">
        <v>178</v>
      </c>
      <c r="O266" s="563">
        <v>2.2629999999999999</v>
      </c>
      <c r="P266" s="484" t="s">
        <v>429</v>
      </c>
      <c r="Q266" s="484" t="s">
        <v>1018</v>
      </c>
      <c r="R266" s="484" t="s">
        <v>569</v>
      </c>
      <c r="S266" s="484" t="s">
        <v>285</v>
      </c>
      <c r="T266" s="484"/>
      <c r="U266" s="484"/>
    </row>
    <row r="267" spans="1:21" s="564" customFormat="1" ht="14">
      <c r="A267" s="478">
        <v>257</v>
      </c>
      <c r="B267" s="482"/>
      <c r="C267" s="484"/>
      <c r="D267" s="484"/>
      <c r="E267" s="484"/>
      <c r="F267" s="484"/>
      <c r="G267" s="562" t="s">
        <v>2046</v>
      </c>
      <c r="H267" s="562" t="s">
        <v>1683</v>
      </c>
      <c r="I267" s="484"/>
      <c r="J267" s="484"/>
      <c r="K267" s="484"/>
      <c r="L267" s="484" t="s">
        <v>2047</v>
      </c>
      <c r="M267" s="562" t="s">
        <v>2048</v>
      </c>
      <c r="N267" s="484" t="s">
        <v>178</v>
      </c>
      <c r="O267" s="563">
        <v>19.542000000000002</v>
      </c>
      <c r="P267" s="484" t="s">
        <v>429</v>
      </c>
      <c r="Q267" s="484" t="s">
        <v>1018</v>
      </c>
      <c r="R267" s="484" t="s">
        <v>569</v>
      </c>
      <c r="S267" s="484" t="s">
        <v>285</v>
      </c>
      <c r="T267" s="484"/>
      <c r="U267" s="484"/>
    </row>
    <row r="268" spans="1:21" s="564" customFormat="1" ht="14">
      <c r="A268" s="478">
        <v>258</v>
      </c>
      <c r="B268" s="482"/>
      <c r="C268" s="484"/>
      <c r="D268" s="484"/>
      <c r="E268" s="484"/>
      <c r="F268" s="484"/>
      <c r="G268" s="562" t="s">
        <v>2049</v>
      </c>
      <c r="H268" s="562" t="s">
        <v>1328</v>
      </c>
      <c r="I268" s="484"/>
      <c r="J268" s="484"/>
      <c r="K268" s="484"/>
      <c r="L268" s="484" t="s">
        <v>2050</v>
      </c>
      <c r="M268" s="562" t="s">
        <v>2051</v>
      </c>
      <c r="N268" s="484" t="s">
        <v>178</v>
      </c>
      <c r="O268" s="563">
        <v>11.906000000000001</v>
      </c>
      <c r="P268" s="484" t="s">
        <v>429</v>
      </c>
      <c r="Q268" s="484" t="s">
        <v>1018</v>
      </c>
      <c r="R268" s="484" t="s">
        <v>569</v>
      </c>
      <c r="S268" s="484" t="s">
        <v>285</v>
      </c>
      <c r="T268" s="484"/>
      <c r="U268" s="484"/>
    </row>
    <row r="269" spans="1:21" s="564" customFormat="1" ht="14">
      <c r="A269" s="478">
        <v>259</v>
      </c>
      <c r="B269" s="482"/>
      <c r="C269" s="484"/>
      <c r="D269" s="484"/>
      <c r="E269" s="484"/>
      <c r="F269" s="484"/>
      <c r="G269" s="562" t="s">
        <v>2052</v>
      </c>
      <c r="H269" s="562" t="s">
        <v>1392</v>
      </c>
      <c r="I269" s="484"/>
      <c r="J269" s="484"/>
      <c r="K269" s="484"/>
      <c r="L269" s="484" t="s">
        <v>2053</v>
      </c>
      <c r="M269" s="562" t="s">
        <v>2054</v>
      </c>
      <c r="N269" s="484" t="s">
        <v>178</v>
      </c>
      <c r="O269" s="563">
        <v>17.899999999999999</v>
      </c>
      <c r="P269" s="484" t="s">
        <v>429</v>
      </c>
      <c r="Q269" s="484" t="s">
        <v>1018</v>
      </c>
      <c r="R269" s="484" t="s">
        <v>569</v>
      </c>
      <c r="S269" s="484" t="s">
        <v>285</v>
      </c>
      <c r="T269" s="484"/>
      <c r="U269" s="484"/>
    </row>
    <row r="270" spans="1:21" s="564" customFormat="1" ht="14">
      <c r="A270" s="478">
        <v>260</v>
      </c>
      <c r="B270" s="482"/>
      <c r="C270" s="484"/>
      <c r="D270" s="484"/>
      <c r="E270" s="484"/>
      <c r="F270" s="484"/>
      <c r="G270" s="562" t="s">
        <v>2055</v>
      </c>
      <c r="H270" s="562" t="s">
        <v>2056</v>
      </c>
      <c r="I270" s="484"/>
      <c r="J270" s="484"/>
      <c r="K270" s="484"/>
      <c r="L270" s="484" t="s">
        <v>2057</v>
      </c>
      <c r="M270" s="562" t="s">
        <v>2058</v>
      </c>
      <c r="N270" s="484" t="s">
        <v>178</v>
      </c>
      <c r="O270" s="563">
        <v>52.56</v>
      </c>
      <c r="P270" s="484" t="s">
        <v>429</v>
      </c>
      <c r="Q270" s="484" t="s">
        <v>1018</v>
      </c>
      <c r="R270" s="484" t="s">
        <v>569</v>
      </c>
      <c r="S270" s="484" t="s">
        <v>285</v>
      </c>
      <c r="T270" s="484"/>
      <c r="U270" s="484"/>
    </row>
    <row r="271" spans="1:21" s="564" customFormat="1" ht="14">
      <c r="A271" s="478">
        <v>261</v>
      </c>
      <c r="B271" s="482"/>
      <c r="C271" s="484"/>
      <c r="D271" s="484"/>
      <c r="E271" s="484"/>
      <c r="F271" s="484"/>
      <c r="G271" s="562" t="s">
        <v>2059</v>
      </c>
      <c r="H271" s="562" t="s">
        <v>1328</v>
      </c>
      <c r="I271" s="484"/>
      <c r="J271" s="484"/>
      <c r="K271" s="484"/>
      <c r="L271" s="484" t="s">
        <v>2060</v>
      </c>
      <c r="M271" s="562" t="s">
        <v>2061</v>
      </c>
      <c r="N271" s="484" t="s">
        <v>178</v>
      </c>
      <c r="O271" s="563">
        <v>19.782</v>
      </c>
      <c r="P271" s="484" t="s">
        <v>429</v>
      </c>
      <c r="Q271" s="484" t="s">
        <v>1018</v>
      </c>
      <c r="R271" s="484" t="s">
        <v>569</v>
      </c>
      <c r="S271" s="484" t="s">
        <v>285</v>
      </c>
      <c r="T271" s="484"/>
      <c r="U271" s="484"/>
    </row>
    <row r="272" spans="1:21" s="564" customFormat="1" ht="14">
      <c r="A272" s="478">
        <v>262</v>
      </c>
      <c r="B272" s="482"/>
      <c r="C272" s="565"/>
      <c r="D272" s="484"/>
      <c r="E272" s="484"/>
      <c r="F272" s="484"/>
      <c r="G272" s="562" t="s">
        <v>2062</v>
      </c>
      <c r="H272" s="562" t="s">
        <v>1382</v>
      </c>
      <c r="I272" s="484"/>
      <c r="J272" s="484"/>
      <c r="K272" s="565"/>
      <c r="L272" s="484" t="s">
        <v>2063</v>
      </c>
      <c r="M272" s="562" t="s">
        <v>2064</v>
      </c>
      <c r="N272" s="484" t="s">
        <v>178</v>
      </c>
      <c r="O272" s="563">
        <v>12.077</v>
      </c>
      <c r="P272" s="484" t="s">
        <v>429</v>
      </c>
      <c r="Q272" s="484" t="s">
        <v>1018</v>
      </c>
      <c r="R272" s="484" t="s">
        <v>569</v>
      </c>
      <c r="S272" s="484" t="s">
        <v>285</v>
      </c>
      <c r="T272" s="484"/>
      <c r="U272" s="484"/>
    </row>
    <row r="273" spans="1:21" s="564" customFormat="1" ht="14">
      <c r="A273" s="478">
        <v>263</v>
      </c>
      <c r="B273" s="482"/>
      <c r="C273" s="484"/>
      <c r="D273" s="484"/>
      <c r="E273" s="484"/>
      <c r="F273" s="484"/>
      <c r="G273" s="562" t="s">
        <v>2065</v>
      </c>
      <c r="H273" s="562" t="s">
        <v>1382</v>
      </c>
      <c r="I273" s="484"/>
      <c r="J273" s="484"/>
      <c r="K273" s="484"/>
      <c r="L273" s="484" t="s">
        <v>2066</v>
      </c>
      <c r="M273" s="562" t="s">
        <v>2067</v>
      </c>
      <c r="N273" s="484" t="s">
        <v>178</v>
      </c>
      <c r="O273" s="563">
        <v>18.452999999999999</v>
      </c>
      <c r="P273" s="484" t="s">
        <v>429</v>
      </c>
      <c r="Q273" s="484" t="s">
        <v>1018</v>
      </c>
      <c r="R273" s="484" t="s">
        <v>569</v>
      </c>
      <c r="S273" s="484" t="s">
        <v>285</v>
      </c>
      <c r="T273" s="484"/>
      <c r="U273" s="484"/>
    </row>
    <row r="274" spans="1:21" s="564" customFormat="1" ht="14">
      <c r="A274" s="478">
        <v>264</v>
      </c>
      <c r="B274" s="482"/>
      <c r="C274" s="484"/>
      <c r="D274" s="484"/>
      <c r="E274" s="484"/>
      <c r="F274" s="484"/>
      <c r="G274" s="562" t="s">
        <v>2068</v>
      </c>
      <c r="H274" s="562" t="s">
        <v>1015</v>
      </c>
      <c r="I274" s="484"/>
      <c r="J274" s="484"/>
      <c r="K274" s="484"/>
      <c r="L274" s="484" t="s">
        <v>2069</v>
      </c>
      <c r="M274" s="562" t="s">
        <v>2070</v>
      </c>
      <c r="N274" s="484" t="s">
        <v>178</v>
      </c>
      <c r="O274" s="563">
        <v>24.9</v>
      </c>
      <c r="P274" s="484" t="s">
        <v>429</v>
      </c>
      <c r="Q274" s="484" t="s">
        <v>1018</v>
      </c>
      <c r="R274" s="484" t="s">
        <v>569</v>
      </c>
      <c r="S274" s="484" t="s">
        <v>285</v>
      </c>
      <c r="T274" s="484"/>
      <c r="U274" s="484"/>
    </row>
    <row r="275" spans="1:21" s="564" customFormat="1" ht="14">
      <c r="A275" s="478">
        <v>265</v>
      </c>
      <c r="B275" s="484"/>
      <c r="C275" s="484"/>
      <c r="D275" s="484"/>
      <c r="E275" s="484"/>
      <c r="F275" s="484"/>
      <c r="G275" s="562" t="s">
        <v>2071</v>
      </c>
      <c r="H275" s="562" t="s">
        <v>1346</v>
      </c>
      <c r="I275" s="484"/>
      <c r="J275" s="484"/>
      <c r="K275" s="484"/>
      <c r="L275" s="484" t="s">
        <v>2072</v>
      </c>
      <c r="M275" s="562" t="s">
        <v>2073</v>
      </c>
      <c r="N275" s="484" t="s">
        <v>178</v>
      </c>
      <c r="O275" s="563">
        <v>17.731999999999999</v>
      </c>
      <c r="P275" s="484" t="s">
        <v>429</v>
      </c>
      <c r="Q275" s="484" t="s">
        <v>1018</v>
      </c>
      <c r="R275" s="484" t="s">
        <v>569</v>
      </c>
      <c r="S275" s="484" t="s">
        <v>285</v>
      </c>
      <c r="T275" s="484"/>
      <c r="U275" s="484"/>
    </row>
    <row r="276" spans="1:21">
      <c r="O276" s="85">
        <f>SUM(O11:O275)</f>
        <v>4063.1530000000016</v>
      </c>
    </row>
  </sheetData>
  <autoFilter ref="A10:W276" xr:uid="{F259D394-AA89-40DC-AB89-9266DAD8C25F}"/>
  <mergeCells count="1">
    <mergeCell ref="F9:J9"/>
  </mergeCells>
  <dataValidations count="5">
    <dataValidation type="decimal" allowBlank="1" showInputMessage="1" showErrorMessage="1" errorTitle="Value beyond range" error="Original Hectares must be a number from 0 through 1000000000." promptTitle="Decimal number" prompt="Minimum Value: 0._x000d__x000a_Maximum Value: 1000000000._x000d__x000a_  " sqref="O20:O275" xr:uid="{00000000-0002-0000-0F00-000000000000}">
      <formula1>0</formula1>
      <formula2>1000000000</formula2>
    </dataValidation>
    <dataValidation type="textLength" operator="lessThanOrEqual" allowBlank="1" showInputMessage="1" showErrorMessage="1" errorTitle="Length Exceeded" error="This value must be less than or equal to 120 characters long." promptTitle="Text" prompt="Maximum Length: 120 characters." sqref="M20:M275" xr:uid="{00000000-0002-0000-0F00-000001000000}">
      <formula1>120</formula1>
    </dataValidation>
    <dataValidation type="textLength" operator="lessThanOrEqual" showInputMessage="1" showErrorMessage="1" errorTitle="Length Exceeded" error="This value must be less than or equal to 170 characters long." promptTitle="Text (required)" prompt="Maximum Length: 170 characters." sqref="G20:G275" xr:uid="{00000000-0002-0000-0F00-000002000000}">
      <formula1>170</formula1>
    </dataValidation>
    <dataValidation allowBlank="1" showInputMessage="1" showErrorMessage="1" error=" " promptTitle="Lookup" prompt="This Site Region record must already exist in Microsoft Dynamics 365 or in this source file." sqref="H20:H275" xr:uid="{00000000-0002-0000-0F00-000003000000}"/>
    <dataValidation type="list" allowBlank="1" showInputMessage="1" showErrorMessage="1" sqref="R11:R275 N11:N275 P11:P275 U20:U32 U34:U83 U85:U86 U197:U214 U116:U149 U88:U114 U151:U195 U216 U261:U275 U218:U221 U223:U259" xr:uid="{00000000-0002-0000-0F00-000004000000}">
      <formula1>#REF!</formula1>
    </dataValidation>
  </dataValidations>
  <pageMargins left="0.7" right="0.7" top="0.75" bottom="0.75" header="0.3" footer="0.3"/>
  <pageSetup paperSize="9" orientation="portrait" horizontalDpi="4294967293" verticalDpi="30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6"/>
  <sheetViews>
    <sheetView workbookViewId="0">
      <selection activeCell="D13" sqref="D13"/>
    </sheetView>
  </sheetViews>
  <sheetFormatPr defaultRowHeight="12.5"/>
  <cols>
    <col min="1" max="1" width="16.6328125" style="456" customWidth="1"/>
    <col min="2" max="2" width="32.6328125" style="456" customWidth="1"/>
    <col min="3" max="256" width="9.36328125" style="456"/>
    <col min="257" max="257" width="16.6328125" style="456" customWidth="1"/>
    <col min="258" max="258" width="32.6328125" style="456" customWidth="1"/>
    <col min="259" max="512" width="9.36328125" style="456"/>
    <col min="513" max="513" width="16.6328125" style="456" customWidth="1"/>
    <col min="514" max="514" width="32.6328125" style="456" customWidth="1"/>
    <col min="515" max="768" width="9.36328125" style="456"/>
    <col min="769" max="769" width="16.6328125" style="456" customWidth="1"/>
    <col min="770" max="770" width="32.6328125" style="456" customWidth="1"/>
    <col min="771" max="1024" width="9.36328125" style="456"/>
    <col min="1025" max="1025" width="16.6328125" style="456" customWidth="1"/>
    <col min="1026" max="1026" width="32.6328125" style="456" customWidth="1"/>
    <col min="1027" max="1280" width="9.36328125" style="456"/>
    <col min="1281" max="1281" width="16.6328125" style="456" customWidth="1"/>
    <col min="1282" max="1282" width="32.6328125" style="456" customWidth="1"/>
    <col min="1283" max="1536" width="9.36328125" style="456"/>
    <col min="1537" max="1537" width="16.6328125" style="456" customWidth="1"/>
    <col min="1538" max="1538" width="32.6328125" style="456" customWidth="1"/>
    <col min="1539" max="1792" width="9.36328125" style="456"/>
    <col min="1793" max="1793" width="16.6328125" style="456" customWidth="1"/>
    <col min="1794" max="1794" width="32.6328125" style="456" customWidth="1"/>
    <col min="1795" max="2048" width="9.36328125" style="456"/>
    <col min="2049" max="2049" width="16.6328125" style="456" customWidth="1"/>
    <col min="2050" max="2050" width="32.6328125" style="456" customWidth="1"/>
    <col min="2051" max="2304" width="9.36328125" style="456"/>
    <col min="2305" max="2305" width="16.6328125" style="456" customWidth="1"/>
    <col min="2306" max="2306" width="32.6328125" style="456" customWidth="1"/>
    <col min="2307" max="2560" width="9.36328125" style="456"/>
    <col min="2561" max="2561" width="16.6328125" style="456" customWidth="1"/>
    <col min="2562" max="2562" width="32.6328125" style="456" customWidth="1"/>
    <col min="2563" max="2816" width="9.36328125" style="456"/>
    <col min="2817" max="2817" width="16.6328125" style="456" customWidth="1"/>
    <col min="2818" max="2818" width="32.6328125" style="456" customWidth="1"/>
    <col min="2819" max="3072" width="9.36328125" style="456"/>
    <col min="3073" max="3073" width="16.6328125" style="456" customWidth="1"/>
    <col min="3074" max="3074" width="32.6328125" style="456" customWidth="1"/>
    <col min="3075" max="3328" width="9.36328125" style="456"/>
    <col min="3329" max="3329" width="16.6328125" style="456" customWidth="1"/>
    <col min="3330" max="3330" width="32.6328125" style="456" customWidth="1"/>
    <col min="3331" max="3584" width="9.36328125" style="456"/>
    <col min="3585" max="3585" width="16.6328125" style="456" customWidth="1"/>
    <col min="3586" max="3586" width="32.6328125" style="456" customWidth="1"/>
    <col min="3587" max="3840" width="9.36328125" style="456"/>
    <col min="3841" max="3841" width="16.6328125" style="456" customWidth="1"/>
    <col min="3842" max="3842" width="32.6328125" style="456" customWidth="1"/>
    <col min="3843" max="4096" width="9.36328125" style="456"/>
    <col min="4097" max="4097" width="16.6328125" style="456" customWidth="1"/>
    <col min="4098" max="4098" width="32.6328125" style="456" customWidth="1"/>
    <col min="4099" max="4352" width="9.36328125" style="456"/>
    <col min="4353" max="4353" width="16.6328125" style="456" customWidth="1"/>
    <col min="4354" max="4354" width="32.6328125" style="456" customWidth="1"/>
    <col min="4355" max="4608" width="9.36328125" style="456"/>
    <col min="4609" max="4609" width="16.6328125" style="456" customWidth="1"/>
    <col min="4610" max="4610" width="32.6328125" style="456" customWidth="1"/>
    <col min="4611" max="4864" width="9.36328125" style="456"/>
    <col min="4865" max="4865" width="16.6328125" style="456" customWidth="1"/>
    <col min="4866" max="4866" width="32.6328125" style="456" customWidth="1"/>
    <col min="4867" max="5120" width="9.36328125" style="456"/>
    <col min="5121" max="5121" width="16.6328125" style="456" customWidth="1"/>
    <col min="5122" max="5122" width="32.6328125" style="456" customWidth="1"/>
    <col min="5123" max="5376" width="9.36328125" style="456"/>
    <col min="5377" max="5377" width="16.6328125" style="456" customWidth="1"/>
    <col min="5378" max="5378" width="32.6328125" style="456" customWidth="1"/>
    <col min="5379" max="5632" width="9.36328125" style="456"/>
    <col min="5633" max="5633" width="16.6328125" style="456" customWidth="1"/>
    <col min="5634" max="5634" width="32.6328125" style="456" customWidth="1"/>
    <col min="5635" max="5888" width="9.36328125" style="456"/>
    <col min="5889" max="5889" width="16.6328125" style="456" customWidth="1"/>
    <col min="5890" max="5890" width="32.6328125" style="456" customWidth="1"/>
    <col min="5891" max="6144" width="9.36328125" style="456"/>
    <col min="6145" max="6145" width="16.6328125" style="456" customWidth="1"/>
    <col min="6146" max="6146" width="32.6328125" style="456" customWidth="1"/>
    <col min="6147" max="6400" width="9.36328125" style="456"/>
    <col min="6401" max="6401" width="16.6328125" style="456" customWidth="1"/>
    <col min="6402" max="6402" width="32.6328125" style="456" customWidth="1"/>
    <col min="6403" max="6656" width="9.36328125" style="456"/>
    <col min="6657" max="6657" width="16.6328125" style="456" customWidth="1"/>
    <col min="6658" max="6658" width="32.6328125" style="456" customWidth="1"/>
    <col min="6659" max="6912" width="9.36328125" style="456"/>
    <col min="6913" max="6913" width="16.6328125" style="456" customWidth="1"/>
    <col min="6914" max="6914" width="32.6328125" style="456" customWidth="1"/>
    <col min="6915" max="7168" width="9.36328125" style="456"/>
    <col min="7169" max="7169" width="16.6328125" style="456" customWidth="1"/>
    <col min="7170" max="7170" width="32.6328125" style="456" customWidth="1"/>
    <col min="7171" max="7424" width="9.36328125" style="456"/>
    <col min="7425" max="7425" width="16.6328125" style="456" customWidth="1"/>
    <col min="7426" max="7426" width="32.6328125" style="456" customWidth="1"/>
    <col min="7427" max="7680" width="9.36328125" style="456"/>
    <col min="7681" max="7681" width="16.6328125" style="456" customWidth="1"/>
    <col min="7682" max="7682" width="32.6328125" style="456" customWidth="1"/>
    <col min="7683" max="7936" width="9.36328125" style="456"/>
    <col min="7937" max="7937" width="16.6328125" style="456" customWidth="1"/>
    <col min="7938" max="7938" width="32.6328125" style="456" customWidth="1"/>
    <col min="7939" max="8192" width="9.36328125" style="456"/>
    <col min="8193" max="8193" width="16.6328125" style="456" customWidth="1"/>
    <col min="8194" max="8194" width="32.6328125" style="456" customWidth="1"/>
    <col min="8195" max="8448" width="9.36328125" style="456"/>
    <col min="8449" max="8449" width="16.6328125" style="456" customWidth="1"/>
    <col min="8450" max="8450" width="32.6328125" style="456" customWidth="1"/>
    <col min="8451" max="8704" width="9.36328125" style="456"/>
    <col min="8705" max="8705" width="16.6328125" style="456" customWidth="1"/>
    <col min="8706" max="8706" width="32.6328125" style="456" customWidth="1"/>
    <col min="8707" max="8960" width="9.36328125" style="456"/>
    <col min="8961" max="8961" width="16.6328125" style="456" customWidth="1"/>
    <col min="8962" max="8962" width="32.6328125" style="456" customWidth="1"/>
    <col min="8963" max="9216" width="9.36328125" style="456"/>
    <col min="9217" max="9217" width="16.6328125" style="456" customWidth="1"/>
    <col min="9218" max="9218" width="32.6328125" style="456" customWidth="1"/>
    <col min="9219" max="9472" width="9.36328125" style="456"/>
    <col min="9473" max="9473" width="16.6328125" style="456" customWidth="1"/>
    <col min="9474" max="9474" width="32.6328125" style="456" customWidth="1"/>
    <col min="9475" max="9728" width="9.36328125" style="456"/>
    <col min="9729" max="9729" width="16.6328125" style="456" customWidth="1"/>
    <col min="9730" max="9730" width="32.6328125" style="456" customWidth="1"/>
    <col min="9731" max="9984" width="9.36328125" style="456"/>
    <col min="9985" max="9985" width="16.6328125" style="456" customWidth="1"/>
    <col min="9986" max="9986" width="32.6328125" style="456" customWidth="1"/>
    <col min="9987" max="10240" width="9.36328125" style="456"/>
    <col min="10241" max="10241" width="16.6328125" style="456" customWidth="1"/>
    <col min="10242" max="10242" width="32.6328125" style="456" customWidth="1"/>
    <col min="10243" max="10496" width="9.36328125" style="456"/>
    <col min="10497" max="10497" width="16.6328125" style="456" customWidth="1"/>
    <col min="10498" max="10498" width="32.6328125" style="456" customWidth="1"/>
    <col min="10499" max="10752" width="9.36328125" style="456"/>
    <col min="10753" max="10753" width="16.6328125" style="456" customWidth="1"/>
    <col min="10754" max="10754" width="32.6328125" style="456" customWidth="1"/>
    <col min="10755" max="11008" width="9.36328125" style="456"/>
    <col min="11009" max="11009" width="16.6328125" style="456" customWidth="1"/>
    <col min="11010" max="11010" width="32.6328125" style="456" customWidth="1"/>
    <col min="11011" max="11264" width="9.36328125" style="456"/>
    <col min="11265" max="11265" width="16.6328125" style="456" customWidth="1"/>
    <col min="11266" max="11266" width="32.6328125" style="456" customWidth="1"/>
    <col min="11267" max="11520" width="9.36328125" style="456"/>
    <col min="11521" max="11521" width="16.6328125" style="456" customWidth="1"/>
    <col min="11522" max="11522" width="32.6328125" style="456" customWidth="1"/>
    <col min="11523" max="11776" width="9.36328125" style="456"/>
    <col min="11777" max="11777" width="16.6328125" style="456" customWidth="1"/>
    <col min="11778" max="11778" width="32.6328125" style="456" customWidth="1"/>
    <col min="11779" max="12032" width="9.36328125" style="456"/>
    <col min="12033" max="12033" width="16.6328125" style="456" customWidth="1"/>
    <col min="12034" max="12034" width="32.6328125" style="456" customWidth="1"/>
    <col min="12035" max="12288" width="9.36328125" style="456"/>
    <col min="12289" max="12289" width="16.6328125" style="456" customWidth="1"/>
    <col min="12290" max="12290" width="32.6328125" style="456" customWidth="1"/>
    <col min="12291" max="12544" width="9.36328125" style="456"/>
    <col min="12545" max="12545" width="16.6328125" style="456" customWidth="1"/>
    <col min="12546" max="12546" width="32.6328125" style="456" customWidth="1"/>
    <col min="12547" max="12800" width="9.36328125" style="456"/>
    <col min="12801" max="12801" width="16.6328125" style="456" customWidth="1"/>
    <col min="12802" max="12802" width="32.6328125" style="456" customWidth="1"/>
    <col min="12803" max="13056" width="9.36328125" style="456"/>
    <col min="13057" max="13057" width="16.6328125" style="456" customWidth="1"/>
    <col min="13058" max="13058" width="32.6328125" style="456" customWidth="1"/>
    <col min="13059" max="13312" width="9.36328125" style="456"/>
    <col min="13313" max="13313" width="16.6328125" style="456" customWidth="1"/>
    <col min="13314" max="13314" width="32.6328125" style="456" customWidth="1"/>
    <col min="13315" max="13568" width="9.36328125" style="456"/>
    <col min="13569" max="13569" width="16.6328125" style="456" customWidth="1"/>
    <col min="13570" max="13570" width="32.6328125" style="456" customWidth="1"/>
    <col min="13571" max="13824" width="9.36328125" style="456"/>
    <col min="13825" max="13825" width="16.6328125" style="456" customWidth="1"/>
    <col min="13826" max="13826" width="32.6328125" style="456" customWidth="1"/>
    <col min="13827" max="14080" width="9.36328125" style="456"/>
    <col min="14081" max="14081" width="16.6328125" style="456" customWidth="1"/>
    <col min="14082" max="14082" width="32.6328125" style="456" customWidth="1"/>
    <col min="14083" max="14336" width="9.36328125" style="456"/>
    <col min="14337" max="14337" width="16.6328125" style="456" customWidth="1"/>
    <col min="14338" max="14338" width="32.6328125" style="456" customWidth="1"/>
    <col min="14339" max="14592" width="9.36328125" style="456"/>
    <col min="14593" max="14593" width="16.6328125" style="456" customWidth="1"/>
    <col min="14594" max="14594" width="32.6328125" style="456" customWidth="1"/>
    <col min="14595" max="14848" width="9.36328125" style="456"/>
    <col min="14849" max="14849" width="16.6328125" style="456" customWidth="1"/>
    <col min="14850" max="14850" width="32.6328125" style="456" customWidth="1"/>
    <col min="14851" max="15104" width="9.36328125" style="456"/>
    <col min="15105" max="15105" width="16.6328125" style="456" customWidth="1"/>
    <col min="15106" max="15106" width="32.6328125" style="456" customWidth="1"/>
    <col min="15107" max="15360" width="9.36328125" style="456"/>
    <col min="15361" max="15361" width="16.6328125" style="456" customWidth="1"/>
    <col min="15362" max="15362" width="32.6328125" style="456" customWidth="1"/>
    <col min="15363" max="15616" width="9.36328125" style="456"/>
    <col min="15617" max="15617" width="16.6328125" style="456" customWidth="1"/>
    <col min="15618" max="15618" width="32.6328125" style="456" customWidth="1"/>
    <col min="15619" max="15872" width="9.36328125" style="456"/>
    <col min="15873" max="15873" width="16.6328125" style="456" customWidth="1"/>
    <col min="15874" max="15874" width="32.6328125" style="456" customWidth="1"/>
    <col min="15875" max="16128" width="9.36328125" style="456"/>
    <col min="16129" max="16129" width="16.6328125" style="456" customWidth="1"/>
    <col min="16130" max="16130" width="32.6328125" style="456" customWidth="1"/>
    <col min="16131" max="16384" width="9.36328125" style="456"/>
  </cols>
  <sheetData>
    <row r="1" spans="1:7" ht="15.5">
      <c r="A1" s="455" t="s">
        <v>1295</v>
      </c>
    </row>
    <row r="2" spans="1:7">
      <c r="A2" s="457" t="s">
        <v>1020</v>
      </c>
      <c r="B2" s="457" t="s">
        <v>1296</v>
      </c>
    </row>
    <row r="3" spans="1:7">
      <c r="A3" s="457" t="s">
        <v>1021</v>
      </c>
      <c r="B3" s="457" t="s">
        <v>1294</v>
      </c>
    </row>
    <row r="4" spans="1:7" ht="87.75" customHeight="1">
      <c r="A4" s="457" t="s">
        <v>1022</v>
      </c>
      <c r="B4" s="458" t="s">
        <v>1297</v>
      </c>
    </row>
    <row r="5" spans="1:7">
      <c r="A5" s="457" t="s">
        <v>1023</v>
      </c>
      <c r="B5" s="459">
        <v>42268</v>
      </c>
    </row>
    <row r="6" spans="1:7" ht="13">
      <c r="A6" s="460" t="s">
        <v>1024</v>
      </c>
    </row>
    <row r="7" spans="1:7" ht="13">
      <c r="A7" s="460" t="s">
        <v>1025</v>
      </c>
      <c r="B7" s="461" t="s">
        <v>1026</v>
      </c>
      <c r="E7" s="462"/>
      <c r="G7" s="462"/>
    </row>
    <row r="8" spans="1:7" ht="13">
      <c r="B8" s="461" t="s">
        <v>1027</v>
      </c>
      <c r="E8" s="462"/>
      <c r="G8" s="462"/>
    </row>
    <row r="9" spans="1:7" ht="13">
      <c r="B9" s="461" t="s">
        <v>1028</v>
      </c>
      <c r="E9" s="462"/>
      <c r="G9" s="462"/>
    </row>
    <row r="10" spans="1:7" ht="13">
      <c r="B10" s="461"/>
      <c r="E10" s="462"/>
      <c r="G10" s="462"/>
    </row>
    <row r="11" spans="1:7" ht="14">
      <c r="A11" s="463" t="s">
        <v>1029</v>
      </c>
      <c r="B11" s="461" t="s">
        <v>1298</v>
      </c>
      <c r="E11" s="462"/>
      <c r="G11" s="462"/>
    </row>
    <row r="12" spans="1:7" ht="14">
      <c r="A12" s="463" t="s">
        <v>1030</v>
      </c>
      <c r="B12" s="461" t="s">
        <v>1299</v>
      </c>
      <c r="E12" s="462"/>
      <c r="G12" s="462"/>
    </row>
    <row r="13" spans="1:7" ht="14">
      <c r="A13" s="463" t="s">
        <v>1031</v>
      </c>
      <c r="B13" s="461" t="s">
        <v>1032</v>
      </c>
      <c r="E13" s="462"/>
      <c r="G13" s="462"/>
    </row>
    <row r="14" spans="1:7">
      <c r="E14" s="462"/>
      <c r="G14" s="462"/>
    </row>
    <row r="15" spans="1:7" ht="13">
      <c r="A15" s="638" t="s">
        <v>1033</v>
      </c>
      <c r="B15" s="639"/>
      <c r="C15" s="464" t="s">
        <v>132</v>
      </c>
      <c r="D15" s="464" t="s">
        <v>201</v>
      </c>
      <c r="E15" s="464" t="s">
        <v>10</v>
      </c>
      <c r="F15" s="464" t="s">
        <v>11</v>
      </c>
      <c r="G15" s="464" t="s">
        <v>12</v>
      </c>
    </row>
    <row r="16" spans="1:7" ht="13">
      <c r="A16" s="465" t="s">
        <v>8</v>
      </c>
      <c r="B16" s="465" t="s">
        <v>1034</v>
      </c>
      <c r="C16" s="466"/>
      <c r="D16" s="466"/>
      <c r="E16" s="466"/>
      <c r="F16" s="466"/>
      <c r="G16" s="466"/>
    </row>
    <row r="17" spans="1:7" ht="13">
      <c r="A17" s="467"/>
      <c r="B17" s="465" t="s">
        <v>1035</v>
      </c>
      <c r="C17" s="466"/>
      <c r="D17" s="466"/>
      <c r="E17" s="466"/>
      <c r="F17" s="466"/>
      <c r="G17" s="466"/>
    </row>
    <row r="20" spans="1:7" ht="13">
      <c r="A20" s="465" t="s">
        <v>1300</v>
      </c>
      <c r="B20" s="465" t="s">
        <v>1036</v>
      </c>
      <c r="C20" s="465" t="s">
        <v>132</v>
      </c>
      <c r="D20" s="465" t="s">
        <v>1037</v>
      </c>
      <c r="E20" s="465" t="s">
        <v>984</v>
      </c>
    </row>
    <row r="21" spans="1:7">
      <c r="A21" s="456" t="s">
        <v>1301</v>
      </c>
      <c r="B21" s="466"/>
      <c r="C21" s="456">
        <f>ROUNDUP((0.6*SQRT(B21)),0)</f>
        <v>0</v>
      </c>
      <c r="D21" s="456">
        <f>ROUNDUP((0.4*SQRT(B21)),0)</f>
        <v>0</v>
      </c>
      <c r="E21" s="456">
        <f>ROUNDUP((0.6*SQRT(B21)),0)</f>
        <v>0</v>
      </c>
    </row>
    <row r="22" spans="1:7">
      <c r="A22" s="456" t="s">
        <v>1302</v>
      </c>
      <c r="B22" s="466">
        <v>256</v>
      </c>
      <c r="C22" s="456">
        <f>ROUNDUP((0.5*SQRT(B22)),0)</f>
        <v>8</v>
      </c>
      <c r="D22" s="456">
        <f>ROUNDUP((0.3*SQRT(B22)),0)</f>
        <v>5</v>
      </c>
      <c r="E22" s="456">
        <f>ROUNDUP((0.3*SQRT(B22)),0)</f>
        <v>5</v>
      </c>
    </row>
    <row r="24" spans="1:7" ht="58.5" customHeight="1">
      <c r="A24" s="640" t="s">
        <v>1303</v>
      </c>
      <c r="B24" s="640"/>
      <c r="C24" s="640"/>
      <c r="D24" s="640"/>
      <c r="E24" s="640"/>
      <c r="F24" s="640"/>
      <c r="G24" s="640"/>
    </row>
    <row r="26" spans="1:7" ht="105.75" customHeight="1">
      <c r="A26" s="640" t="s">
        <v>1304</v>
      </c>
      <c r="B26" s="640"/>
      <c r="C26" s="640"/>
      <c r="D26" s="640"/>
      <c r="E26" s="640"/>
      <c r="F26" s="640"/>
      <c r="G26" s="640"/>
    </row>
  </sheetData>
  <mergeCells count="3">
    <mergeCell ref="A15:B15"/>
    <mergeCell ref="A24:G24"/>
    <mergeCell ref="A26:G26"/>
  </mergeCell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117"/>
  <sheetViews>
    <sheetView zoomScaleNormal="100" zoomScaleSheetLayoutView="100" workbookViewId="0">
      <selection activeCell="B13" sqref="B13"/>
    </sheetView>
  </sheetViews>
  <sheetFormatPr defaultColWidth="8" defaultRowHeight="14"/>
  <cols>
    <col min="1" max="1" width="22.54296875" style="449" customWidth="1"/>
    <col min="2" max="2" width="74.36328125" style="449" customWidth="1"/>
    <col min="3" max="16384" width="8" style="450"/>
  </cols>
  <sheetData>
    <row r="1" spans="1:2">
      <c r="A1" s="448" t="s">
        <v>1162</v>
      </c>
    </row>
    <row r="2" spans="1:2">
      <c r="A2" s="448" t="s">
        <v>1163</v>
      </c>
    </row>
    <row r="3" spans="1:2">
      <c r="A3" s="449" t="s">
        <v>1164</v>
      </c>
      <c r="B3" s="449" t="s">
        <v>1165</v>
      </c>
    </row>
    <row r="4" spans="1:2">
      <c r="A4" s="449" t="s">
        <v>1166</v>
      </c>
      <c r="B4" s="449" t="s">
        <v>1167</v>
      </c>
    </row>
    <row r="5" spans="1:2">
      <c r="A5" s="449" t="s">
        <v>1168</v>
      </c>
      <c r="B5" s="449" t="s">
        <v>1169</v>
      </c>
    </row>
    <row r="6" spans="1:2">
      <c r="A6" s="449" t="s">
        <v>1170</v>
      </c>
      <c r="B6" s="449" t="s">
        <v>1171</v>
      </c>
    </row>
    <row r="7" spans="1:2">
      <c r="A7" s="449" t="s">
        <v>1172</v>
      </c>
      <c r="B7" s="449" t="s">
        <v>1173</v>
      </c>
    </row>
    <row r="8" spans="1:2">
      <c r="A8" s="502" t="s">
        <v>2245</v>
      </c>
      <c r="B8" s="502" t="s">
        <v>2246</v>
      </c>
    </row>
    <row r="9" spans="1:2">
      <c r="A9" s="449" t="s">
        <v>1174</v>
      </c>
      <c r="B9" s="449" t="s">
        <v>1175</v>
      </c>
    </row>
    <row r="10" spans="1:2">
      <c r="A10" s="581" t="s">
        <v>2247</v>
      </c>
      <c r="B10" s="581" t="s">
        <v>2248</v>
      </c>
    </row>
    <row r="11" spans="1:2">
      <c r="A11" s="581" t="s">
        <v>2249</v>
      </c>
      <c r="B11" s="581" t="s">
        <v>2250</v>
      </c>
    </row>
    <row r="12" spans="1:2">
      <c r="A12" s="581" t="s">
        <v>2305</v>
      </c>
      <c r="B12" s="581" t="s">
        <v>2306</v>
      </c>
    </row>
    <row r="13" spans="1:2">
      <c r="A13" s="581" t="s">
        <v>2251</v>
      </c>
      <c r="B13" s="516" t="s">
        <v>2252</v>
      </c>
    </row>
    <row r="14" spans="1:2">
      <c r="A14" s="449" t="s">
        <v>1176</v>
      </c>
      <c r="B14" s="449" t="s">
        <v>1177</v>
      </c>
    </row>
    <row r="15" spans="1:2">
      <c r="A15" s="502" t="s">
        <v>2253</v>
      </c>
      <c r="B15" s="502" t="s">
        <v>2254</v>
      </c>
    </row>
    <row r="16" spans="1:2">
      <c r="A16" s="449" t="s">
        <v>1178</v>
      </c>
      <c r="B16" s="449" t="s">
        <v>1179</v>
      </c>
    </row>
    <row r="17" spans="1:2">
      <c r="A17" s="449" t="s">
        <v>1180</v>
      </c>
      <c r="B17" s="449" t="s">
        <v>1181</v>
      </c>
    </row>
    <row r="18" spans="1:2">
      <c r="A18" s="502" t="s">
        <v>2255</v>
      </c>
      <c r="B18" s="502" t="s">
        <v>2256</v>
      </c>
    </row>
    <row r="19" spans="1:2" ht="16">
      <c r="A19" s="449" t="s">
        <v>1182</v>
      </c>
      <c r="B19" s="449" t="s">
        <v>1183</v>
      </c>
    </row>
    <row r="20" spans="1:2">
      <c r="A20" s="449" t="s">
        <v>1184</v>
      </c>
      <c r="B20" s="449" t="s">
        <v>1185</v>
      </c>
    </row>
    <row r="21" spans="1:2">
      <c r="A21" s="449" t="s">
        <v>1186</v>
      </c>
      <c r="B21" s="449" t="s">
        <v>1187</v>
      </c>
    </row>
    <row r="22" spans="1:2">
      <c r="A22" s="449" t="s">
        <v>1188</v>
      </c>
      <c r="B22" s="449" t="s">
        <v>1189</v>
      </c>
    </row>
    <row r="23" spans="1:2">
      <c r="A23" s="502" t="s">
        <v>2257</v>
      </c>
      <c r="B23" s="502" t="s">
        <v>2258</v>
      </c>
    </row>
    <row r="24" spans="1:2">
      <c r="A24" s="502" t="s">
        <v>2259</v>
      </c>
      <c r="B24" s="502" t="s">
        <v>2260</v>
      </c>
    </row>
    <row r="25" spans="1:2">
      <c r="A25" s="449" t="s">
        <v>1190</v>
      </c>
      <c r="B25" s="449" t="s">
        <v>1191</v>
      </c>
    </row>
    <row r="26" spans="1:2">
      <c r="A26" s="449" t="s">
        <v>1192</v>
      </c>
      <c r="B26" s="449" t="s">
        <v>1193</v>
      </c>
    </row>
    <row r="27" spans="1:2">
      <c r="A27" s="502" t="s">
        <v>2261</v>
      </c>
      <c r="B27" s="502" t="s">
        <v>2262</v>
      </c>
    </row>
    <row r="28" spans="1:2">
      <c r="A28" s="502" t="s">
        <v>2263</v>
      </c>
      <c r="B28" s="502" t="s">
        <v>2264</v>
      </c>
    </row>
    <row r="29" spans="1:2">
      <c r="A29" s="502" t="s">
        <v>2265</v>
      </c>
      <c r="B29" s="502" t="s">
        <v>2266</v>
      </c>
    </row>
    <row r="30" spans="1:2">
      <c r="A30" s="581" t="s">
        <v>2267</v>
      </c>
      <c r="B30" s="581" t="s">
        <v>2268</v>
      </c>
    </row>
    <row r="31" spans="1:2">
      <c r="A31" s="449" t="s">
        <v>1194</v>
      </c>
      <c r="B31" s="449" t="s">
        <v>1195</v>
      </c>
    </row>
    <row r="32" spans="1:2">
      <c r="A32" s="449" t="s">
        <v>1196</v>
      </c>
      <c r="B32" s="449" t="s">
        <v>1197</v>
      </c>
    </row>
    <row r="33" spans="1:2">
      <c r="A33" s="502" t="s">
        <v>2269</v>
      </c>
      <c r="B33" s="502" t="s">
        <v>2270</v>
      </c>
    </row>
    <row r="34" spans="1:2">
      <c r="A34" s="449" t="s">
        <v>1198</v>
      </c>
      <c r="B34" s="449" t="s">
        <v>1199</v>
      </c>
    </row>
    <row r="35" spans="1:2">
      <c r="A35" s="502" t="s">
        <v>2271</v>
      </c>
      <c r="B35" s="502" t="s">
        <v>2272</v>
      </c>
    </row>
    <row r="36" spans="1:2">
      <c r="A36" s="502" t="s">
        <v>2273</v>
      </c>
      <c r="B36" s="502" t="s">
        <v>2274</v>
      </c>
    </row>
    <row r="37" spans="1:2">
      <c r="A37" s="502" t="s">
        <v>2275</v>
      </c>
      <c r="B37" s="502" t="s">
        <v>2276</v>
      </c>
    </row>
    <row r="38" spans="1:2">
      <c r="A38" s="449" t="s">
        <v>1200</v>
      </c>
      <c r="B38" s="449" t="s">
        <v>1201</v>
      </c>
    </row>
    <row r="39" spans="1:2">
      <c r="A39" s="581" t="s">
        <v>2277</v>
      </c>
      <c r="B39" s="581" t="s">
        <v>2278</v>
      </c>
    </row>
    <row r="40" spans="1:2">
      <c r="A40" s="581" t="s">
        <v>2279</v>
      </c>
      <c r="B40" s="581" t="s">
        <v>28</v>
      </c>
    </row>
    <row r="41" spans="1:2">
      <c r="A41" s="449" t="s">
        <v>1202</v>
      </c>
      <c r="B41" s="449" t="s">
        <v>1203</v>
      </c>
    </row>
    <row r="43" spans="1:2">
      <c r="A43" s="448" t="s">
        <v>1204</v>
      </c>
    </row>
    <row r="44" spans="1:2" ht="42">
      <c r="A44" s="449" t="s">
        <v>1205</v>
      </c>
      <c r="B44" s="449" t="s">
        <v>1206</v>
      </c>
    </row>
    <row r="46" spans="1:2" ht="56">
      <c r="A46" s="449" t="s">
        <v>1207</v>
      </c>
      <c r="B46" s="449" t="s">
        <v>1208</v>
      </c>
    </row>
    <row r="48" spans="1:2" ht="42">
      <c r="A48" s="449" t="s">
        <v>1209</v>
      </c>
      <c r="B48" s="449" t="s">
        <v>1210</v>
      </c>
    </row>
    <row r="50" spans="1:2" ht="28">
      <c r="A50" s="449" t="s">
        <v>1211</v>
      </c>
      <c r="B50" s="449" t="s">
        <v>1212</v>
      </c>
    </row>
    <row r="52" spans="1:2" ht="28">
      <c r="A52" s="449" t="s">
        <v>1213</v>
      </c>
      <c r="B52" s="449" t="s">
        <v>1214</v>
      </c>
    </row>
    <row r="53" spans="1:2">
      <c r="B53" s="449" t="s">
        <v>1215</v>
      </c>
    </row>
    <row r="54" spans="1:2" ht="28">
      <c r="A54" s="449" t="s">
        <v>1216</v>
      </c>
      <c r="B54" s="449" t="s">
        <v>1217</v>
      </c>
    </row>
    <row r="55" spans="1:2">
      <c r="B55" s="449" t="s">
        <v>1215</v>
      </c>
    </row>
    <row r="56" spans="1:2" ht="28">
      <c r="A56" s="449" t="s">
        <v>1218</v>
      </c>
      <c r="B56" s="449" t="s">
        <v>1219</v>
      </c>
    </row>
    <row r="57" spans="1:2">
      <c r="B57" s="449" t="s">
        <v>1215</v>
      </c>
    </row>
    <row r="58" spans="1:2" ht="42">
      <c r="A58" s="449" t="s">
        <v>1220</v>
      </c>
      <c r="B58" s="449" t="s">
        <v>1221</v>
      </c>
    </row>
    <row r="59" spans="1:2">
      <c r="B59" s="449" t="s">
        <v>1215</v>
      </c>
    </row>
    <row r="60" spans="1:2" ht="28">
      <c r="A60" s="449" t="s">
        <v>1222</v>
      </c>
      <c r="B60" s="449" t="s">
        <v>1223</v>
      </c>
    </row>
    <row r="62" spans="1:2" ht="28">
      <c r="A62" s="449" t="s">
        <v>1224</v>
      </c>
      <c r="B62" s="449" t="s">
        <v>1225</v>
      </c>
    </row>
    <row r="63" spans="1:2">
      <c r="B63" s="449" t="s">
        <v>1215</v>
      </c>
    </row>
    <row r="64" spans="1:2">
      <c r="A64" s="449" t="s">
        <v>1226</v>
      </c>
      <c r="B64" s="449" t="s">
        <v>1227</v>
      </c>
    </row>
    <row r="65" spans="1:2">
      <c r="B65" s="449" t="s">
        <v>1215</v>
      </c>
    </row>
    <row r="66" spans="1:2">
      <c r="A66" s="449" t="s">
        <v>1228</v>
      </c>
      <c r="B66" s="449" t="s">
        <v>1229</v>
      </c>
    </row>
    <row r="68" spans="1:2" ht="42">
      <c r="A68" s="449" t="s">
        <v>1230</v>
      </c>
      <c r="B68" s="449" t="s">
        <v>1231</v>
      </c>
    </row>
    <row r="69" spans="1:2">
      <c r="B69" s="449" t="s">
        <v>1215</v>
      </c>
    </row>
    <row r="70" spans="1:2" ht="74.75" customHeight="1">
      <c r="A70" s="449" t="s">
        <v>1232</v>
      </c>
      <c r="B70" s="449" t="s">
        <v>1233</v>
      </c>
    </row>
    <row r="71" spans="1:2">
      <c r="B71" s="449" t="s">
        <v>1215</v>
      </c>
    </row>
    <row r="72" spans="1:2" ht="28">
      <c r="A72" s="449" t="s">
        <v>1234</v>
      </c>
      <c r="B72" s="449" t="s">
        <v>1235</v>
      </c>
    </row>
    <row r="73" spans="1:2">
      <c r="B73" s="449" t="s">
        <v>1215</v>
      </c>
    </row>
    <row r="74" spans="1:2" ht="28">
      <c r="A74" s="449" t="s">
        <v>1236</v>
      </c>
      <c r="B74" s="449" t="s">
        <v>1237</v>
      </c>
    </row>
    <row r="75" spans="1:2" ht="42">
      <c r="A75" s="449" t="s">
        <v>1238</v>
      </c>
      <c r="B75" s="449" t="s">
        <v>1239</v>
      </c>
    </row>
    <row r="76" spans="1:2" ht="28">
      <c r="A76" s="641" t="s">
        <v>1240</v>
      </c>
      <c r="B76" s="449" t="s">
        <v>1241</v>
      </c>
    </row>
    <row r="77" spans="1:2" ht="42">
      <c r="A77" s="641"/>
      <c r="B77" s="451" t="s">
        <v>1242</v>
      </c>
    </row>
    <row r="78" spans="1:2">
      <c r="A78" s="452" t="s">
        <v>1243</v>
      </c>
      <c r="B78" s="449" t="s">
        <v>1244</v>
      </c>
    </row>
    <row r="79" spans="1:2" ht="28">
      <c r="A79" s="452" t="s">
        <v>1245</v>
      </c>
      <c r="B79" s="449" t="s">
        <v>1246</v>
      </c>
    </row>
    <row r="80" spans="1:2" ht="56">
      <c r="A80" s="452" t="s">
        <v>1247</v>
      </c>
      <c r="B80" s="449" t="s">
        <v>1248</v>
      </c>
    </row>
    <row r="82" spans="1:2" ht="42">
      <c r="A82" s="449" t="s">
        <v>1249</v>
      </c>
      <c r="B82" s="449" t="s">
        <v>1250</v>
      </c>
    </row>
    <row r="85" spans="1:2" ht="140">
      <c r="A85" s="449" t="s">
        <v>1251</v>
      </c>
      <c r="B85" s="449" t="s">
        <v>1252</v>
      </c>
    </row>
    <row r="87" spans="1:2" ht="42">
      <c r="A87" s="449" t="s">
        <v>1253</v>
      </c>
      <c r="B87" s="449" t="s">
        <v>1254</v>
      </c>
    </row>
    <row r="89" spans="1:2" ht="28">
      <c r="A89" s="449" t="s">
        <v>1255</v>
      </c>
      <c r="B89" s="449" t="s">
        <v>1256</v>
      </c>
    </row>
    <row r="91" spans="1:2" ht="84">
      <c r="A91" s="449" t="s">
        <v>1257</v>
      </c>
      <c r="B91" s="449" t="s">
        <v>1258</v>
      </c>
    </row>
    <row r="92" spans="1:2">
      <c r="B92" s="449" t="s">
        <v>1215</v>
      </c>
    </row>
    <row r="93" spans="1:2">
      <c r="A93" s="449" t="s">
        <v>1259</v>
      </c>
      <c r="B93" s="449" t="s">
        <v>1260</v>
      </c>
    </row>
    <row r="95" spans="1:2" ht="42">
      <c r="A95" s="449" t="s">
        <v>1261</v>
      </c>
      <c r="B95" s="449" t="s">
        <v>1262</v>
      </c>
    </row>
    <row r="97" spans="1:2" ht="42">
      <c r="A97" s="449" t="s">
        <v>1263</v>
      </c>
      <c r="B97" s="449" t="s">
        <v>1264</v>
      </c>
    </row>
    <row r="99" spans="1:2" ht="28">
      <c r="A99" s="449" t="s">
        <v>1265</v>
      </c>
      <c r="B99" s="449" t="s">
        <v>1266</v>
      </c>
    </row>
    <row r="101" spans="1:2" ht="42">
      <c r="A101" s="449" t="s">
        <v>1267</v>
      </c>
      <c r="B101" s="449" t="s">
        <v>1268</v>
      </c>
    </row>
    <row r="103" spans="1:2" ht="56">
      <c r="A103" s="449" t="s">
        <v>1269</v>
      </c>
      <c r="B103" s="449" t="s">
        <v>1270</v>
      </c>
    </row>
    <row r="105" spans="1:2">
      <c r="A105" s="449" t="s">
        <v>1271</v>
      </c>
      <c r="B105" s="449" t="s">
        <v>1272</v>
      </c>
    </row>
    <row r="107" spans="1:2" ht="42">
      <c r="A107" s="449" t="s">
        <v>1273</v>
      </c>
      <c r="B107" s="449" t="s">
        <v>1274</v>
      </c>
    </row>
    <row r="109" spans="1:2" ht="28">
      <c r="A109" s="449" t="s">
        <v>1275</v>
      </c>
      <c r="B109" s="449" t="s">
        <v>1276</v>
      </c>
    </row>
    <row r="111" spans="1:2" ht="28">
      <c r="A111" s="449" t="s">
        <v>1277</v>
      </c>
      <c r="B111" s="449" t="s">
        <v>1278</v>
      </c>
    </row>
    <row r="112" spans="1:2">
      <c r="B112" s="449" t="s">
        <v>1215</v>
      </c>
    </row>
    <row r="113" spans="1:2" ht="56">
      <c r="A113" s="449" t="s">
        <v>1279</v>
      </c>
      <c r="B113" s="449" t="s">
        <v>1280</v>
      </c>
    </row>
    <row r="114" spans="1:2">
      <c r="B114" s="449" t="s">
        <v>1215</v>
      </c>
    </row>
    <row r="115" spans="1:2" ht="28">
      <c r="A115" s="449" t="s">
        <v>1281</v>
      </c>
      <c r="B115" s="449" t="s">
        <v>1282</v>
      </c>
    </row>
    <row r="116" spans="1:2">
      <c r="B116" s="449" t="s">
        <v>1215</v>
      </c>
    </row>
    <row r="117" spans="1:2" ht="56">
      <c r="A117" s="449" t="s">
        <v>1283</v>
      </c>
      <c r="B117" s="449" t="s">
        <v>1284</v>
      </c>
    </row>
  </sheetData>
  <mergeCells count="1">
    <mergeCell ref="A76:A77"/>
  </mergeCells>
  <pageMargins left="0.75" right="0.75" top="1" bottom="1" header="0.5" footer="0.5"/>
  <pageSetup paperSize="9" scale="91" orientation="portrait" horizontalDpi="4294967294"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B43"/>
  <sheetViews>
    <sheetView view="pageBreakPreview" zoomScaleNormal="100" zoomScaleSheetLayoutView="100" workbookViewId="0">
      <selection activeCell="A35" sqref="A35"/>
    </sheetView>
  </sheetViews>
  <sheetFormatPr defaultColWidth="9" defaultRowHeight="12.5"/>
  <cols>
    <col min="1" max="1" width="40.453125" style="46" customWidth="1"/>
    <col min="2" max="2" width="46.453125" style="46" customWidth="1"/>
    <col min="3" max="16384" width="9" style="36"/>
  </cols>
  <sheetData>
    <row r="1" spans="1:2" ht="163.5" customHeight="1">
      <c r="A1" s="86"/>
      <c r="B1" s="34" t="s">
        <v>515</v>
      </c>
    </row>
    <row r="2" spans="1:2" ht="14">
      <c r="A2" s="87" t="s">
        <v>39</v>
      </c>
      <c r="B2" s="88"/>
    </row>
    <row r="3" spans="1:2" ht="14">
      <c r="A3" s="89" t="s">
        <v>40</v>
      </c>
      <c r="B3" s="90" t="str">
        <f>Cover!D3</f>
        <v>Veon Ltd</v>
      </c>
    </row>
    <row r="4" spans="1:2" ht="14">
      <c r="A4" s="89" t="s">
        <v>41</v>
      </c>
      <c r="B4" s="90" t="str">
        <f>Cover!D8</f>
        <v>SA-PEFC-FM-COC-008568</v>
      </c>
    </row>
    <row r="5" spans="1:2" ht="14">
      <c r="A5" s="89" t="s">
        <v>83</v>
      </c>
      <c r="B5" s="90" t="str">
        <f>'1 Basic Info'!$C$12</f>
        <v>Ireland</v>
      </c>
    </row>
    <row r="6" spans="1:2" ht="14">
      <c r="A6" s="89" t="s">
        <v>42</v>
      </c>
      <c r="B6" s="90">
        <f>'1 Basic Info'!$C$25</f>
        <v>1</v>
      </c>
    </row>
    <row r="7" spans="1:2" ht="14">
      <c r="A7" s="89" t="s">
        <v>43</v>
      </c>
      <c r="B7" s="90">
        <f>'1 Basic Info'!$C$40</f>
        <v>4063.1529999999998</v>
      </c>
    </row>
    <row r="8" spans="1:2" ht="14">
      <c r="A8" s="91" t="s">
        <v>157</v>
      </c>
      <c r="B8" s="454" t="s">
        <v>1019</v>
      </c>
    </row>
    <row r="9" spans="1:2" ht="14">
      <c r="A9" s="471"/>
      <c r="B9" s="471"/>
    </row>
    <row r="10" spans="1:2" ht="14">
      <c r="A10" s="93" t="s">
        <v>158</v>
      </c>
      <c r="B10" s="472"/>
    </row>
    <row r="11" spans="1:2" ht="14">
      <c r="A11" s="469" t="s">
        <v>159</v>
      </c>
      <c r="B11" s="473" t="s">
        <v>201</v>
      </c>
    </row>
    <row r="12" spans="1:2" ht="14">
      <c r="A12" s="469" t="s">
        <v>160</v>
      </c>
      <c r="B12" s="473" t="s">
        <v>2231</v>
      </c>
    </row>
    <row r="13" spans="1:2" ht="14">
      <c r="A13" s="469" t="s">
        <v>200</v>
      </c>
      <c r="B13" s="473" t="s">
        <v>616</v>
      </c>
    </row>
    <row r="14" spans="1:2" ht="28">
      <c r="A14" s="474" t="s">
        <v>516</v>
      </c>
      <c r="B14" s="555"/>
    </row>
    <row r="15" spans="1:2" ht="14">
      <c r="A15" s="471"/>
      <c r="B15" s="471"/>
    </row>
    <row r="16" spans="1:2" s="62" customFormat="1" ht="14">
      <c r="A16" s="93" t="s">
        <v>161</v>
      </c>
      <c r="B16" s="472"/>
    </row>
    <row r="17" spans="1:2" s="62" customFormat="1" ht="14">
      <c r="A17" s="469" t="s">
        <v>447</v>
      </c>
      <c r="B17" s="571"/>
    </row>
    <row r="18" spans="1:2" s="62" customFormat="1" ht="14">
      <c r="A18" s="469" t="s">
        <v>448</v>
      </c>
      <c r="B18" s="571"/>
    </row>
    <row r="19" spans="1:2" s="62" customFormat="1" ht="14">
      <c r="A19" s="469" t="s">
        <v>449</v>
      </c>
      <c r="B19" s="571">
        <v>3</v>
      </c>
    </row>
    <row r="20" spans="1:2" s="62" customFormat="1" ht="14">
      <c r="A20" s="469" t="s">
        <v>30</v>
      </c>
      <c r="B20" s="571">
        <v>1</v>
      </c>
    </row>
    <row r="21" spans="1:2" s="62" customFormat="1" ht="14">
      <c r="A21" s="469" t="s">
        <v>162</v>
      </c>
      <c r="B21" s="571"/>
    </row>
    <row r="22" spans="1:2" s="62" customFormat="1" ht="14">
      <c r="A22" s="98" t="s">
        <v>163</v>
      </c>
      <c r="B22" s="100" t="s">
        <v>164</v>
      </c>
    </row>
    <row r="23" spans="1:2" s="62" customFormat="1" ht="14">
      <c r="A23" s="92"/>
      <c r="B23" s="92"/>
    </row>
    <row r="24" spans="1:2" s="62" customFormat="1" ht="14">
      <c r="A24" s="93" t="s">
        <v>165</v>
      </c>
      <c r="B24" s="94"/>
    </row>
    <row r="25" spans="1:2" s="62" customFormat="1" ht="42">
      <c r="A25" s="642" t="s">
        <v>166</v>
      </c>
      <c r="B25" s="99" t="s">
        <v>517</v>
      </c>
    </row>
    <row r="26" spans="1:2" s="62" customFormat="1" ht="42" hidden="1">
      <c r="A26" s="643"/>
      <c r="B26" s="95" t="s">
        <v>167</v>
      </c>
    </row>
    <row r="27" spans="1:2" s="62" customFormat="1" ht="28" hidden="1">
      <c r="A27" s="96"/>
      <c r="B27" s="97" t="s">
        <v>44</v>
      </c>
    </row>
    <row r="28" spans="1:2" s="62" customFormat="1" ht="14">
      <c r="A28" s="98" t="s">
        <v>168</v>
      </c>
      <c r="B28" s="556">
        <v>44686</v>
      </c>
    </row>
    <row r="29" spans="1:2" s="62" customFormat="1" ht="14">
      <c r="A29" s="54"/>
      <c r="B29" s="60"/>
    </row>
    <row r="30" spans="1:2" s="62" customFormat="1" ht="14">
      <c r="A30" s="93" t="s">
        <v>169</v>
      </c>
      <c r="B30" s="94"/>
    </row>
    <row r="31" spans="1:2" s="46" customFormat="1" ht="14">
      <c r="A31" s="643" t="s">
        <v>170</v>
      </c>
      <c r="B31" s="99" t="s">
        <v>1292</v>
      </c>
    </row>
    <row r="32" spans="1:2" s="46" customFormat="1" ht="14" hidden="1">
      <c r="A32" s="643"/>
      <c r="B32" s="95" t="s">
        <v>430</v>
      </c>
    </row>
    <row r="33" spans="1:2" s="46" customFormat="1" ht="14" hidden="1">
      <c r="A33" s="643"/>
      <c r="B33" s="208" t="s">
        <v>602</v>
      </c>
    </row>
    <row r="34" spans="1:2" s="46" customFormat="1" ht="45.75" customHeight="1">
      <c r="A34" s="96" t="s">
        <v>40</v>
      </c>
      <c r="B34" s="46" t="s">
        <v>616</v>
      </c>
    </row>
    <row r="35" spans="1:2" s="46" customFormat="1" ht="58.5" customHeight="1">
      <c r="A35" s="679" t="s">
        <v>431</v>
      </c>
      <c r="B35" s="680"/>
    </row>
    <row r="36" spans="1:2" ht="14">
      <c r="A36" s="98" t="s">
        <v>168</v>
      </c>
      <c r="B36" s="557">
        <v>44687</v>
      </c>
    </row>
    <row r="37" spans="1:2" s="101" customFormat="1" ht="10.5" customHeight="1">
      <c r="A37" s="62"/>
      <c r="B37" s="62"/>
    </row>
    <row r="38" spans="1:2" s="101" customFormat="1" ht="10.5" customHeight="1">
      <c r="A38" s="644" t="s">
        <v>531</v>
      </c>
      <c r="B38" s="644"/>
    </row>
    <row r="39" spans="1:2" s="101" customFormat="1" ht="10.5">
      <c r="A39" s="612" t="s">
        <v>532</v>
      </c>
      <c r="B39" s="612"/>
    </row>
    <row r="40" spans="1:2" s="101" customFormat="1" ht="10.5">
      <c r="A40" s="612" t="s">
        <v>518</v>
      </c>
      <c r="B40" s="612"/>
    </row>
    <row r="41" spans="1:2" s="101" customFormat="1" ht="10.5">
      <c r="A41" s="102"/>
      <c r="B41" s="102"/>
    </row>
    <row r="42" spans="1:2" s="101" customFormat="1" ht="10.5">
      <c r="A42" s="612" t="s">
        <v>60</v>
      </c>
      <c r="B42" s="612"/>
    </row>
    <row r="43" spans="1:2">
      <c r="A43" s="612" t="s">
        <v>61</v>
      </c>
      <c r="B43" s="612"/>
    </row>
  </sheetData>
  <mergeCells count="7">
    <mergeCell ref="A43:B43"/>
    <mergeCell ref="A25:A26"/>
    <mergeCell ref="A42:B42"/>
    <mergeCell ref="A38:B38"/>
    <mergeCell ref="A39:B39"/>
    <mergeCell ref="A31:A33"/>
    <mergeCell ref="A40:B40"/>
  </mergeCells>
  <phoneticPr fontId="7" type="noConversion"/>
  <pageMargins left="0.75" right="0.75" top="1" bottom="1" header="0.5" footer="0.5"/>
  <pageSetup paperSize="9" scale="86" orientation="portrait" horizontalDpi="4294967294"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BN101"/>
  <sheetViews>
    <sheetView view="pageBreakPreview" zoomScaleNormal="100" zoomScaleSheetLayoutView="100" workbookViewId="0">
      <selection activeCell="F23" sqref="F23"/>
    </sheetView>
  </sheetViews>
  <sheetFormatPr defaultColWidth="8" defaultRowHeight="12.5"/>
  <cols>
    <col min="1" max="1" width="23.453125" style="106" customWidth="1"/>
    <col min="2" max="2" width="21.6328125" style="106" customWidth="1"/>
    <col min="3" max="3" width="15.453125" style="105" customWidth="1"/>
    <col min="4" max="4" width="34.6328125" style="105" customWidth="1"/>
    <col min="5" max="12" width="8" style="105" customWidth="1"/>
    <col min="13" max="16384" width="8" style="106"/>
  </cols>
  <sheetData>
    <row r="1" spans="1:66" ht="143.25" customHeight="1">
      <c r="A1" s="243"/>
      <c r="B1" s="649" t="s">
        <v>390</v>
      </c>
      <c r="C1" s="649"/>
      <c r="D1" s="103"/>
      <c r="E1" s="104"/>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row>
    <row r="2" spans="1:66" ht="9.75" customHeight="1">
      <c r="A2" s="107"/>
      <c r="B2" s="107"/>
      <c r="C2" s="108"/>
      <c r="D2" s="108"/>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row>
    <row r="3" spans="1:66">
      <c r="A3" s="650" t="s">
        <v>278</v>
      </c>
      <c r="B3" s="650"/>
      <c r="C3" s="650"/>
      <c r="D3" s="650"/>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row>
    <row r="4" spans="1:66" ht="14.25" customHeight="1">
      <c r="A4" s="650"/>
      <c r="B4" s="650"/>
      <c r="C4" s="650"/>
      <c r="D4" s="650"/>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row>
    <row r="5" spans="1:66" ht="25.5" customHeight="1">
      <c r="A5" s="650" t="s">
        <v>387</v>
      </c>
      <c r="B5" s="650"/>
      <c r="C5" s="650"/>
      <c r="D5" s="650"/>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row>
    <row r="6" spans="1:66" s="111" customFormat="1" ht="14">
      <c r="A6" s="651" t="s">
        <v>39</v>
      </c>
      <c r="B6" s="651"/>
      <c r="C6" s="651"/>
      <c r="D6" s="109"/>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row>
    <row r="7" spans="1:66" s="111" customFormat="1" ht="14">
      <c r="A7" s="109" t="s">
        <v>40</v>
      </c>
      <c r="B7" s="652" t="str">
        <f>'1 Basic Info'!$C$7</f>
        <v>Veon Ltd</v>
      </c>
      <c r="C7" s="652" t="str">
        <f>'1 Basic Info'!$C$12</f>
        <v>Ireland</v>
      </c>
      <c r="D7" s="652" t="str">
        <f>'1 Basic Info'!$C$12</f>
        <v>Ireland</v>
      </c>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row>
    <row r="8" spans="1:66" s="111" customFormat="1" ht="14">
      <c r="A8" s="109" t="s">
        <v>133</v>
      </c>
      <c r="B8" s="652" t="str">
        <f>'1 Basic Info'!$C$11</f>
        <v>1 Leopardstown Business Centre, Ballyogan Road, Dublin 18, D18 N578</v>
      </c>
      <c r="C8" s="652" t="str">
        <f>'1 Basic Info'!$C$12</f>
        <v>Ireland</v>
      </c>
      <c r="D8" s="652" t="str">
        <f>'1 Basic Info'!$C$12</f>
        <v>Ireland</v>
      </c>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row>
    <row r="9" spans="1:66" s="111" customFormat="1" ht="14">
      <c r="A9" s="109" t="s">
        <v>83</v>
      </c>
      <c r="B9" s="90" t="str">
        <f>'1 Basic Info'!$C$12</f>
        <v>Ireland</v>
      </c>
      <c r="C9" s="112"/>
      <c r="D9" s="112"/>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row>
    <row r="10" spans="1:66" s="111" customFormat="1" ht="14">
      <c r="A10" s="109" t="s">
        <v>41</v>
      </c>
      <c r="B10" s="653" t="str">
        <f>'1 Basic Info'!$C$3</f>
        <v>SA-PEFC-FM-COC-008568</v>
      </c>
      <c r="C10" s="653" t="str">
        <f>'1 Basic Info'!$C$12</f>
        <v>Ireland</v>
      </c>
      <c r="D10" s="114"/>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row>
    <row r="11" spans="1:66" s="111" customFormat="1" ht="14">
      <c r="A11" s="109" t="s">
        <v>80</v>
      </c>
      <c r="B11" s="653" t="str">
        <f>'1 Basic Info'!$C$21</f>
        <v>Single</v>
      </c>
      <c r="C11" s="653" t="str">
        <f>'1 Basic Info'!$C$12</f>
        <v>Ireland</v>
      </c>
      <c r="D11" s="114"/>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row>
    <row r="12" spans="1:66" s="111" customFormat="1" ht="14">
      <c r="A12" s="109" t="s">
        <v>134</v>
      </c>
      <c r="B12" s="475">
        <f>Cover!D10</f>
        <v>44349</v>
      </c>
      <c r="C12" s="114" t="s">
        <v>135</v>
      </c>
      <c r="D12" s="475">
        <f>Cover!D11</f>
        <v>46174</v>
      </c>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row>
    <row r="13" spans="1:66" ht="9.75" customHeight="1">
      <c r="A13" s="109"/>
      <c r="B13" s="112"/>
      <c r="C13" s="113"/>
      <c r="D13" s="114"/>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row>
    <row r="14" spans="1:66" ht="18" customHeight="1">
      <c r="A14" s="651" t="s">
        <v>136</v>
      </c>
      <c r="B14" s="651"/>
      <c r="C14" s="651"/>
      <c r="D14" s="651"/>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row>
    <row r="15" spans="1:66" s="118" customFormat="1" ht="14">
      <c r="A15" s="115" t="s">
        <v>279</v>
      </c>
      <c r="B15" s="116" t="s">
        <v>388</v>
      </c>
      <c r="C15" s="116" t="s">
        <v>137</v>
      </c>
      <c r="D15" s="116" t="s">
        <v>138</v>
      </c>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row>
    <row r="16" spans="1:66" s="121" customFormat="1" ht="62.25" customHeight="1">
      <c r="A16" s="119" t="s">
        <v>1055</v>
      </c>
      <c r="B16" s="119" t="s">
        <v>285</v>
      </c>
      <c r="C16" s="119">
        <v>1010</v>
      </c>
      <c r="D16" s="119" t="s">
        <v>1056</v>
      </c>
      <c r="E16" s="120"/>
      <c r="F16" s="424"/>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row>
    <row r="17" spans="1:66" ht="14">
      <c r="A17" s="112"/>
      <c r="B17" s="122"/>
      <c r="C17" s="114"/>
      <c r="D17" s="123"/>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row>
    <row r="18" spans="1:66" ht="14">
      <c r="A18" s="124" t="s">
        <v>169</v>
      </c>
      <c r="B18" s="125"/>
      <c r="C18" s="126"/>
      <c r="D18" s="127"/>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row>
    <row r="19" spans="1:66" ht="15.75" customHeight="1">
      <c r="A19" s="654" t="s">
        <v>40</v>
      </c>
      <c r="B19" s="652"/>
      <c r="C19" s="655" t="s">
        <v>1288</v>
      </c>
      <c r="D19" s="656"/>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row>
    <row r="20" spans="1:66" ht="26.25" hidden="1" customHeight="1">
      <c r="A20" s="654" t="s">
        <v>171</v>
      </c>
      <c r="B20" s="652"/>
      <c r="C20" s="657"/>
      <c r="D20" s="658"/>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row>
    <row r="21" spans="1:66" ht="14">
      <c r="A21" s="646" t="s">
        <v>168</v>
      </c>
      <c r="B21" s="647"/>
      <c r="C21" s="476">
        <v>44349</v>
      </c>
      <c r="D21" s="128"/>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row>
    <row r="22" spans="1:66" ht="14">
      <c r="A22" s="109"/>
      <c r="B22" s="109"/>
      <c r="C22" s="129"/>
      <c r="D22" s="130"/>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row>
    <row r="23" spans="1:66">
      <c r="A23" s="648" t="s">
        <v>530</v>
      </c>
      <c r="B23" s="648"/>
      <c r="C23" s="648"/>
      <c r="D23" s="648"/>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row>
    <row r="24" spans="1:66">
      <c r="A24" s="645" t="s">
        <v>532</v>
      </c>
      <c r="B24" s="645"/>
      <c r="C24" s="645"/>
      <c r="D24" s="64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row>
    <row r="25" spans="1:66">
      <c r="A25" s="645" t="s">
        <v>519</v>
      </c>
      <c r="B25" s="645"/>
      <c r="C25" s="645"/>
      <c r="D25" s="64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row>
    <row r="26" spans="1:66" ht="13.5" customHeight="1">
      <c r="A26" s="131"/>
      <c r="B26" s="131"/>
      <c r="C26" s="131"/>
      <c r="D26" s="131"/>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row>
    <row r="27" spans="1:66">
      <c r="A27" s="645" t="s">
        <v>60</v>
      </c>
      <c r="B27" s="645"/>
      <c r="C27" s="645"/>
      <c r="D27" s="64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row>
    <row r="28" spans="1:66">
      <c r="A28" s="645" t="s">
        <v>61</v>
      </c>
      <c r="B28" s="645"/>
      <c r="C28" s="645"/>
      <c r="D28" s="64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row>
    <row r="29" spans="1:66">
      <c r="A29" s="645" t="s">
        <v>374</v>
      </c>
      <c r="B29" s="645"/>
      <c r="C29" s="645"/>
      <c r="D29" s="64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row>
    <row r="30" spans="1:66">
      <c r="A30" s="105"/>
      <c r="B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row>
    <row r="31" spans="1:66">
      <c r="A31" s="105"/>
      <c r="B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105"/>
      <c r="BM31" s="105"/>
      <c r="BN31" s="105"/>
    </row>
    <row r="32" spans="1:66">
      <c r="A32" s="105"/>
      <c r="B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row>
    <row r="33" spans="1:66">
      <c r="A33" s="105"/>
      <c r="B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row>
    <row r="34" spans="1:66" s="105" customFormat="1"/>
    <row r="35" spans="1:66" s="105" customFormat="1"/>
    <row r="36" spans="1:66" s="105" customFormat="1"/>
    <row r="37" spans="1:66" s="105" customFormat="1"/>
    <row r="38" spans="1:66" s="105" customFormat="1"/>
    <row r="39" spans="1:66" s="105" customFormat="1"/>
    <row r="40" spans="1:66" s="105" customFormat="1"/>
    <row r="41" spans="1:66" s="105" customFormat="1"/>
    <row r="42" spans="1:66" s="105" customFormat="1"/>
    <row r="43" spans="1:66" s="105" customFormat="1"/>
    <row r="44" spans="1:66" s="105" customFormat="1"/>
    <row r="45" spans="1:66" s="105" customFormat="1"/>
    <row r="46" spans="1:66" s="105" customFormat="1"/>
    <row r="47" spans="1:66" s="105" customFormat="1"/>
    <row r="48" spans="1:66" s="105" customFormat="1"/>
    <row r="49" spans="1:31" s="105" customFormat="1"/>
    <row r="50" spans="1:31" s="105" customFormat="1"/>
    <row r="51" spans="1:31" s="105" customFormat="1"/>
    <row r="52" spans="1:31" s="105" customFormat="1"/>
    <row r="53" spans="1:31">
      <c r="A53" s="105"/>
      <c r="B53" s="105"/>
      <c r="M53" s="105"/>
      <c r="N53" s="105"/>
      <c r="O53" s="105"/>
      <c r="P53" s="105"/>
      <c r="Q53" s="105"/>
      <c r="R53" s="105"/>
      <c r="S53" s="105"/>
      <c r="T53" s="105"/>
      <c r="U53" s="105"/>
      <c r="V53" s="105"/>
      <c r="W53" s="105"/>
      <c r="X53" s="105"/>
      <c r="Y53" s="105"/>
      <c r="Z53" s="105"/>
      <c r="AA53" s="105"/>
      <c r="AB53" s="105"/>
      <c r="AC53" s="105"/>
      <c r="AD53" s="105"/>
      <c r="AE53" s="105"/>
    </row>
    <row r="54" spans="1:31">
      <c r="A54" s="105"/>
      <c r="B54" s="105"/>
      <c r="M54" s="105"/>
      <c r="N54" s="105"/>
      <c r="O54" s="105"/>
      <c r="P54" s="105"/>
      <c r="Q54" s="105"/>
      <c r="R54" s="105"/>
      <c r="S54" s="105"/>
      <c r="T54" s="105"/>
      <c r="U54" s="105"/>
      <c r="V54" s="105"/>
      <c r="W54" s="105"/>
      <c r="X54" s="105"/>
      <c r="Y54" s="105"/>
      <c r="Z54" s="105"/>
      <c r="AA54" s="105"/>
      <c r="AB54" s="105"/>
      <c r="AC54" s="105"/>
      <c r="AD54" s="105"/>
      <c r="AE54" s="105"/>
    </row>
    <row r="55" spans="1:31">
      <c r="A55" s="105"/>
      <c r="B55" s="105"/>
      <c r="M55" s="105"/>
      <c r="N55" s="105"/>
      <c r="O55" s="105"/>
      <c r="P55" s="105"/>
      <c r="Q55" s="105"/>
      <c r="R55" s="105"/>
      <c r="S55" s="105"/>
      <c r="T55" s="105"/>
      <c r="U55" s="105"/>
      <c r="V55" s="105"/>
      <c r="W55" s="105"/>
      <c r="X55" s="105"/>
      <c r="Y55" s="105"/>
      <c r="Z55" s="105"/>
      <c r="AA55" s="105"/>
      <c r="AB55" s="105"/>
      <c r="AC55" s="105"/>
      <c r="AD55" s="105"/>
      <c r="AE55" s="105"/>
    </row>
    <row r="56" spans="1:31">
      <c r="A56" s="105"/>
      <c r="B56" s="105"/>
      <c r="M56" s="105"/>
      <c r="N56" s="105"/>
      <c r="O56" s="105"/>
      <c r="P56" s="105"/>
      <c r="Q56" s="105"/>
      <c r="R56" s="105"/>
      <c r="S56" s="105"/>
      <c r="T56" s="105"/>
      <c r="U56" s="105"/>
      <c r="V56" s="105"/>
      <c r="W56" s="105"/>
      <c r="X56" s="105"/>
      <c r="Y56" s="105"/>
      <c r="Z56" s="105"/>
      <c r="AA56" s="105"/>
      <c r="AB56" s="105"/>
      <c r="AC56" s="105"/>
      <c r="AD56" s="105"/>
      <c r="AE56" s="105"/>
    </row>
    <row r="57" spans="1:31">
      <c r="A57" s="105"/>
      <c r="B57" s="105"/>
      <c r="M57" s="105"/>
      <c r="N57" s="105"/>
      <c r="O57" s="105"/>
      <c r="P57" s="105"/>
      <c r="Q57" s="105"/>
      <c r="R57" s="105"/>
      <c r="S57" s="105"/>
      <c r="T57" s="105"/>
      <c r="U57" s="105"/>
      <c r="V57" s="105"/>
      <c r="W57" s="105"/>
      <c r="X57" s="105"/>
      <c r="Y57" s="105"/>
      <c r="Z57" s="105"/>
      <c r="AA57" s="105"/>
      <c r="AB57" s="105"/>
      <c r="AC57" s="105"/>
      <c r="AD57" s="105"/>
      <c r="AE57" s="105"/>
    </row>
    <row r="58" spans="1:31">
      <c r="A58" s="105"/>
      <c r="B58" s="105"/>
      <c r="M58" s="105"/>
      <c r="N58" s="105"/>
      <c r="O58" s="105"/>
      <c r="P58" s="105"/>
      <c r="Q58" s="105"/>
      <c r="R58" s="105"/>
      <c r="S58" s="105"/>
      <c r="T58" s="105"/>
      <c r="U58" s="105"/>
      <c r="V58" s="105"/>
      <c r="W58" s="105"/>
      <c r="X58" s="105"/>
      <c r="Y58" s="105"/>
      <c r="Z58" s="105"/>
      <c r="AA58" s="105"/>
      <c r="AB58" s="105"/>
      <c r="AC58" s="105"/>
      <c r="AD58" s="105"/>
      <c r="AE58" s="105"/>
    </row>
    <row r="59" spans="1:31">
      <c r="A59" s="105"/>
      <c r="B59" s="105"/>
      <c r="M59" s="105"/>
      <c r="N59" s="105"/>
      <c r="O59" s="105"/>
      <c r="P59" s="105"/>
      <c r="Q59" s="105"/>
      <c r="R59" s="105"/>
      <c r="S59" s="105"/>
      <c r="T59" s="105"/>
      <c r="U59" s="105"/>
      <c r="V59" s="105"/>
      <c r="W59" s="105"/>
      <c r="X59" s="105"/>
      <c r="Y59" s="105"/>
      <c r="Z59" s="105"/>
      <c r="AA59" s="105"/>
      <c r="AB59" s="105"/>
      <c r="AC59" s="105"/>
      <c r="AD59" s="105"/>
      <c r="AE59" s="105"/>
    </row>
    <row r="60" spans="1:31">
      <c r="A60" s="105"/>
      <c r="B60" s="105"/>
      <c r="M60" s="105"/>
      <c r="N60" s="105"/>
      <c r="O60" s="105"/>
      <c r="P60" s="105"/>
      <c r="Q60" s="105"/>
      <c r="R60" s="105"/>
      <c r="S60" s="105"/>
      <c r="T60" s="105"/>
      <c r="U60" s="105"/>
      <c r="V60" s="105"/>
      <c r="W60" s="105"/>
      <c r="X60" s="105"/>
      <c r="Y60" s="105"/>
      <c r="Z60" s="105"/>
      <c r="AA60" s="105"/>
      <c r="AB60" s="105"/>
      <c r="AC60" s="105"/>
      <c r="AD60" s="105"/>
      <c r="AE60" s="105"/>
    </row>
    <row r="61" spans="1:31">
      <c r="A61" s="105"/>
      <c r="B61" s="105"/>
      <c r="M61" s="105"/>
      <c r="N61" s="105"/>
      <c r="O61" s="105"/>
      <c r="P61" s="105"/>
      <c r="Q61" s="105"/>
      <c r="R61" s="105"/>
      <c r="S61" s="105"/>
      <c r="T61" s="105"/>
      <c r="U61" s="105"/>
      <c r="V61" s="105"/>
      <c r="W61" s="105"/>
      <c r="X61" s="105"/>
      <c r="Y61" s="105"/>
      <c r="Z61" s="105"/>
      <c r="AA61" s="105"/>
      <c r="AB61" s="105"/>
      <c r="AC61" s="105"/>
      <c r="AD61" s="105"/>
      <c r="AE61" s="105"/>
    </row>
    <row r="62" spans="1:31">
      <c r="A62" s="105"/>
      <c r="B62" s="105"/>
      <c r="M62" s="105"/>
      <c r="N62" s="105"/>
      <c r="O62" s="105"/>
      <c r="P62" s="105"/>
      <c r="Q62" s="105"/>
      <c r="R62" s="105"/>
      <c r="S62" s="105"/>
      <c r="T62" s="105"/>
      <c r="U62" s="105"/>
      <c r="V62" s="105"/>
      <c r="W62" s="105"/>
      <c r="X62" s="105"/>
      <c r="Y62" s="105"/>
      <c r="Z62" s="105"/>
      <c r="AA62" s="105"/>
      <c r="AB62" s="105"/>
      <c r="AC62" s="105"/>
      <c r="AD62" s="105"/>
      <c r="AE62" s="105"/>
    </row>
    <row r="63" spans="1:31">
      <c r="A63" s="105"/>
      <c r="B63" s="105"/>
      <c r="M63" s="105"/>
      <c r="N63" s="105"/>
      <c r="O63" s="105"/>
      <c r="P63" s="105"/>
      <c r="Q63" s="105"/>
      <c r="R63" s="105"/>
      <c r="S63" s="105"/>
      <c r="T63" s="105"/>
      <c r="U63" s="105"/>
      <c r="V63" s="105"/>
      <c r="W63" s="105"/>
      <c r="X63" s="105"/>
      <c r="Y63" s="105"/>
      <c r="Z63" s="105"/>
      <c r="AA63" s="105"/>
      <c r="AB63" s="105"/>
      <c r="AC63" s="105"/>
      <c r="AD63" s="105"/>
      <c r="AE63" s="105"/>
    </row>
    <row r="64" spans="1:31">
      <c r="A64" s="105"/>
      <c r="B64" s="105"/>
      <c r="M64" s="105"/>
      <c r="N64" s="105"/>
      <c r="O64" s="105"/>
      <c r="P64" s="105"/>
      <c r="Q64" s="105"/>
      <c r="R64" s="105"/>
      <c r="S64" s="105"/>
      <c r="T64" s="105"/>
      <c r="U64" s="105"/>
      <c r="V64" s="105"/>
      <c r="W64" s="105"/>
      <c r="X64" s="105"/>
      <c r="Y64" s="105"/>
      <c r="Z64" s="105"/>
      <c r="AA64" s="105"/>
      <c r="AB64" s="105"/>
      <c r="AC64" s="105"/>
      <c r="AD64" s="105"/>
      <c r="AE64" s="105"/>
    </row>
    <row r="65" spans="1:31">
      <c r="A65" s="105"/>
      <c r="B65" s="105"/>
      <c r="M65" s="105"/>
      <c r="N65" s="105"/>
      <c r="O65" s="105"/>
      <c r="P65" s="105"/>
      <c r="Q65" s="105"/>
      <c r="R65" s="105"/>
      <c r="S65" s="105"/>
      <c r="T65" s="105"/>
      <c r="U65" s="105"/>
      <c r="V65" s="105"/>
      <c r="W65" s="105"/>
      <c r="X65" s="105"/>
      <c r="Y65" s="105"/>
      <c r="Z65" s="105"/>
      <c r="AA65" s="105"/>
      <c r="AB65" s="105"/>
      <c r="AC65" s="105"/>
      <c r="AD65" s="105"/>
      <c r="AE65" s="105"/>
    </row>
    <row r="66" spans="1:31">
      <c r="A66" s="105"/>
      <c r="B66" s="105"/>
      <c r="M66" s="105"/>
      <c r="N66" s="105"/>
      <c r="O66" s="105"/>
      <c r="P66" s="105"/>
      <c r="Q66" s="105"/>
      <c r="R66" s="105"/>
      <c r="S66" s="105"/>
      <c r="T66" s="105"/>
      <c r="U66" s="105"/>
      <c r="V66" s="105"/>
      <c r="W66" s="105"/>
      <c r="X66" s="105"/>
      <c r="Y66" s="105"/>
      <c r="Z66" s="105"/>
      <c r="AA66" s="105"/>
      <c r="AB66" s="105"/>
      <c r="AC66" s="105"/>
      <c r="AD66" s="105"/>
      <c r="AE66" s="105"/>
    </row>
    <row r="67" spans="1:31">
      <c r="A67" s="105"/>
      <c r="B67" s="105"/>
      <c r="M67" s="105"/>
      <c r="N67" s="105"/>
      <c r="O67" s="105"/>
      <c r="P67" s="105"/>
      <c r="Q67" s="105"/>
      <c r="R67" s="105"/>
      <c r="S67" s="105"/>
      <c r="T67" s="105"/>
      <c r="U67" s="105"/>
      <c r="V67" s="105"/>
      <c r="W67" s="105"/>
      <c r="X67" s="105"/>
      <c r="Y67" s="105"/>
      <c r="Z67" s="105"/>
      <c r="AA67" s="105"/>
      <c r="AB67" s="105"/>
      <c r="AC67" s="105"/>
      <c r="AD67" s="105"/>
      <c r="AE67" s="105"/>
    </row>
    <row r="68" spans="1:31">
      <c r="A68" s="105"/>
      <c r="B68" s="105"/>
      <c r="M68" s="105"/>
      <c r="N68" s="105"/>
      <c r="O68" s="105"/>
      <c r="P68" s="105"/>
      <c r="Q68" s="105"/>
      <c r="R68" s="105"/>
      <c r="S68" s="105"/>
      <c r="T68" s="105"/>
      <c r="U68" s="105"/>
      <c r="V68" s="105"/>
      <c r="W68" s="105"/>
      <c r="X68" s="105"/>
      <c r="Y68" s="105"/>
      <c r="Z68" s="105"/>
      <c r="AA68" s="105"/>
      <c r="AB68" s="105"/>
      <c r="AC68" s="105"/>
      <c r="AD68" s="105"/>
      <c r="AE68" s="105"/>
    </row>
    <row r="69" spans="1:31">
      <c r="A69" s="105"/>
      <c r="B69" s="105"/>
      <c r="M69" s="105"/>
      <c r="N69" s="105"/>
      <c r="O69" s="105"/>
      <c r="P69" s="105"/>
      <c r="Q69" s="105"/>
      <c r="R69" s="105"/>
      <c r="S69" s="105"/>
      <c r="T69" s="105"/>
      <c r="U69" s="105"/>
      <c r="V69" s="105"/>
      <c r="W69" s="105"/>
      <c r="X69" s="105"/>
      <c r="Y69" s="105"/>
      <c r="Z69" s="105"/>
      <c r="AA69" s="105"/>
      <c r="AB69" s="105"/>
      <c r="AC69" s="105"/>
      <c r="AD69" s="105"/>
      <c r="AE69" s="105"/>
    </row>
    <row r="70" spans="1:31">
      <c r="A70" s="105"/>
      <c r="B70" s="105"/>
      <c r="M70" s="105"/>
      <c r="N70" s="105"/>
      <c r="O70" s="105"/>
      <c r="P70" s="105"/>
      <c r="Q70" s="105"/>
      <c r="R70" s="105"/>
      <c r="S70" s="105"/>
      <c r="T70" s="105"/>
      <c r="U70" s="105"/>
      <c r="V70" s="105"/>
      <c r="W70" s="105"/>
      <c r="X70" s="105"/>
      <c r="Y70" s="105"/>
      <c r="Z70" s="105"/>
      <c r="AA70" s="105"/>
      <c r="AB70" s="105"/>
      <c r="AC70" s="105"/>
      <c r="AD70" s="105"/>
      <c r="AE70" s="105"/>
    </row>
    <row r="71" spans="1:31">
      <c r="A71" s="105"/>
      <c r="B71" s="105"/>
      <c r="M71" s="105"/>
      <c r="N71" s="105"/>
      <c r="O71" s="105"/>
      <c r="P71" s="105"/>
      <c r="Q71" s="105"/>
      <c r="R71" s="105"/>
      <c r="S71" s="105"/>
      <c r="T71" s="105"/>
      <c r="U71" s="105"/>
      <c r="V71" s="105"/>
      <c r="W71" s="105"/>
      <c r="X71" s="105"/>
      <c r="Y71" s="105"/>
      <c r="Z71" s="105"/>
      <c r="AA71" s="105"/>
      <c r="AB71" s="105"/>
      <c r="AC71" s="105"/>
      <c r="AD71" s="105"/>
      <c r="AE71" s="105"/>
    </row>
    <row r="72" spans="1:31">
      <c r="A72" s="105"/>
      <c r="B72" s="105"/>
      <c r="M72" s="105"/>
      <c r="N72" s="105"/>
      <c r="O72" s="105"/>
      <c r="P72" s="105"/>
      <c r="Q72" s="105"/>
      <c r="R72" s="105"/>
      <c r="S72" s="105"/>
      <c r="T72" s="105"/>
      <c r="U72" s="105"/>
      <c r="V72" s="105"/>
      <c r="W72" s="105"/>
      <c r="X72" s="105"/>
      <c r="Y72" s="105"/>
      <c r="Z72" s="105"/>
      <c r="AA72" s="105"/>
      <c r="AB72" s="105"/>
      <c r="AC72" s="105"/>
      <c r="AD72" s="105"/>
      <c r="AE72" s="105"/>
    </row>
    <row r="73" spans="1:31">
      <c r="A73" s="105"/>
      <c r="B73" s="105"/>
      <c r="M73" s="105"/>
      <c r="N73" s="105"/>
      <c r="O73" s="105"/>
      <c r="P73" s="105"/>
      <c r="Q73" s="105"/>
      <c r="R73" s="105"/>
      <c r="S73" s="105"/>
      <c r="T73" s="105"/>
      <c r="U73" s="105"/>
      <c r="V73" s="105"/>
      <c r="W73" s="105"/>
      <c r="X73" s="105"/>
      <c r="Y73" s="105"/>
      <c r="Z73" s="105"/>
      <c r="AA73" s="105"/>
      <c r="AB73" s="105"/>
      <c r="AC73" s="105"/>
      <c r="AD73" s="105"/>
      <c r="AE73" s="105"/>
    </row>
    <row r="74" spans="1:31">
      <c r="A74" s="105"/>
      <c r="B74" s="105"/>
      <c r="M74" s="105"/>
      <c r="N74" s="105"/>
      <c r="O74" s="105"/>
      <c r="P74" s="105"/>
      <c r="Q74" s="105"/>
      <c r="R74" s="105"/>
      <c r="S74" s="105"/>
      <c r="T74" s="105"/>
      <c r="U74" s="105"/>
      <c r="V74" s="105"/>
      <c r="W74" s="105"/>
      <c r="X74" s="105"/>
      <c r="Y74" s="105"/>
      <c r="Z74" s="105"/>
      <c r="AA74" s="105"/>
      <c r="AB74" s="105"/>
      <c r="AC74" s="105"/>
      <c r="AD74" s="105"/>
      <c r="AE74" s="105"/>
    </row>
    <row r="75" spans="1:31">
      <c r="A75" s="105"/>
      <c r="B75" s="105"/>
      <c r="M75" s="105"/>
      <c r="N75" s="105"/>
      <c r="O75" s="105"/>
      <c r="P75" s="105"/>
      <c r="Q75" s="105"/>
      <c r="R75" s="105"/>
      <c r="S75" s="105"/>
      <c r="T75" s="105"/>
      <c r="U75" s="105"/>
      <c r="V75" s="105"/>
      <c r="W75" s="105"/>
      <c r="X75" s="105"/>
      <c r="Y75" s="105"/>
      <c r="Z75" s="105"/>
      <c r="AA75" s="105"/>
      <c r="AB75" s="105"/>
      <c r="AC75" s="105"/>
      <c r="AD75" s="105"/>
      <c r="AE75" s="105"/>
    </row>
    <row r="76" spans="1:31">
      <c r="A76" s="105"/>
      <c r="B76" s="105"/>
      <c r="M76" s="105"/>
      <c r="N76" s="105"/>
      <c r="O76" s="105"/>
      <c r="P76" s="105"/>
      <c r="Q76" s="105"/>
      <c r="R76" s="105"/>
      <c r="S76" s="105"/>
      <c r="T76" s="105"/>
      <c r="U76" s="105"/>
      <c r="V76" s="105"/>
      <c r="W76" s="105"/>
      <c r="X76" s="105"/>
      <c r="Y76" s="105"/>
      <c r="Z76" s="105"/>
      <c r="AA76" s="105"/>
      <c r="AB76" s="105"/>
      <c r="AC76" s="105"/>
      <c r="AD76" s="105"/>
      <c r="AE76" s="105"/>
    </row>
    <row r="77" spans="1:31">
      <c r="A77" s="105"/>
      <c r="B77" s="105"/>
      <c r="M77" s="105"/>
      <c r="N77" s="105"/>
      <c r="O77" s="105"/>
      <c r="P77" s="105"/>
      <c r="Q77" s="105"/>
      <c r="R77" s="105"/>
      <c r="S77" s="105"/>
      <c r="T77" s="105"/>
      <c r="U77" s="105"/>
      <c r="V77" s="105"/>
      <c r="W77" s="105"/>
      <c r="X77" s="105"/>
      <c r="Y77" s="105"/>
      <c r="Z77" s="105"/>
      <c r="AA77" s="105"/>
      <c r="AB77" s="105"/>
      <c r="AC77" s="105"/>
      <c r="AD77" s="105"/>
      <c r="AE77" s="105"/>
    </row>
    <row r="78" spans="1:31">
      <c r="A78" s="105"/>
      <c r="B78" s="105"/>
      <c r="M78" s="105"/>
      <c r="N78" s="105"/>
      <c r="O78" s="105"/>
      <c r="P78" s="105"/>
      <c r="Q78" s="105"/>
      <c r="R78" s="105"/>
      <c r="S78" s="105"/>
      <c r="T78" s="105"/>
      <c r="U78" s="105"/>
      <c r="V78" s="105"/>
      <c r="W78" s="105"/>
      <c r="X78" s="105"/>
      <c r="Y78" s="105"/>
      <c r="Z78" s="105"/>
      <c r="AA78" s="105"/>
      <c r="AB78" s="105"/>
      <c r="AC78" s="105"/>
      <c r="AD78" s="105"/>
      <c r="AE78" s="105"/>
    </row>
    <row r="79" spans="1:31">
      <c r="A79" s="105"/>
      <c r="B79" s="105"/>
      <c r="M79" s="105"/>
      <c r="N79" s="105"/>
      <c r="O79" s="105"/>
      <c r="P79" s="105"/>
      <c r="Q79" s="105"/>
      <c r="R79" s="105"/>
      <c r="S79" s="105"/>
      <c r="T79" s="105"/>
      <c r="U79" s="105"/>
      <c r="V79" s="105"/>
      <c r="W79" s="105"/>
      <c r="X79" s="105"/>
      <c r="Y79" s="105"/>
      <c r="Z79" s="105"/>
      <c r="AA79" s="105"/>
      <c r="AB79" s="105"/>
      <c r="AC79" s="105"/>
      <c r="AD79" s="105"/>
      <c r="AE79" s="105"/>
    </row>
    <row r="80" spans="1:31">
      <c r="A80" s="105"/>
      <c r="B80" s="105"/>
      <c r="M80" s="105"/>
      <c r="N80" s="105"/>
      <c r="O80" s="105"/>
      <c r="P80" s="105"/>
      <c r="Q80" s="105"/>
      <c r="R80" s="105"/>
      <c r="S80" s="105"/>
      <c r="T80" s="105"/>
      <c r="U80" s="105"/>
      <c r="V80" s="105"/>
      <c r="W80" s="105"/>
      <c r="X80" s="105"/>
      <c r="Y80" s="105"/>
      <c r="Z80" s="105"/>
      <c r="AA80" s="105"/>
      <c r="AB80" s="105"/>
      <c r="AC80" s="105"/>
      <c r="AD80" s="105"/>
      <c r="AE80" s="105"/>
    </row>
    <row r="81" spans="1:31">
      <c r="A81" s="105"/>
      <c r="B81" s="105"/>
      <c r="M81" s="105"/>
      <c r="N81" s="105"/>
      <c r="O81" s="105"/>
      <c r="P81" s="105"/>
      <c r="Q81" s="105"/>
      <c r="R81" s="105"/>
      <c r="S81" s="105"/>
      <c r="T81" s="105"/>
      <c r="U81" s="105"/>
      <c r="V81" s="105"/>
      <c r="W81" s="105"/>
      <c r="X81" s="105"/>
      <c r="Y81" s="105"/>
      <c r="Z81" s="105"/>
      <c r="AA81" s="105"/>
      <c r="AB81" s="105"/>
      <c r="AC81" s="105"/>
      <c r="AD81" s="105"/>
      <c r="AE81" s="105"/>
    </row>
    <row r="82" spans="1:31">
      <c r="A82" s="105"/>
      <c r="B82" s="105"/>
      <c r="M82" s="105"/>
      <c r="N82" s="105"/>
      <c r="O82" s="105"/>
      <c r="P82" s="105"/>
      <c r="Q82" s="105"/>
      <c r="R82" s="105"/>
      <c r="S82" s="105"/>
      <c r="T82" s="105"/>
      <c r="U82" s="105"/>
      <c r="V82" s="105"/>
      <c r="W82" s="105"/>
      <c r="X82" s="105"/>
      <c r="Y82" s="105"/>
      <c r="Z82" s="105"/>
      <c r="AA82" s="105"/>
      <c r="AB82" s="105"/>
      <c r="AC82" s="105"/>
      <c r="AD82" s="105"/>
      <c r="AE82" s="105"/>
    </row>
    <row r="83" spans="1:31">
      <c r="A83" s="105"/>
      <c r="B83" s="105"/>
      <c r="M83" s="105"/>
      <c r="N83" s="105"/>
      <c r="O83" s="105"/>
      <c r="P83" s="105"/>
      <c r="Q83" s="105"/>
      <c r="R83" s="105"/>
      <c r="S83" s="105"/>
      <c r="T83" s="105"/>
      <c r="U83" s="105"/>
      <c r="V83" s="105"/>
      <c r="W83" s="105"/>
      <c r="X83" s="105"/>
      <c r="Y83" s="105"/>
      <c r="Z83" s="105"/>
      <c r="AA83" s="105"/>
      <c r="AB83" s="105"/>
      <c r="AC83" s="105"/>
      <c r="AD83" s="105"/>
      <c r="AE83" s="105"/>
    </row>
    <row r="84" spans="1:31">
      <c r="A84" s="105"/>
      <c r="B84" s="105"/>
      <c r="M84" s="105"/>
      <c r="N84" s="105"/>
      <c r="O84" s="105"/>
      <c r="P84" s="105"/>
      <c r="Q84" s="105"/>
      <c r="R84" s="105"/>
      <c r="S84" s="105"/>
      <c r="T84" s="105"/>
      <c r="U84" s="105"/>
      <c r="V84" s="105"/>
      <c r="W84" s="105"/>
      <c r="X84" s="105"/>
      <c r="Y84" s="105"/>
      <c r="Z84" s="105"/>
      <c r="AA84" s="105"/>
      <c r="AB84" s="105"/>
      <c r="AC84" s="105"/>
      <c r="AD84" s="105"/>
      <c r="AE84" s="105"/>
    </row>
    <row r="85" spans="1:31">
      <c r="A85" s="105"/>
      <c r="B85" s="105"/>
      <c r="M85" s="105"/>
      <c r="N85" s="105"/>
      <c r="O85" s="105"/>
      <c r="P85" s="105"/>
      <c r="Q85" s="105"/>
      <c r="R85" s="105"/>
      <c r="S85" s="105"/>
      <c r="T85" s="105"/>
      <c r="U85" s="105"/>
      <c r="V85" s="105"/>
      <c r="W85" s="105"/>
      <c r="X85" s="105"/>
      <c r="Y85" s="105"/>
      <c r="Z85" s="105"/>
      <c r="AA85" s="105"/>
      <c r="AB85" s="105"/>
      <c r="AC85" s="105"/>
      <c r="AD85" s="105"/>
      <c r="AE85" s="105"/>
    </row>
    <row r="86" spans="1:31">
      <c r="A86" s="105"/>
      <c r="B86" s="105"/>
      <c r="M86" s="105"/>
      <c r="N86" s="105"/>
      <c r="O86" s="105"/>
      <c r="P86" s="105"/>
      <c r="Q86" s="105"/>
      <c r="R86" s="105"/>
      <c r="S86" s="105"/>
      <c r="T86" s="105"/>
      <c r="U86" s="105"/>
      <c r="V86" s="105"/>
      <c r="W86" s="105"/>
      <c r="X86" s="105"/>
      <c r="Y86" s="105"/>
      <c r="Z86" s="105"/>
      <c r="AA86" s="105"/>
      <c r="AB86" s="105"/>
      <c r="AC86" s="105"/>
      <c r="AD86" s="105"/>
      <c r="AE86" s="105"/>
    </row>
    <row r="87" spans="1:31">
      <c r="A87" s="105"/>
      <c r="B87" s="105"/>
      <c r="M87" s="105"/>
      <c r="N87" s="105"/>
      <c r="O87" s="105"/>
      <c r="P87" s="105"/>
      <c r="Q87" s="105"/>
      <c r="R87" s="105"/>
      <c r="S87" s="105"/>
      <c r="T87" s="105"/>
      <c r="U87" s="105"/>
      <c r="V87" s="105"/>
      <c r="W87" s="105"/>
      <c r="X87" s="105"/>
      <c r="Y87" s="105"/>
      <c r="Z87" s="105"/>
      <c r="AA87" s="105"/>
      <c r="AB87" s="105"/>
      <c r="AC87" s="105"/>
      <c r="AD87" s="105"/>
      <c r="AE87" s="105"/>
    </row>
    <row r="88" spans="1:31">
      <c r="A88" s="105"/>
      <c r="B88" s="105"/>
      <c r="M88" s="105"/>
      <c r="N88" s="105"/>
      <c r="O88" s="105"/>
      <c r="P88" s="105"/>
      <c r="Q88" s="105"/>
      <c r="R88" s="105"/>
      <c r="S88" s="105"/>
      <c r="T88" s="105"/>
      <c r="U88" s="105"/>
      <c r="V88" s="105"/>
      <c r="W88" s="105"/>
      <c r="X88" s="105"/>
      <c r="Y88" s="105"/>
      <c r="Z88" s="105"/>
      <c r="AA88" s="105"/>
      <c r="AB88" s="105"/>
      <c r="AC88" s="105"/>
      <c r="AD88" s="105"/>
      <c r="AE88" s="105"/>
    </row>
    <row r="89" spans="1:31">
      <c r="A89" s="105"/>
      <c r="B89" s="105"/>
      <c r="M89" s="105"/>
      <c r="N89" s="105"/>
      <c r="O89" s="105"/>
      <c r="P89" s="105"/>
      <c r="Q89" s="105"/>
      <c r="R89" s="105"/>
      <c r="S89" s="105"/>
      <c r="T89" s="105"/>
      <c r="U89" s="105"/>
      <c r="V89" s="105"/>
      <c r="W89" s="105"/>
      <c r="X89" s="105"/>
      <c r="Y89" s="105"/>
      <c r="Z89" s="105"/>
      <c r="AA89" s="105"/>
      <c r="AB89" s="105"/>
      <c r="AC89" s="105"/>
      <c r="AD89" s="105"/>
      <c r="AE89" s="105"/>
    </row>
    <row r="90" spans="1:31">
      <c r="A90" s="105"/>
      <c r="B90" s="105"/>
      <c r="M90" s="105"/>
      <c r="N90" s="105"/>
      <c r="O90" s="105"/>
      <c r="P90" s="105"/>
      <c r="Q90" s="105"/>
      <c r="R90" s="105"/>
      <c r="S90" s="105"/>
      <c r="T90" s="105"/>
      <c r="U90" s="105"/>
      <c r="V90" s="105"/>
      <c r="W90" s="105"/>
      <c r="X90" s="105"/>
      <c r="Y90" s="105"/>
      <c r="Z90" s="105"/>
      <c r="AA90" s="105"/>
      <c r="AB90" s="105"/>
      <c r="AC90" s="105"/>
      <c r="AD90" s="105"/>
      <c r="AE90" s="105"/>
    </row>
    <row r="91" spans="1:31">
      <c r="A91" s="105"/>
      <c r="B91" s="105"/>
      <c r="M91" s="105"/>
      <c r="N91" s="105"/>
      <c r="O91" s="105"/>
      <c r="P91" s="105"/>
      <c r="Q91" s="105"/>
      <c r="R91" s="105"/>
      <c r="S91" s="105"/>
      <c r="T91" s="105"/>
      <c r="U91" s="105"/>
      <c r="V91" s="105"/>
      <c r="W91" s="105"/>
      <c r="X91" s="105"/>
      <c r="Y91" s="105"/>
      <c r="Z91" s="105"/>
      <c r="AA91" s="105"/>
      <c r="AB91" s="105"/>
      <c r="AC91" s="105"/>
      <c r="AD91" s="105"/>
      <c r="AE91" s="105"/>
    </row>
    <row r="92" spans="1:31">
      <c r="A92" s="105"/>
      <c r="B92" s="105"/>
      <c r="M92" s="105"/>
      <c r="N92" s="105"/>
      <c r="O92" s="105"/>
      <c r="P92" s="105"/>
      <c r="Q92" s="105"/>
      <c r="R92" s="105"/>
      <c r="S92" s="105"/>
      <c r="T92" s="105"/>
      <c r="U92" s="105"/>
      <c r="V92" s="105"/>
      <c r="W92" s="105"/>
      <c r="X92" s="105"/>
      <c r="Y92" s="105"/>
      <c r="Z92" s="105"/>
      <c r="AA92" s="105"/>
      <c r="AB92" s="105"/>
      <c r="AC92" s="105"/>
      <c r="AD92" s="105"/>
      <c r="AE92" s="105"/>
    </row>
    <row r="93" spans="1:31">
      <c r="A93" s="105"/>
      <c r="B93" s="105"/>
      <c r="M93" s="105"/>
      <c r="N93" s="105"/>
      <c r="O93" s="105"/>
      <c r="P93" s="105"/>
      <c r="Q93" s="105"/>
      <c r="R93" s="105"/>
      <c r="S93" s="105"/>
      <c r="T93" s="105"/>
      <c r="U93" s="105"/>
      <c r="V93" s="105"/>
      <c r="W93" s="105"/>
      <c r="X93" s="105"/>
      <c r="Y93" s="105"/>
      <c r="Z93" s="105"/>
      <c r="AA93" s="105"/>
      <c r="AB93" s="105"/>
      <c r="AC93" s="105"/>
      <c r="AD93" s="105"/>
      <c r="AE93" s="105"/>
    </row>
    <row r="94" spans="1:31">
      <c r="A94" s="105"/>
      <c r="B94" s="105"/>
      <c r="M94" s="105"/>
      <c r="N94" s="105"/>
      <c r="O94" s="105"/>
      <c r="P94" s="105"/>
      <c r="Q94" s="105"/>
      <c r="R94" s="105"/>
      <c r="S94" s="105"/>
      <c r="T94" s="105"/>
      <c r="U94" s="105"/>
      <c r="V94" s="105"/>
      <c r="W94" s="105"/>
      <c r="X94" s="105"/>
      <c r="Y94" s="105"/>
      <c r="Z94" s="105"/>
      <c r="AA94" s="105"/>
      <c r="AB94" s="105"/>
      <c r="AC94" s="105"/>
      <c r="AD94" s="105"/>
      <c r="AE94" s="105"/>
    </row>
    <row r="95" spans="1:31">
      <c r="A95" s="105"/>
      <c r="B95" s="105"/>
      <c r="M95" s="105"/>
      <c r="N95" s="105"/>
      <c r="O95" s="105"/>
      <c r="P95" s="105"/>
      <c r="Q95" s="105"/>
      <c r="R95" s="105"/>
      <c r="S95" s="105"/>
      <c r="T95" s="105"/>
      <c r="U95" s="105"/>
      <c r="V95" s="105"/>
      <c r="W95" s="105"/>
      <c r="X95" s="105"/>
      <c r="Y95" s="105"/>
      <c r="Z95" s="105"/>
      <c r="AA95" s="105"/>
      <c r="AB95" s="105"/>
      <c r="AC95" s="105"/>
      <c r="AD95" s="105"/>
      <c r="AE95" s="105"/>
    </row>
    <row r="96" spans="1:31">
      <c r="A96" s="105"/>
      <c r="B96" s="105"/>
      <c r="M96" s="105"/>
      <c r="N96" s="105"/>
      <c r="O96" s="105"/>
      <c r="P96" s="105"/>
      <c r="Q96" s="105"/>
      <c r="R96" s="105"/>
      <c r="S96" s="105"/>
      <c r="T96" s="105"/>
      <c r="U96" s="105"/>
      <c r="V96" s="105"/>
      <c r="W96" s="105"/>
      <c r="X96" s="105"/>
      <c r="Y96" s="105"/>
      <c r="Z96" s="105"/>
      <c r="AA96" s="105"/>
      <c r="AB96" s="105"/>
      <c r="AC96" s="105"/>
      <c r="AD96" s="105"/>
      <c r="AE96" s="105"/>
    </row>
    <row r="97" spans="1:31">
      <c r="A97" s="105"/>
      <c r="B97" s="105"/>
      <c r="M97" s="105"/>
      <c r="N97" s="105"/>
      <c r="O97" s="105"/>
      <c r="P97" s="105"/>
      <c r="Q97" s="105"/>
      <c r="R97" s="105"/>
      <c r="S97" s="105"/>
      <c r="T97" s="105"/>
      <c r="U97" s="105"/>
      <c r="V97" s="105"/>
      <c r="W97" s="105"/>
      <c r="X97" s="105"/>
      <c r="Y97" s="105"/>
      <c r="Z97" s="105"/>
      <c r="AA97" s="105"/>
      <c r="AB97" s="105"/>
      <c r="AC97" s="105"/>
      <c r="AD97" s="105"/>
      <c r="AE97" s="105"/>
    </row>
    <row r="98" spans="1:31">
      <c r="A98" s="105"/>
      <c r="B98" s="105"/>
    </row>
    <row r="99" spans="1:31">
      <c r="A99" s="105"/>
      <c r="B99" s="105"/>
    </row>
    <row r="100" spans="1:31">
      <c r="A100" s="105"/>
      <c r="B100" s="105"/>
    </row>
    <row r="101" spans="1:31">
      <c r="A101" s="105"/>
      <c r="B101" s="105"/>
    </row>
  </sheetData>
  <mergeCells count="20">
    <mergeCell ref="B1:C1"/>
    <mergeCell ref="A3:D4"/>
    <mergeCell ref="A5:D5"/>
    <mergeCell ref="A6:C6"/>
    <mergeCell ref="A27:D27"/>
    <mergeCell ref="B7:D7"/>
    <mergeCell ref="B8:D8"/>
    <mergeCell ref="B10:C10"/>
    <mergeCell ref="B11:C11"/>
    <mergeCell ref="A14:D14"/>
    <mergeCell ref="A19:B19"/>
    <mergeCell ref="C19:D19"/>
    <mergeCell ref="A20:B20"/>
    <mergeCell ref="C20:D20"/>
    <mergeCell ref="A29:D29"/>
    <mergeCell ref="A21:B21"/>
    <mergeCell ref="A23:D23"/>
    <mergeCell ref="A24:D24"/>
    <mergeCell ref="A25:D25"/>
    <mergeCell ref="A28:D28"/>
  </mergeCells>
  <phoneticPr fontId="7" type="noConversion"/>
  <pageMargins left="1.19" right="0.75" top="1" bottom="1" header="0.5" footer="0.5"/>
  <pageSetup paperSize="9" scale="86" orientation="portrait"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600"/>
  <sheetViews>
    <sheetView workbookViewId="0"/>
  </sheetViews>
  <sheetFormatPr defaultColWidth="11.453125" defaultRowHeight="15.5"/>
  <cols>
    <col min="1" max="1" width="4.36328125" style="3" customWidth="1"/>
    <col min="2" max="4" width="11.453125" style="4" customWidth="1"/>
    <col min="5" max="5" width="9.36328125" style="4" customWidth="1"/>
    <col min="6" max="6" width="3.36328125" style="4" customWidth="1"/>
    <col min="7" max="7" width="7.36328125" style="4" customWidth="1"/>
    <col min="8" max="8" width="10.54296875" style="4" customWidth="1"/>
    <col min="9" max="9" width="11.453125" style="4" customWidth="1"/>
    <col min="10" max="10" width="10.453125" style="4" customWidth="1"/>
    <col min="11" max="11" width="9.6328125" style="4" customWidth="1"/>
    <col min="12" max="16384" width="11.453125" style="4"/>
  </cols>
  <sheetData>
    <row r="1" spans="1:12">
      <c r="A1" s="33" t="s">
        <v>373</v>
      </c>
    </row>
    <row r="2" spans="1:12" ht="16.5" customHeight="1" thickBot="1">
      <c r="B2" s="661" t="s">
        <v>280</v>
      </c>
      <c r="C2" s="662"/>
      <c r="D2" s="662"/>
      <c r="E2" s="662"/>
      <c r="F2" s="11"/>
      <c r="G2" s="663" t="s">
        <v>281</v>
      </c>
      <c r="H2" s="663"/>
      <c r="I2" s="663"/>
      <c r="J2" s="663"/>
      <c r="K2" s="663"/>
      <c r="L2" s="664"/>
    </row>
    <row r="3" spans="1:12" ht="92.25" customHeight="1" thickTop="1" thickBot="1">
      <c r="B3" s="10"/>
      <c r="C3" s="10"/>
      <c r="D3" s="10"/>
      <c r="E3" s="10"/>
      <c r="F3" s="11"/>
      <c r="G3" s="12"/>
      <c r="H3" s="12"/>
      <c r="I3" s="12"/>
      <c r="J3" s="12"/>
      <c r="K3" s="12"/>
      <c r="L3" s="13"/>
    </row>
    <row r="4" spans="1:12" ht="40.5" customHeight="1" thickTop="1" thickBot="1">
      <c r="A4" s="5"/>
      <c r="B4" s="14" t="s">
        <v>282</v>
      </c>
      <c r="C4" s="665" t="s">
        <v>142</v>
      </c>
      <c r="D4" s="666"/>
      <c r="E4" s="667"/>
      <c r="F4" s="11"/>
      <c r="G4" s="15">
        <v>1</v>
      </c>
      <c r="H4" s="15" t="s">
        <v>283</v>
      </c>
      <c r="I4" s="668" t="s">
        <v>284</v>
      </c>
      <c r="J4" s="669"/>
      <c r="K4" s="669"/>
      <c r="L4" s="670"/>
    </row>
    <row r="5" spans="1:12" ht="36.75" customHeight="1" thickTop="1" thickBot="1">
      <c r="A5" s="6"/>
      <c r="B5" s="16">
        <v>1000</v>
      </c>
      <c r="C5" s="16" t="s">
        <v>285</v>
      </c>
      <c r="D5" s="16"/>
      <c r="E5" s="17"/>
      <c r="F5" s="11"/>
      <c r="G5" s="15">
        <v>2</v>
      </c>
      <c r="H5" s="15" t="s">
        <v>286</v>
      </c>
      <c r="I5" s="671" t="s">
        <v>287</v>
      </c>
      <c r="J5" s="672"/>
      <c r="K5" s="672"/>
      <c r="L5" s="18" t="s">
        <v>288</v>
      </c>
    </row>
    <row r="6" spans="1:12" ht="46" thickTop="1" thickBot="1">
      <c r="A6" s="6"/>
      <c r="B6" s="15">
        <v>1010</v>
      </c>
      <c r="C6" s="15"/>
      <c r="D6" s="15" t="s">
        <v>289</v>
      </c>
      <c r="E6" s="19"/>
      <c r="F6" s="11"/>
      <c r="G6" s="15">
        <v>3</v>
      </c>
      <c r="H6" s="20" t="s">
        <v>290</v>
      </c>
      <c r="I6" s="671"/>
      <c r="J6" s="672"/>
      <c r="K6" s="672"/>
      <c r="L6" s="21" t="s">
        <v>291</v>
      </c>
    </row>
    <row r="7" spans="1:12" ht="16" thickBot="1">
      <c r="A7" s="6"/>
      <c r="B7" s="15">
        <v>1020</v>
      </c>
      <c r="C7" s="15"/>
      <c r="D7" s="15" t="s">
        <v>292</v>
      </c>
      <c r="E7" s="19"/>
      <c r="F7" s="11"/>
      <c r="G7" s="22">
        <v>4</v>
      </c>
      <c r="H7" s="673" t="s">
        <v>293</v>
      </c>
      <c r="I7" s="674"/>
      <c r="J7" s="674"/>
      <c r="K7" s="674"/>
      <c r="L7" s="675"/>
    </row>
    <row r="8" spans="1:12" ht="18.5" thickBot="1">
      <c r="A8" s="6"/>
      <c r="B8" s="15">
        <v>1030</v>
      </c>
      <c r="C8" s="15"/>
      <c r="D8" s="15" t="s">
        <v>294</v>
      </c>
      <c r="E8" s="19"/>
    </row>
    <row r="9" spans="1:12" s="7" customFormat="1" ht="16" thickBot="1">
      <c r="A9" s="6"/>
      <c r="B9" s="15">
        <v>1040</v>
      </c>
      <c r="C9" s="15"/>
      <c r="D9" s="15" t="s">
        <v>295</v>
      </c>
      <c r="E9" s="19"/>
    </row>
    <row r="10" spans="1:12" s="7" customFormat="1" ht="20.25" customHeight="1" thickBot="1">
      <c r="A10" s="6"/>
      <c r="B10" s="22">
        <v>1050</v>
      </c>
      <c r="C10" s="22"/>
      <c r="D10" s="22" t="s">
        <v>296</v>
      </c>
      <c r="E10" s="23"/>
    </row>
    <row r="11" spans="1:12" ht="19" thickTop="1" thickBot="1">
      <c r="A11" s="6"/>
      <c r="B11" s="16">
        <v>2000</v>
      </c>
      <c r="C11" s="16" t="s">
        <v>297</v>
      </c>
      <c r="D11" s="16"/>
      <c r="E11" s="17"/>
    </row>
    <row r="12" spans="1:12" ht="37" thickTop="1" thickBot="1">
      <c r="A12" s="6"/>
      <c r="B12" s="15">
        <v>2010</v>
      </c>
      <c r="C12" s="15"/>
      <c r="D12" s="15" t="s">
        <v>298</v>
      </c>
      <c r="E12" s="19"/>
    </row>
    <row r="13" spans="1:12" ht="16" thickBot="1">
      <c r="A13" s="6"/>
      <c r="B13" s="22">
        <v>2020</v>
      </c>
      <c r="C13" s="22"/>
      <c r="D13" s="22" t="s">
        <v>299</v>
      </c>
      <c r="E13" s="23"/>
    </row>
    <row r="14" spans="1:12" ht="19" thickTop="1" thickBot="1">
      <c r="A14" s="6"/>
      <c r="B14" s="16">
        <v>3000</v>
      </c>
      <c r="C14" s="16" t="s">
        <v>300</v>
      </c>
      <c r="D14" s="16"/>
      <c r="E14" s="17"/>
    </row>
    <row r="15" spans="1:12" ht="31.5" customHeight="1" thickTop="1" thickBot="1">
      <c r="A15" s="6"/>
      <c r="B15" s="24">
        <v>3010</v>
      </c>
      <c r="C15" s="24"/>
      <c r="D15" s="24" t="s">
        <v>301</v>
      </c>
      <c r="E15" s="25"/>
    </row>
    <row r="16" spans="1:12" ht="16" thickBot="1">
      <c r="A16" s="6"/>
      <c r="B16" s="26">
        <v>3020</v>
      </c>
      <c r="C16" s="26"/>
      <c r="D16" s="26" t="s">
        <v>302</v>
      </c>
      <c r="E16" s="26"/>
    </row>
    <row r="17" spans="1:5" ht="19" thickTop="1" thickBot="1">
      <c r="A17" s="6"/>
      <c r="B17" s="16">
        <v>4000</v>
      </c>
      <c r="C17" s="16" t="s">
        <v>263</v>
      </c>
      <c r="D17" s="16"/>
      <c r="E17" s="17"/>
    </row>
    <row r="18" spans="1:5" ht="19" thickTop="1" thickBot="1">
      <c r="A18" s="6"/>
      <c r="B18" s="15">
        <v>4010</v>
      </c>
      <c r="C18" s="15"/>
      <c r="D18" s="15" t="s">
        <v>303</v>
      </c>
      <c r="E18" s="19"/>
    </row>
    <row r="19" spans="1:5" ht="18.5" thickBot="1">
      <c r="A19" s="6"/>
      <c r="B19" s="15">
        <v>4020</v>
      </c>
      <c r="C19" s="15"/>
      <c r="D19" s="15" t="s">
        <v>304</v>
      </c>
      <c r="E19" s="19"/>
    </row>
    <row r="20" spans="1:5" ht="18.5" thickBot="1">
      <c r="A20" s="6"/>
      <c r="B20" s="15">
        <v>4030</v>
      </c>
      <c r="C20" s="15"/>
      <c r="D20" s="15" t="s">
        <v>305</v>
      </c>
      <c r="E20" s="19"/>
    </row>
    <row r="21" spans="1:5" ht="18.5" thickBot="1">
      <c r="A21" s="6"/>
      <c r="B21" s="15">
        <v>4040</v>
      </c>
      <c r="C21" s="15"/>
      <c r="D21" s="15" t="s">
        <v>306</v>
      </c>
      <c r="E21" s="19"/>
    </row>
    <row r="22" spans="1:5" ht="27.75" customHeight="1" thickBot="1">
      <c r="A22" s="6"/>
      <c r="B22" s="15">
        <v>4050</v>
      </c>
      <c r="C22" s="15"/>
      <c r="D22" s="15" t="s">
        <v>307</v>
      </c>
      <c r="E22" s="19"/>
    </row>
    <row r="23" spans="1:5" ht="16" thickBot="1">
      <c r="A23" s="6"/>
      <c r="B23" s="15">
        <v>4060</v>
      </c>
      <c r="C23" s="15"/>
      <c r="D23" s="15" t="s">
        <v>308</v>
      </c>
      <c r="E23" s="19"/>
    </row>
    <row r="24" spans="1:5" ht="27.5" thickBot="1">
      <c r="A24" s="6"/>
      <c r="B24" s="15">
        <v>4070</v>
      </c>
      <c r="C24" s="15"/>
      <c r="D24" s="15" t="s">
        <v>309</v>
      </c>
      <c r="E24" s="19"/>
    </row>
    <row r="25" spans="1:5" ht="16" thickBot="1">
      <c r="A25" s="6"/>
      <c r="B25" s="22">
        <v>4080</v>
      </c>
      <c r="C25" s="22"/>
      <c r="D25" s="22" t="s">
        <v>310</v>
      </c>
      <c r="E25" s="23"/>
    </row>
    <row r="26" spans="1:5" ht="19" thickTop="1" thickBot="1">
      <c r="A26" s="6"/>
      <c r="B26" s="16">
        <v>5000</v>
      </c>
      <c r="C26" s="16" t="s">
        <v>311</v>
      </c>
      <c r="D26" s="16"/>
      <c r="E26" s="17"/>
    </row>
    <row r="27" spans="1:5" ht="16.5" thickTop="1" thickBot="1">
      <c r="A27" s="6"/>
      <c r="B27" s="15">
        <v>5010</v>
      </c>
      <c r="C27" s="15"/>
      <c r="D27" s="15" t="s">
        <v>312</v>
      </c>
      <c r="E27" s="19"/>
    </row>
    <row r="28" spans="1:5" ht="16" thickBot="1">
      <c r="A28" s="6"/>
      <c r="B28" s="15">
        <v>5020</v>
      </c>
      <c r="C28" s="15"/>
      <c r="D28" s="15" t="s">
        <v>264</v>
      </c>
      <c r="E28" s="19"/>
    </row>
    <row r="29" spans="1:5" ht="16" thickBot="1">
      <c r="A29" s="6"/>
      <c r="B29" s="15">
        <v>5030</v>
      </c>
      <c r="C29" s="15"/>
      <c r="D29" s="15" t="s">
        <v>313</v>
      </c>
      <c r="E29" s="19"/>
    </row>
    <row r="30" spans="1:5" ht="16" thickBot="1">
      <c r="A30" s="6"/>
      <c r="B30" s="15">
        <v>5031</v>
      </c>
      <c r="C30" s="15"/>
      <c r="D30" s="15"/>
      <c r="E30" s="19" t="s">
        <v>314</v>
      </c>
    </row>
    <row r="31" spans="1:5" ht="18.5" thickBot="1">
      <c r="A31" s="6"/>
      <c r="B31" s="15">
        <v>5032</v>
      </c>
      <c r="C31" s="15"/>
      <c r="D31" s="15"/>
      <c r="E31" s="19" t="s">
        <v>315</v>
      </c>
    </row>
    <row r="32" spans="1:5" ht="16" thickBot="1">
      <c r="A32" s="6"/>
      <c r="B32" s="15">
        <v>5040</v>
      </c>
      <c r="C32" s="15"/>
      <c r="D32" s="15" t="s">
        <v>265</v>
      </c>
      <c r="E32" s="19"/>
    </row>
    <row r="33" spans="1:5" ht="16" thickBot="1">
      <c r="A33" s="6"/>
      <c r="B33" s="15">
        <v>5041</v>
      </c>
      <c r="C33" s="15"/>
      <c r="D33" s="15"/>
      <c r="E33" s="19" t="s">
        <v>316</v>
      </c>
    </row>
    <row r="34" spans="1:5" ht="16" thickBot="1">
      <c r="A34" s="6"/>
      <c r="B34" s="15">
        <v>5042</v>
      </c>
      <c r="C34" s="15"/>
      <c r="D34" s="15"/>
      <c r="E34" s="19" t="s">
        <v>317</v>
      </c>
    </row>
    <row r="35" spans="1:5" ht="16" thickBot="1">
      <c r="A35" s="6"/>
      <c r="B35" s="15">
        <v>5043</v>
      </c>
      <c r="C35" s="15"/>
      <c r="D35" s="15"/>
      <c r="E35" s="19" t="s">
        <v>266</v>
      </c>
    </row>
    <row r="36" spans="1:5" ht="60.75" customHeight="1" thickBot="1">
      <c r="A36" s="6"/>
      <c r="B36" s="15">
        <v>5043</v>
      </c>
      <c r="C36" s="15"/>
      <c r="D36" s="15"/>
      <c r="E36" s="19" t="s">
        <v>318</v>
      </c>
    </row>
    <row r="37" spans="1:5" ht="20.25" customHeight="1" thickBot="1">
      <c r="A37" s="6"/>
      <c r="B37" s="22">
        <v>5044</v>
      </c>
      <c r="C37" s="22"/>
      <c r="D37" s="22"/>
      <c r="E37" s="23" t="s">
        <v>319</v>
      </c>
    </row>
    <row r="38" spans="1:5" ht="15.75" customHeight="1" thickTop="1" thickBot="1">
      <c r="A38" s="6"/>
      <c r="B38" s="16">
        <v>6000</v>
      </c>
      <c r="C38" s="16" t="s">
        <v>267</v>
      </c>
      <c r="D38" s="16"/>
      <c r="E38" s="17"/>
    </row>
    <row r="39" spans="1:5" ht="16.5" customHeight="1" thickTop="1" thickBot="1">
      <c r="A39" s="6"/>
      <c r="B39" s="15">
        <v>6010</v>
      </c>
      <c r="C39" s="15"/>
      <c r="D39" s="15" t="s">
        <v>320</v>
      </c>
      <c r="E39" s="19"/>
    </row>
    <row r="40" spans="1:5" ht="16" thickBot="1">
      <c r="A40" s="6"/>
      <c r="B40" s="15">
        <v>6020</v>
      </c>
      <c r="C40" s="15"/>
      <c r="D40" s="15" t="s">
        <v>321</v>
      </c>
      <c r="E40" s="19"/>
    </row>
    <row r="41" spans="1:5" ht="16" thickBot="1">
      <c r="A41" s="6"/>
      <c r="B41" s="15">
        <v>6030</v>
      </c>
      <c r="C41" s="15"/>
      <c r="D41" s="15" t="s">
        <v>322</v>
      </c>
      <c r="E41" s="19"/>
    </row>
    <row r="42" spans="1:5" ht="16" thickBot="1">
      <c r="A42" s="6"/>
      <c r="B42" s="15">
        <v>6040</v>
      </c>
      <c r="C42" s="15"/>
      <c r="D42" s="15" t="s">
        <v>323</v>
      </c>
      <c r="E42" s="19"/>
    </row>
    <row r="43" spans="1:5" ht="18.5" thickBot="1">
      <c r="A43" s="6"/>
      <c r="B43" s="15">
        <v>6041</v>
      </c>
      <c r="C43" s="15"/>
      <c r="D43" s="15"/>
      <c r="E43" s="19" t="s">
        <v>324</v>
      </c>
    </row>
    <row r="44" spans="1:5" ht="18.5" thickBot="1">
      <c r="A44" s="6"/>
      <c r="B44" s="15">
        <v>6042</v>
      </c>
      <c r="C44" s="15"/>
      <c r="D44" s="15"/>
      <c r="E44" s="19" t="s">
        <v>325</v>
      </c>
    </row>
    <row r="45" spans="1:5" ht="27.5" thickBot="1">
      <c r="A45" s="6"/>
      <c r="B45" s="15">
        <v>6043</v>
      </c>
      <c r="C45" s="15"/>
      <c r="D45" s="15"/>
      <c r="E45" s="19" t="s">
        <v>326</v>
      </c>
    </row>
    <row r="46" spans="1:5" ht="51" customHeight="1" thickBot="1">
      <c r="A46" s="6"/>
      <c r="B46" s="15">
        <v>6044</v>
      </c>
      <c r="C46" s="15"/>
      <c r="D46" s="15"/>
      <c r="E46" s="19" t="s">
        <v>327</v>
      </c>
    </row>
    <row r="47" spans="1:5" ht="16" thickBot="1">
      <c r="A47" s="6"/>
      <c r="B47" s="22">
        <v>6050</v>
      </c>
      <c r="C47" s="22"/>
      <c r="D47" s="22" t="s">
        <v>328</v>
      </c>
      <c r="E47" s="23"/>
    </row>
    <row r="48" spans="1:5" ht="19" thickTop="1" thickBot="1">
      <c r="A48" s="6"/>
      <c r="B48" s="16">
        <v>7000</v>
      </c>
      <c r="C48" s="16" t="s">
        <v>329</v>
      </c>
      <c r="D48" s="16"/>
      <c r="E48" s="17"/>
    </row>
    <row r="49" spans="1:5" ht="19.5" customHeight="1" thickTop="1" thickBot="1">
      <c r="A49" s="6"/>
      <c r="B49" s="15">
        <v>7010</v>
      </c>
      <c r="C49" s="15"/>
      <c r="D49" s="15" t="s">
        <v>330</v>
      </c>
      <c r="E49" s="19"/>
    </row>
    <row r="50" spans="1:5" ht="26.25" customHeight="1" thickBot="1">
      <c r="A50" s="6"/>
      <c r="B50" s="15">
        <v>7011</v>
      </c>
      <c r="C50" s="15"/>
      <c r="D50" s="15"/>
      <c r="E50" s="19" t="s">
        <v>268</v>
      </c>
    </row>
    <row r="51" spans="1:5" ht="21.75" customHeight="1" thickBot="1">
      <c r="A51" s="6"/>
      <c r="B51" s="15">
        <v>7012</v>
      </c>
      <c r="C51" s="15"/>
      <c r="D51" s="15"/>
      <c r="E51" s="19" t="s">
        <v>331</v>
      </c>
    </row>
    <row r="52" spans="1:5" ht="18.5" thickBot="1">
      <c r="A52" s="6"/>
      <c r="B52" s="15">
        <v>7013</v>
      </c>
      <c r="C52" s="15"/>
      <c r="D52" s="15"/>
      <c r="E52" s="19" t="s">
        <v>332</v>
      </c>
    </row>
    <row r="53" spans="1:5" ht="21" customHeight="1" thickBot="1">
      <c r="A53" s="6"/>
      <c r="B53" s="15">
        <v>7014</v>
      </c>
      <c r="C53" s="15"/>
      <c r="D53" s="15"/>
      <c r="E53" s="19" t="s">
        <v>333</v>
      </c>
    </row>
    <row r="54" spans="1:5" ht="18.5" thickBot="1">
      <c r="A54" s="6"/>
      <c r="B54" s="15">
        <v>7020</v>
      </c>
      <c r="C54" s="15"/>
      <c r="D54" s="15" t="s">
        <v>334</v>
      </c>
      <c r="E54" s="19"/>
    </row>
    <row r="55" spans="1:5" ht="18.5" thickBot="1">
      <c r="A55" s="6"/>
      <c r="B55" s="15">
        <v>7030</v>
      </c>
      <c r="C55" s="15"/>
      <c r="D55" s="15" t="s">
        <v>335</v>
      </c>
      <c r="E55" s="19"/>
    </row>
    <row r="56" spans="1:5" ht="46.5" customHeight="1" thickBot="1">
      <c r="A56" s="6"/>
      <c r="B56" s="15">
        <v>7031</v>
      </c>
      <c r="C56" s="15"/>
      <c r="D56" s="15"/>
      <c r="E56" s="19" t="s">
        <v>336</v>
      </c>
    </row>
    <row r="57" spans="1:5" ht="18.5" thickBot="1">
      <c r="A57" s="6"/>
      <c r="B57" s="15">
        <v>7032</v>
      </c>
      <c r="C57" s="15"/>
      <c r="D57" s="15"/>
      <c r="E57" s="19" t="s">
        <v>337</v>
      </c>
    </row>
    <row r="58" spans="1:5" ht="18.5" thickBot="1">
      <c r="A58" s="6"/>
      <c r="B58" s="15">
        <v>7033</v>
      </c>
      <c r="C58" s="15"/>
      <c r="D58" s="15"/>
      <c r="E58" s="19" t="s">
        <v>338</v>
      </c>
    </row>
    <row r="59" spans="1:5" ht="27.5" thickBot="1">
      <c r="A59" s="6"/>
      <c r="B59" s="15">
        <v>7034</v>
      </c>
      <c r="C59" s="15"/>
      <c r="D59" s="15"/>
      <c r="E59" s="19" t="s">
        <v>339</v>
      </c>
    </row>
    <row r="60" spans="1:5" ht="18.5" thickBot="1">
      <c r="A60" s="6"/>
      <c r="B60" s="15">
        <v>7040</v>
      </c>
      <c r="C60" s="15"/>
      <c r="D60" s="15" t="s">
        <v>340</v>
      </c>
      <c r="E60" s="19"/>
    </row>
    <row r="61" spans="1:5" ht="18.5" thickBot="1">
      <c r="A61" s="6"/>
      <c r="B61" s="15">
        <v>7050</v>
      </c>
      <c r="C61" s="15"/>
      <c r="D61" s="15" t="s">
        <v>341</v>
      </c>
      <c r="E61" s="19"/>
    </row>
    <row r="62" spans="1:5" ht="16" thickBot="1">
      <c r="A62" s="6"/>
      <c r="B62" s="22">
        <v>7060</v>
      </c>
      <c r="C62" s="22"/>
      <c r="D62" s="22" t="s">
        <v>342</v>
      </c>
      <c r="E62" s="23"/>
    </row>
    <row r="63" spans="1:5" ht="19" thickTop="1" thickBot="1">
      <c r="A63" s="6"/>
      <c r="B63" s="16">
        <v>8000</v>
      </c>
      <c r="C63" s="16" t="s">
        <v>343</v>
      </c>
      <c r="D63" s="16"/>
      <c r="E63" s="17"/>
    </row>
    <row r="64" spans="1:5" ht="19" thickTop="1" thickBot="1">
      <c r="A64" s="6"/>
      <c r="B64" s="15">
        <v>8010</v>
      </c>
      <c r="C64" s="15"/>
      <c r="D64" s="15" t="s">
        <v>344</v>
      </c>
      <c r="E64" s="19"/>
    </row>
    <row r="65" spans="1:5" ht="18.5" thickBot="1">
      <c r="A65" s="6"/>
      <c r="B65" s="15">
        <v>8011</v>
      </c>
      <c r="C65" s="15"/>
      <c r="D65" s="15"/>
      <c r="E65" s="19" t="s">
        <v>345</v>
      </c>
    </row>
    <row r="66" spans="1:5" ht="15.65" customHeight="1" thickBot="1">
      <c r="A66" s="6"/>
      <c r="B66" s="15">
        <v>8012</v>
      </c>
      <c r="C66" s="15"/>
      <c r="D66" s="15"/>
      <c r="E66" s="19" t="s">
        <v>346</v>
      </c>
    </row>
    <row r="67" spans="1:5" ht="16" thickBot="1">
      <c r="A67" s="6"/>
      <c r="B67" s="15">
        <v>8013</v>
      </c>
      <c r="C67" s="15"/>
      <c r="D67" s="15"/>
      <c r="E67" s="19" t="s">
        <v>347</v>
      </c>
    </row>
    <row r="68" spans="1:5" ht="16" thickBot="1">
      <c r="A68" s="6"/>
      <c r="B68" s="15">
        <v>8020</v>
      </c>
      <c r="C68" s="15"/>
      <c r="D68" s="15" t="s">
        <v>348</v>
      </c>
      <c r="E68" s="19"/>
    </row>
    <row r="69" spans="1:5" ht="16" thickBot="1">
      <c r="A69" s="6"/>
      <c r="B69" s="15">
        <v>8030</v>
      </c>
      <c r="C69" s="15"/>
      <c r="D69" s="15" t="s">
        <v>349</v>
      </c>
      <c r="E69" s="19"/>
    </row>
    <row r="70" spans="1:5" ht="31.4" customHeight="1" thickBot="1">
      <c r="A70" s="6"/>
      <c r="B70" s="15">
        <v>8031</v>
      </c>
      <c r="C70" s="15"/>
      <c r="D70" s="15"/>
      <c r="E70" s="19" t="s">
        <v>350</v>
      </c>
    </row>
    <row r="71" spans="1:5" ht="15.75" customHeight="1" thickBot="1">
      <c r="A71" s="6"/>
      <c r="B71" s="15">
        <v>8032</v>
      </c>
      <c r="C71" s="15"/>
      <c r="D71" s="15"/>
      <c r="E71" s="19" t="s">
        <v>351</v>
      </c>
    </row>
    <row r="72" spans="1:5" ht="18.5" thickBot="1">
      <c r="A72" s="6"/>
      <c r="B72" s="15">
        <v>8033</v>
      </c>
      <c r="C72" s="15"/>
      <c r="D72" s="15"/>
      <c r="E72" s="19" t="s">
        <v>352</v>
      </c>
    </row>
    <row r="73" spans="1:5" ht="16" thickBot="1">
      <c r="A73" s="6"/>
      <c r="B73" s="15">
        <v>8034</v>
      </c>
      <c r="C73" s="15"/>
      <c r="D73" s="15"/>
      <c r="E73" s="19" t="s">
        <v>353</v>
      </c>
    </row>
    <row r="74" spans="1:5" ht="15.75" customHeight="1" thickBot="1">
      <c r="A74" s="6"/>
      <c r="B74" s="15">
        <v>8035</v>
      </c>
      <c r="C74" s="15"/>
      <c r="D74" s="15"/>
      <c r="E74" s="19" t="s">
        <v>354</v>
      </c>
    </row>
    <row r="75" spans="1:5" ht="16" thickBot="1">
      <c r="A75" s="6"/>
      <c r="B75" s="15">
        <v>8040</v>
      </c>
      <c r="C75" s="15"/>
      <c r="D75" s="15" t="s">
        <v>355</v>
      </c>
      <c r="E75" s="19"/>
    </row>
    <row r="76" spans="1:5" ht="18.5" thickBot="1">
      <c r="A76" s="6"/>
      <c r="B76" s="15">
        <v>8050</v>
      </c>
      <c r="C76" s="15"/>
      <c r="D76" s="15" t="s">
        <v>356</v>
      </c>
      <c r="E76" s="19"/>
    </row>
    <row r="77" spans="1:5" ht="16" thickBot="1">
      <c r="A77" s="6"/>
      <c r="B77" s="15">
        <v>8051</v>
      </c>
      <c r="C77" s="15"/>
      <c r="D77" s="15"/>
      <c r="E77" s="19" t="s">
        <v>357</v>
      </c>
    </row>
    <row r="78" spans="1:5" ht="16" thickBot="1">
      <c r="A78" s="6"/>
      <c r="B78" s="15">
        <v>8052</v>
      </c>
      <c r="C78" s="15"/>
      <c r="D78" s="15"/>
      <c r="E78" s="19" t="s">
        <v>358</v>
      </c>
    </row>
    <row r="79" spans="1:5" ht="16" thickBot="1">
      <c r="A79" s="6"/>
      <c r="B79" s="15">
        <v>8053</v>
      </c>
      <c r="C79" s="15"/>
      <c r="D79" s="15"/>
      <c r="E79" s="19" t="s">
        <v>359</v>
      </c>
    </row>
    <row r="80" spans="1:5" ht="48" customHeight="1" thickBot="1">
      <c r="A80" s="6"/>
      <c r="B80" s="15">
        <v>8054</v>
      </c>
      <c r="C80" s="15"/>
      <c r="D80" s="15"/>
      <c r="E80" s="19" t="s">
        <v>269</v>
      </c>
    </row>
    <row r="81" spans="1:7" ht="16" thickBot="1">
      <c r="A81" s="6"/>
      <c r="B81" s="15">
        <v>8055</v>
      </c>
      <c r="C81" s="15"/>
      <c r="D81" s="15"/>
      <c r="E81" s="19" t="s">
        <v>310</v>
      </c>
    </row>
    <row r="82" spans="1:7" ht="16" thickBot="1">
      <c r="A82" s="6"/>
      <c r="B82" s="22">
        <v>8060</v>
      </c>
      <c r="C82" s="22"/>
      <c r="D82" s="22" t="s">
        <v>310</v>
      </c>
      <c r="E82" s="23"/>
    </row>
    <row r="83" spans="1:7" ht="19" thickTop="1" thickBot="1">
      <c r="A83" s="6"/>
      <c r="B83" s="16">
        <v>9000</v>
      </c>
      <c r="C83" s="16" t="s">
        <v>360</v>
      </c>
      <c r="D83" s="16"/>
      <c r="E83" s="17"/>
    </row>
    <row r="84" spans="1:7" ht="20.25" customHeight="1" thickTop="1" thickBot="1">
      <c r="A84" s="6"/>
      <c r="B84" s="15">
        <v>9010</v>
      </c>
      <c r="C84" s="15"/>
      <c r="D84" s="15" t="s">
        <v>361</v>
      </c>
      <c r="E84" s="19"/>
    </row>
    <row r="85" spans="1:7" ht="27.5" thickBot="1">
      <c r="A85" s="6"/>
      <c r="B85" s="15">
        <v>9020</v>
      </c>
      <c r="C85" s="15"/>
      <c r="D85" s="15" t="s">
        <v>362</v>
      </c>
      <c r="E85" s="19"/>
    </row>
    <row r="86" spans="1:7" ht="31.4" customHeight="1" thickBot="1">
      <c r="A86" s="6"/>
      <c r="B86" s="15">
        <v>9021</v>
      </c>
      <c r="C86" s="15"/>
      <c r="D86" s="15"/>
      <c r="E86" s="19" t="s">
        <v>270</v>
      </c>
    </row>
    <row r="87" spans="1:7" ht="78.5" customHeight="1" thickBot="1">
      <c r="A87" s="6"/>
      <c r="B87" s="15">
        <v>9022</v>
      </c>
      <c r="C87" s="15"/>
      <c r="D87" s="15"/>
      <c r="E87" s="19" t="s">
        <v>271</v>
      </c>
    </row>
    <row r="88" spans="1:7" ht="16" thickBot="1">
      <c r="A88" s="6"/>
      <c r="B88" s="15">
        <v>9023</v>
      </c>
      <c r="C88" s="15"/>
      <c r="D88" s="15"/>
      <c r="E88" s="19" t="s">
        <v>363</v>
      </c>
    </row>
    <row r="89" spans="1:7" ht="16" thickBot="1">
      <c r="A89" s="6"/>
      <c r="B89" s="22">
        <v>9030</v>
      </c>
      <c r="C89" s="22"/>
      <c r="D89" s="22" t="s">
        <v>310</v>
      </c>
      <c r="E89" s="23"/>
    </row>
    <row r="90" spans="1:7" ht="16.5" thickTop="1" thickBot="1">
      <c r="A90" s="6"/>
      <c r="B90" s="16">
        <v>11000</v>
      </c>
      <c r="C90" s="659" t="s">
        <v>364</v>
      </c>
      <c r="D90" s="660"/>
      <c r="E90" s="17"/>
    </row>
    <row r="91" spans="1:7" ht="19" thickTop="1" thickBot="1">
      <c r="A91" s="6"/>
      <c r="B91" s="15">
        <v>11010</v>
      </c>
      <c r="C91" s="15"/>
      <c r="D91" s="15" t="s">
        <v>365</v>
      </c>
      <c r="E91" s="19"/>
    </row>
    <row r="92" spans="1:7" ht="18.5" thickBot="1">
      <c r="A92" s="6"/>
      <c r="B92" s="15">
        <v>11020</v>
      </c>
      <c r="C92" s="15"/>
      <c r="D92" s="15" t="s">
        <v>366</v>
      </c>
      <c r="E92" s="19"/>
    </row>
    <row r="93" spans="1:7" ht="16" thickBot="1">
      <c r="A93" s="6"/>
      <c r="B93" s="16">
        <v>12000</v>
      </c>
      <c r="C93" s="16" t="s">
        <v>367</v>
      </c>
      <c r="D93" s="16"/>
      <c r="E93" s="17"/>
    </row>
    <row r="94" spans="1:7" ht="25.5" customHeight="1" thickTop="1" thickBot="1">
      <c r="A94" s="6"/>
      <c r="B94" s="16">
        <v>13000</v>
      </c>
      <c r="C94" s="16" t="s">
        <v>368</v>
      </c>
      <c r="D94" s="16"/>
      <c r="E94" s="17"/>
    </row>
    <row r="95" spans="1:7" ht="16" thickTop="1">
      <c r="A95" s="8"/>
      <c r="B95" s="27">
        <v>14000</v>
      </c>
      <c r="C95" s="27" t="s">
        <v>310</v>
      </c>
      <c r="D95" s="27"/>
      <c r="E95" s="28"/>
    </row>
    <row r="96" spans="1:7">
      <c r="A96" s="8"/>
      <c r="B96" s="29"/>
      <c r="C96" s="29"/>
      <c r="D96" s="29"/>
      <c r="E96" s="29"/>
      <c r="F96" s="29"/>
      <c r="G96" s="29"/>
    </row>
    <row r="97" spans="1:7">
      <c r="A97" s="8"/>
      <c r="B97" s="29"/>
      <c r="C97" s="30"/>
      <c r="D97" s="30"/>
      <c r="E97" s="30"/>
      <c r="F97" s="30"/>
      <c r="G97" s="30"/>
    </row>
    <row r="98" spans="1:7" ht="45" customHeight="1">
      <c r="A98" s="8"/>
      <c r="B98" s="29"/>
      <c r="C98" s="31"/>
      <c r="D98" s="32"/>
      <c r="E98" s="32"/>
      <c r="F98" s="32"/>
      <c r="G98" s="32"/>
    </row>
    <row r="99" spans="1:7" ht="42" customHeight="1">
      <c r="A99" s="8"/>
      <c r="B99" s="29"/>
      <c r="C99" s="31"/>
      <c r="D99" s="32"/>
      <c r="E99" s="32"/>
      <c r="F99" s="32"/>
      <c r="G99" s="32"/>
    </row>
    <row r="100" spans="1:7" ht="50.25" customHeight="1">
      <c r="A100" s="8"/>
      <c r="B100" s="29"/>
      <c r="C100" s="31"/>
      <c r="D100" s="32"/>
      <c r="E100" s="32"/>
      <c r="F100" s="32"/>
      <c r="G100" s="32"/>
    </row>
    <row r="101" spans="1:7">
      <c r="A101" s="6"/>
      <c r="B101" s="29"/>
      <c r="C101" s="31"/>
      <c r="D101" s="31"/>
      <c r="E101" s="31"/>
      <c r="F101" s="31"/>
      <c r="G101" s="31"/>
    </row>
    <row r="102" spans="1:7">
      <c r="A102" s="6"/>
      <c r="B102" s="29"/>
      <c r="C102" s="29"/>
      <c r="D102" s="29"/>
      <c r="E102" s="29"/>
      <c r="F102" s="29"/>
      <c r="G102" s="29"/>
    </row>
    <row r="103" spans="1:7" ht="45.75" customHeight="1">
      <c r="A103" s="6"/>
      <c r="B103" s="29"/>
    </row>
    <row r="104" spans="1:7">
      <c r="A104" s="6"/>
    </row>
    <row r="105" spans="1:7">
      <c r="A105" s="6"/>
    </row>
    <row r="106" spans="1:7">
      <c r="A106" s="6"/>
    </row>
    <row r="107" spans="1:7">
      <c r="A107" s="6"/>
    </row>
    <row r="108" spans="1:7" ht="15.75" customHeight="1">
      <c r="A108" s="6"/>
    </row>
    <row r="109" spans="1:7">
      <c r="A109" s="6"/>
    </row>
    <row r="110" spans="1:7">
      <c r="A110" s="6"/>
    </row>
    <row r="111" spans="1:7">
      <c r="A111" s="6"/>
    </row>
    <row r="112" spans="1:7" ht="15" customHeight="1">
      <c r="A112" s="6"/>
    </row>
    <row r="113" spans="1:1" ht="15" customHeight="1">
      <c r="A113" s="6"/>
    </row>
    <row r="114" spans="1:1">
      <c r="A114" s="6"/>
    </row>
    <row r="115" spans="1:1" ht="15" customHeight="1">
      <c r="A115" s="6"/>
    </row>
    <row r="116" spans="1:1" ht="15" customHeight="1">
      <c r="A116" s="6"/>
    </row>
    <row r="117" spans="1:1" ht="15.75" customHeight="1">
      <c r="A117" s="6"/>
    </row>
    <row r="118" spans="1:1">
      <c r="A118" s="6"/>
    </row>
    <row r="119" spans="1:1">
      <c r="A119" s="6"/>
    </row>
    <row r="120" spans="1:1" ht="15" customHeight="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ht="15" customHeight="1">
      <c r="A130" s="6"/>
    </row>
    <row r="131" spans="1:1" ht="15.75" customHeight="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ht="15" customHeight="1">
      <c r="A140" s="6"/>
    </row>
    <row r="141" spans="1:1">
      <c r="A141" s="6"/>
    </row>
    <row r="142" spans="1:1">
      <c r="A142" s="6"/>
    </row>
    <row r="143" spans="1:1">
      <c r="A143" s="6"/>
    </row>
    <row r="144" spans="1:1" ht="15" customHeight="1">
      <c r="A144" s="6"/>
    </row>
    <row r="145" spans="1:1">
      <c r="A145" s="6"/>
    </row>
    <row r="146" spans="1:1">
      <c r="A146" s="6"/>
    </row>
    <row r="147" spans="1:1">
      <c r="A147" s="6"/>
    </row>
    <row r="148" spans="1:1">
      <c r="A148" s="6"/>
    </row>
    <row r="149" spans="1:1">
      <c r="A149" s="6"/>
    </row>
    <row r="150" spans="1:1">
      <c r="A150" s="6"/>
    </row>
    <row r="151" spans="1:1" ht="15" customHeight="1">
      <c r="A151" s="6"/>
    </row>
    <row r="152" spans="1:1">
      <c r="A152" s="6"/>
    </row>
    <row r="153" spans="1:1">
      <c r="A153" s="6"/>
    </row>
    <row r="154" spans="1:1">
      <c r="A154" s="6"/>
    </row>
    <row r="155" spans="1:1" ht="15" customHeight="1">
      <c r="A155" s="6"/>
    </row>
    <row r="156" spans="1:1">
      <c r="A156" s="6"/>
    </row>
    <row r="157" spans="1:1">
      <c r="A157" s="6"/>
    </row>
    <row r="158" spans="1:1">
      <c r="A158" s="6"/>
    </row>
    <row r="159" spans="1:1">
      <c r="A159" s="6"/>
    </row>
    <row r="160" spans="1:1" ht="15" customHeight="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ht="15" customHeight="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ht="15" customHeight="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ht="15" customHeight="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ht="15" customHeight="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ht="15" customHeight="1">
      <c r="A238" s="6"/>
    </row>
    <row r="239" spans="1:1">
      <c r="A239" s="6"/>
    </row>
    <row r="240" spans="1:1">
      <c r="A240" s="6"/>
    </row>
    <row r="241" spans="1:1">
      <c r="A241" s="6"/>
    </row>
    <row r="242" spans="1:1" ht="15" customHeight="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ht="15" customHeight="1">
      <c r="A270" s="6"/>
    </row>
    <row r="271" spans="1:1">
      <c r="A271" s="6"/>
    </row>
    <row r="272" spans="1:1">
      <c r="A272" s="6"/>
    </row>
    <row r="273" spans="1:1">
      <c r="A273" s="6"/>
    </row>
    <row r="274" spans="1:1">
      <c r="A274" s="6"/>
    </row>
    <row r="275" spans="1:1">
      <c r="A275" s="6"/>
    </row>
    <row r="276" spans="1:1">
      <c r="A276" s="6"/>
    </row>
    <row r="277" spans="1:1">
      <c r="A277" s="6"/>
    </row>
    <row r="278" spans="1:1" ht="15" customHeight="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7" spans="1:1">
      <c r="A297" s="9"/>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ht="15" customHeight="1">
      <c r="A336" s="6"/>
    </row>
    <row r="337" spans="1:1">
      <c r="A337" s="6"/>
    </row>
    <row r="338" spans="1:1">
      <c r="A338" s="6"/>
    </row>
    <row r="339" spans="1:1">
      <c r="A339" s="6"/>
    </row>
    <row r="340" spans="1:1" ht="15" customHeight="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ht="15" customHeight="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ht="15" customHeight="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ht="15" customHeight="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ht="15" customHeight="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9" spans="1:1">
      <c r="A489" s="9"/>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ht="15" customHeight="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ht="15" customHeight="1">
      <c r="A530" s="6"/>
    </row>
    <row r="531" spans="1:1">
      <c r="A531" s="6"/>
    </row>
    <row r="532" spans="1:1">
      <c r="A532" s="6"/>
    </row>
    <row r="533" spans="1:1">
      <c r="A533" s="6"/>
    </row>
    <row r="534" spans="1:1">
      <c r="A534" s="6"/>
    </row>
    <row r="535" spans="1:1">
      <c r="A535" s="6"/>
    </row>
    <row r="536" spans="1:1">
      <c r="A536" s="6"/>
    </row>
    <row r="537" spans="1:1">
      <c r="A537"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ht="15" customHeight="1">
      <c r="A561" s="6"/>
    </row>
    <row r="562" spans="1:1">
      <c r="A562" s="6"/>
    </row>
    <row r="563" spans="1:1" ht="15" customHeight="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ht="15" customHeight="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sheetData>
  <mergeCells count="7">
    <mergeCell ref="C90:D90"/>
    <mergeCell ref="B2:E2"/>
    <mergeCell ref="G2:L2"/>
    <mergeCell ref="C4:E4"/>
    <mergeCell ref="I4:L4"/>
    <mergeCell ref="I5:K6"/>
    <mergeCell ref="H7:L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24"/>
  <sheetViews>
    <sheetView workbookViewId="0">
      <selection activeCell="C21" sqref="C21"/>
    </sheetView>
  </sheetViews>
  <sheetFormatPr defaultRowHeight="14"/>
  <sheetData>
    <row r="1" spans="1:14" ht="14.5">
      <c r="A1" s="239" t="s">
        <v>496</v>
      </c>
      <c r="B1" s="239"/>
      <c r="C1" s="239"/>
      <c r="D1" s="239"/>
      <c r="E1" s="239"/>
      <c r="F1" s="239"/>
      <c r="G1" s="239"/>
      <c r="H1" s="239"/>
      <c r="I1" s="240"/>
      <c r="J1" s="240"/>
      <c r="K1" s="240"/>
      <c r="L1" s="240"/>
      <c r="M1" s="240"/>
      <c r="N1" s="240"/>
    </row>
    <row r="2" spans="1:14" ht="14.5">
      <c r="A2" s="241">
        <v>1</v>
      </c>
      <c r="B2" s="240"/>
      <c r="C2" s="240" t="s">
        <v>507</v>
      </c>
      <c r="D2" s="240"/>
      <c r="E2" s="240"/>
      <c r="F2" s="240"/>
      <c r="G2" s="240"/>
      <c r="H2" s="240"/>
      <c r="I2" s="240"/>
      <c r="J2" s="240"/>
      <c r="K2" s="240"/>
      <c r="L2" s="240"/>
      <c r="M2" s="240"/>
      <c r="N2" s="240"/>
    </row>
    <row r="3" spans="1:14" ht="14.5">
      <c r="A3" s="241">
        <v>2</v>
      </c>
      <c r="B3" s="240"/>
      <c r="C3" s="240" t="s">
        <v>485</v>
      </c>
      <c r="D3" s="240"/>
      <c r="E3" s="240"/>
      <c r="F3" s="240"/>
      <c r="G3" s="240"/>
      <c r="H3" s="240"/>
      <c r="I3" s="240"/>
      <c r="J3" s="240"/>
      <c r="K3" s="240"/>
      <c r="L3" s="240"/>
      <c r="M3" s="240"/>
      <c r="N3" s="240"/>
    </row>
    <row r="4" spans="1:14" ht="14.5">
      <c r="A4" s="241">
        <v>3</v>
      </c>
      <c r="B4" s="240"/>
      <c r="C4" s="240" t="s">
        <v>533</v>
      </c>
      <c r="D4" s="240"/>
      <c r="E4" s="240"/>
      <c r="F4" s="240"/>
      <c r="G4" s="240"/>
      <c r="H4" s="240"/>
      <c r="I4" s="240"/>
      <c r="J4" s="240"/>
      <c r="K4" s="240"/>
      <c r="L4" s="240"/>
      <c r="M4" s="240"/>
      <c r="N4" s="240"/>
    </row>
    <row r="5" spans="1:14" ht="14.5">
      <c r="A5" s="241">
        <v>4</v>
      </c>
      <c r="B5" s="240"/>
      <c r="C5" s="240" t="s">
        <v>499</v>
      </c>
      <c r="D5" s="240"/>
      <c r="E5" s="240"/>
      <c r="F5" s="240"/>
      <c r="G5" s="240"/>
      <c r="H5" s="240"/>
      <c r="I5" s="240"/>
      <c r="J5" s="240"/>
      <c r="K5" s="240"/>
      <c r="L5" s="240"/>
      <c r="M5" s="240"/>
      <c r="N5" s="240"/>
    </row>
    <row r="6" spans="1:14" ht="14.5">
      <c r="A6" s="241">
        <v>5</v>
      </c>
      <c r="B6" s="240"/>
      <c r="C6" s="240" t="s">
        <v>486</v>
      </c>
      <c r="D6" s="240"/>
      <c r="E6" s="240"/>
      <c r="F6" s="240"/>
      <c r="G6" s="240"/>
      <c r="H6" s="240"/>
      <c r="I6" s="240"/>
      <c r="J6" s="240"/>
      <c r="K6" s="240"/>
      <c r="L6" s="240"/>
      <c r="M6" s="240"/>
      <c r="N6" s="240"/>
    </row>
    <row r="7" spans="1:14" ht="14.5">
      <c r="A7" s="241">
        <v>6</v>
      </c>
      <c r="B7" s="240"/>
      <c r="C7" s="240" t="s">
        <v>487</v>
      </c>
      <c r="D7" s="240"/>
      <c r="E7" s="240"/>
      <c r="F7" s="240"/>
      <c r="G7" s="240"/>
      <c r="H7" s="240"/>
      <c r="I7" s="240"/>
      <c r="J7" s="240"/>
      <c r="K7" s="240"/>
      <c r="L7" s="240"/>
      <c r="M7" s="240"/>
      <c r="N7" s="240"/>
    </row>
    <row r="8" spans="1:14" ht="14.5">
      <c r="A8" s="241">
        <v>7</v>
      </c>
      <c r="B8" s="240"/>
      <c r="C8" s="240" t="s">
        <v>500</v>
      </c>
      <c r="D8" s="240"/>
      <c r="E8" s="240"/>
      <c r="F8" s="240"/>
      <c r="G8" s="240"/>
      <c r="H8" s="240"/>
      <c r="I8" s="240"/>
      <c r="J8" s="240"/>
      <c r="K8" s="240"/>
      <c r="L8" s="240"/>
      <c r="M8" s="240"/>
      <c r="N8" s="240"/>
    </row>
    <row r="9" spans="1:14" ht="14.5">
      <c r="A9" s="241">
        <v>8</v>
      </c>
      <c r="B9" s="240"/>
      <c r="C9" s="240" t="s">
        <v>488</v>
      </c>
      <c r="D9" s="240"/>
      <c r="E9" s="240"/>
      <c r="F9" s="240"/>
      <c r="G9" s="240"/>
      <c r="H9" s="240"/>
      <c r="I9" s="240"/>
      <c r="J9" s="240"/>
      <c r="K9" s="240"/>
      <c r="L9" s="240"/>
      <c r="M9" s="240"/>
      <c r="N9" s="240"/>
    </row>
    <row r="10" spans="1:14" ht="14.5">
      <c r="A10" s="241">
        <v>9</v>
      </c>
      <c r="B10" s="240"/>
      <c r="C10" s="240" t="s">
        <v>489</v>
      </c>
      <c r="D10" s="240"/>
      <c r="E10" s="240"/>
      <c r="F10" s="240"/>
      <c r="G10" s="240"/>
      <c r="H10" s="240"/>
      <c r="I10" s="240"/>
      <c r="J10" s="240"/>
      <c r="K10" s="240"/>
      <c r="L10" s="240"/>
      <c r="M10" s="240"/>
      <c r="N10" s="240"/>
    </row>
    <row r="11" spans="1:14" ht="14.5">
      <c r="A11" s="241">
        <v>10</v>
      </c>
      <c r="B11" s="240"/>
      <c r="C11" s="240" t="s">
        <v>501</v>
      </c>
      <c r="D11" s="240"/>
      <c r="E11" s="240"/>
      <c r="F11" s="240"/>
      <c r="G11" s="240"/>
      <c r="H11" s="240"/>
      <c r="I11" s="240"/>
      <c r="J11" s="240"/>
      <c r="K11" s="240"/>
      <c r="L11" s="240"/>
      <c r="M11" s="240"/>
      <c r="N11" s="240"/>
    </row>
    <row r="12" spans="1:14" ht="14.5">
      <c r="A12" s="241">
        <v>11</v>
      </c>
      <c r="B12" s="240"/>
      <c r="C12" s="240" t="s">
        <v>502</v>
      </c>
      <c r="D12" s="240"/>
      <c r="E12" s="240"/>
      <c r="F12" s="240"/>
      <c r="G12" s="240"/>
      <c r="H12" s="240"/>
      <c r="I12" s="240"/>
      <c r="J12" s="240"/>
      <c r="K12" s="240"/>
      <c r="L12" s="240"/>
      <c r="M12" s="240"/>
      <c r="N12" s="240"/>
    </row>
    <row r="13" spans="1:14" ht="14.5">
      <c r="A13" s="241">
        <v>12</v>
      </c>
      <c r="B13" s="240"/>
      <c r="C13" s="240" t="s">
        <v>490</v>
      </c>
      <c r="D13" s="240"/>
      <c r="E13" s="240"/>
      <c r="F13" s="240"/>
      <c r="G13" s="240"/>
      <c r="H13" s="240"/>
      <c r="I13" s="240"/>
      <c r="J13" s="240"/>
      <c r="K13" s="240"/>
      <c r="L13" s="240"/>
      <c r="M13" s="240"/>
      <c r="N13" s="240"/>
    </row>
    <row r="14" spans="1:14" ht="14.5">
      <c r="A14" s="241">
        <v>13</v>
      </c>
      <c r="B14" s="240"/>
      <c r="C14" s="240" t="s">
        <v>491</v>
      </c>
      <c r="D14" s="240"/>
      <c r="E14" s="240"/>
      <c r="F14" s="240"/>
      <c r="G14" s="240"/>
      <c r="H14" s="240"/>
      <c r="I14" s="240"/>
      <c r="J14" s="240"/>
      <c r="K14" s="240"/>
      <c r="L14" s="240"/>
      <c r="M14" s="240"/>
      <c r="N14" s="240"/>
    </row>
    <row r="15" spans="1:14" ht="14.5">
      <c r="A15" s="241">
        <v>14</v>
      </c>
      <c r="B15" s="240"/>
      <c r="C15" s="240" t="s">
        <v>492</v>
      </c>
      <c r="D15" s="240"/>
      <c r="E15" s="240"/>
      <c r="F15" s="240"/>
      <c r="G15" s="240"/>
      <c r="H15" s="240"/>
      <c r="I15" s="240"/>
      <c r="J15" s="240"/>
      <c r="K15" s="240"/>
      <c r="L15" s="240"/>
      <c r="M15" s="240"/>
      <c r="N15" s="240"/>
    </row>
    <row r="16" spans="1:14" ht="14.5">
      <c r="A16" s="241">
        <v>15</v>
      </c>
      <c r="B16" s="242"/>
      <c r="C16" s="242" t="s">
        <v>503</v>
      </c>
      <c r="D16" s="242"/>
      <c r="E16" s="242"/>
      <c r="F16" s="242"/>
      <c r="G16" s="242"/>
      <c r="H16" s="242"/>
      <c r="I16" s="240"/>
      <c r="J16" s="240"/>
      <c r="K16" s="240"/>
      <c r="L16" s="240"/>
      <c r="M16" s="240"/>
      <c r="N16" s="240"/>
    </row>
    <row r="17" spans="1:14" ht="14.5">
      <c r="A17" s="241"/>
      <c r="B17" s="240"/>
      <c r="C17" s="242"/>
      <c r="D17" s="242"/>
      <c r="E17" s="242"/>
      <c r="F17" s="242"/>
      <c r="G17" s="242"/>
      <c r="H17" s="242"/>
      <c r="I17" s="240"/>
      <c r="J17" s="240"/>
      <c r="K17" s="240"/>
      <c r="L17" s="240"/>
      <c r="M17" s="240"/>
      <c r="N17" s="240"/>
    </row>
    <row r="18" spans="1:14" ht="14.5">
      <c r="A18" s="239" t="s">
        <v>497</v>
      </c>
      <c r="B18" s="239"/>
      <c r="C18" s="239"/>
      <c r="D18" s="239"/>
      <c r="E18" s="239"/>
      <c r="F18" s="239"/>
      <c r="G18" s="239"/>
      <c r="H18" s="239"/>
      <c r="I18" s="240"/>
      <c r="J18" s="240"/>
      <c r="K18" s="240"/>
      <c r="L18" s="240"/>
      <c r="M18" s="240"/>
      <c r="N18" s="240"/>
    </row>
    <row r="19" spans="1:14" ht="14.5">
      <c r="A19" s="241">
        <v>1</v>
      </c>
      <c r="B19" s="240"/>
      <c r="C19" s="240" t="s">
        <v>493</v>
      </c>
      <c r="D19" s="240"/>
      <c r="E19" s="240"/>
      <c r="F19" s="240"/>
      <c r="G19" s="240"/>
      <c r="H19" s="240"/>
      <c r="I19" s="240"/>
      <c r="J19" s="240"/>
      <c r="K19" s="240"/>
      <c r="L19" s="240"/>
      <c r="M19" s="240"/>
      <c r="N19" s="240"/>
    </row>
    <row r="20" spans="1:14" ht="14.5">
      <c r="A20" s="241">
        <v>2</v>
      </c>
      <c r="B20" s="240"/>
      <c r="C20" s="240" t="s">
        <v>494</v>
      </c>
      <c r="D20" s="240"/>
      <c r="E20" s="240"/>
      <c r="F20" s="240"/>
      <c r="G20" s="240"/>
      <c r="H20" s="240"/>
      <c r="I20" s="240"/>
      <c r="J20" s="240"/>
      <c r="K20" s="240"/>
      <c r="L20" s="240"/>
      <c r="M20" s="240"/>
      <c r="N20" s="240"/>
    </row>
    <row r="21" spans="1:14" ht="14.5">
      <c r="A21" s="241">
        <v>3</v>
      </c>
      <c r="B21" s="240"/>
      <c r="C21" s="240" t="s">
        <v>505</v>
      </c>
      <c r="D21" s="240"/>
      <c r="E21" s="240"/>
      <c r="F21" s="240"/>
      <c r="G21" s="240"/>
      <c r="H21" s="240"/>
      <c r="I21" s="240"/>
      <c r="J21" s="240"/>
      <c r="K21" s="240"/>
      <c r="L21" s="240"/>
      <c r="M21" s="240"/>
      <c r="N21" s="240"/>
    </row>
    <row r="22" spans="1:14" ht="14.5">
      <c r="A22" s="241">
        <v>4</v>
      </c>
      <c r="B22" s="240"/>
      <c r="C22" s="240" t="s">
        <v>504</v>
      </c>
      <c r="D22" s="240"/>
      <c r="E22" s="240"/>
      <c r="F22" s="240"/>
      <c r="G22" s="240"/>
      <c r="H22" s="240"/>
      <c r="I22" s="240"/>
      <c r="J22" s="240"/>
      <c r="K22" s="240"/>
      <c r="L22" s="240"/>
      <c r="M22" s="240"/>
      <c r="N22" s="240"/>
    </row>
    <row r="23" spans="1:14" ht="14.5">
      <c r="A23" s="241">
        <v>5</v>
      </c>
      <c r="B23" s="240"/>
      <c r="C23" s="240" t="s">
        <v>495</v>
      </c>
      <c r="D23" s="240"/>
      <c r="E23" s="240"/>
      <c r="F23" s="240"/>
      <c r="G23" s="240"/>
      <c r="H23" s="240"/>
      <c r="I23" s="240"/>
      <c r="J23" s="240"/>
      <c r="K23" s="240"/>
      <c r="L23" s="240"/>
      <c r="M23" s="240"/>
      <c r="N23" s="240"/>
    </row>
    <row r="24" spans="1:14" ht="14.5">
      <c r="A24" s="241">
        <v>6</v>
      </c>
      <c r="B24" s="240"/>
      <c r="C24" s="240" t="s">
        <v>492</v>
      </c>
      <c r="D24" s="240"/>
      <c r="E24" s="240"/>
      <c r="F24" s="240"/>
      <c r="G24" s="240"/>
      <c r="H24" s="240"/>
      <c r="I24" s="240"/>
      <c r="J24" s="240"/>
      <c r="K24" s="240"/>
      <c r="L24" s="240"/>
      <c r="M24" s="240"/>
      <c r="N24" s="24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11</vt:i4>
      </vt:variant>
    </vt:vector>
  </HeadingPairs>
  <TitlesOfParts>
    <vt:vector size="34" baseType="lpstr">
      <vt:lpstr>Cover</vt:lpstr>
      <vt:lpstr>1 Basic Info</vt:lpstr>
      <vt:lpstr>2 Findings</vt:lpstr>
      <vt:lpstr>3 MA Cert process</vt:lpstr>
      <vt:lpstr>5 MA Org Structure+Management</vt:lpstr>
      <vt:lpstr>6 S1</vt:lpstr>
      <vt:lpstr>7 S2</vt:lpstr>
      <vt:lpstr>8 S3</vt:lpstr>
      <vt:lpstr>9 S4</vt:lpstr>
      <vt:lpstr>Extension of scope</vt:lpstr>
      <vt:lpstr>S1</vt:lpstr>
      <vt:lpstr>A1 Checklist</vt:lpstr>
      <vt:lpstr>Audit Programme</vt:lpstr>
      <vt:lpstr>A2 Stakeholder Summary</vt:lpstr>
      <vt:lpstr>A3 Species list</vt:lpstr>
      <vt:lpstr>A6a Multisite checklist</vt:lpstr>
      <vt:lpstr>A7 Members &amp; FMUs</vt:lpstr>
      <vt:lpstr>A8 PEFC Ireland sampling</vt:lpstr>
      <vt:lpstr>A10 Glossary</vt:lpstr>
      <vt:lpstr>A11a Cert Decsn</vt:lpstr>
      <vt:lpstr>A12a Product schedule</vt:lpstr>
      <vt:lpstr>A14a Product Codes</vt:lpstr>
      <vt:lpstr>A15 Opening and Closing Meeting</vt:lpstr>
      <vt:lpstr>'1 Basic Info'!Print_Area</vt:lpstr>
      <vt:lpstr>'2 Findings'!Print_Area</vt:lpstr>
      <vt:lpstr>'3 MA Cert process'!Print_Area</vt:lpstr>
      <vt:lpstr>'5 MA Org Structure+Management'!Print_Area</vt:lpstr>
      <vt:lpstr>'6 S1'!Print_Area</vt:lpstr>
      <vt:lpstr>'7 S2'!Print_Area</vt:lpstr>
      <vt:lpstr>'8 S3'!Print_Area</vt:lpstr>
      <vt:lpstr>'9 S4'!Print_Area</vt:lpstr>
      <vt:lpstr>'A12a Product schedule'!Print_Area</vt:lpstr>
      <vt:lpstr>'Extension of scope'!Print_Area</vt:lpstr>
      <vt:lpstr>'S1'!Print_Area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Jessica Gotham</cp:lastModifiedBy>
  <cp:lastPrinted>2022-05-06T08:46:09Z</cp:lastPrinted>
  <dcterms:created xsi:type="dcterms:W3CDTF">2005-01-24T17:03:19Z</dcterms:created>
  <dcterms:modified xsi:type="dcterms:W3CDTF">2022-05-06T09:01:49Z</dcterms:modified>
</cp:coreProperties>
</file>