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W:\Forestry\Masters\Certification Records\CURRENT LICENSEES\007447 Forest Service of Northern Ireland\2022 S2\"/>
    </mc:Choice>
  </mc:AlternateContent>
  <xr:revisionPtr revIDLastSave="0" documentId="13_ncr:1_{44FD2A5E-EEA9-4F8E-B45F-3BEE6243509C}" xr6:coauthVersionLast="47" xr6:coauthVersionMax="47" xr10:uidLastSave="{00000000-0000-0000-0000-000000000000}"/>
  <bookViews>
    <workbookView xWindow="-120" yWindow="-16320" windowWidth="29040" windowHeight="15840" tabRatio="962" xr2:uid="{00000000-000D-0000-FFFF-FFFF00000000}"/>
  </bookViews>
  <sheets>
    <sheet name="Cover" sheetId="1" r:id="rId1"/>
    <sheet name="1 Basic Info" sheetId="75" r:id="rId2"/>
    <sheet name="2 Findings" sheetId="76" r:id="rId3"/>
    <sheet name="3 MA Cert process" sheetId="77" r:id="rId4"/>
    <sheet name="5 MA Org Structure+Management" sheetId="78" r:id="rId5"/>
    <sheet name="6 S1" sheetId="79" r:id="rId6"/>
    <sheet name="7 S2" sheetId="50" r:id="rId7"/>
    <sheet name="8 S3" sheetId="51" r:id="rId8"/>
    <sheet name="9 S4" sheetId="49" r:id="rId9"/>
    <sheet name="A1 FM checklist" sheetId="80" r:id="rId10"/>
    <sheet name="A2 Stakeholder Summary" sheetId="81" r:id="rId11"/>
    <sheet name="A6a Multisite checklist" sheetId="86" r:id="rId12"/>
    <sheet name="A3 Species list" sheetId="82" r:id="rId13"/>
    <sheet name="A7 Members &amp; FMUs" sheetId="83" r:id="rId14"/>
    <sheet name="A8a Sampling" sheetId="84" r:id="rId15"/>
    <sheet name="A11a Cert Decsn" sheetId="42" r:id="rId16"/>
    <sheet name="A12a Product schedule" sheetId="85" r:id="rId17"/>
    <sheet name="A14a Product Codes" sheetId="58" r:id="rId18"/>
    <sheet name="A15 Opening and Closing Meeting" sheetId="67" r:id="rId19"/>
  </sheets>
  <externalReferences>
    <externalReference r:id="rId20"/>
  </externalReferences>
  <definedNames>
    <definedName name="_xlnm._FilterDatabase" localSheetId="2" hidden="1">'2 Findings'!$A$5:$K$9</definedName>
    <definedName name="_xlnm._FilterDatabase" localSheetId="9" hidden="1">'A1 FM checklist'!#REF!</definedName>
    <definedName name="_xlnm._FilterDatabase" localSheetId="13" hidden="1">'A7 Members &amp; FMUs'!$A$2:$K$2</definedName>
    <definedName name="_xlnm.Print_Area" localSheetId="1">'1 Basic Info'!$A$1:$D$64</definedName>
    <definedName name="_xlnm.Print_Area" localSheetId="2">'2 Findings'!$A$2:$L$18</definedName>
    <definedName name="_xlnm.Print_Area" localSheetId="3">'3 MA Cert process'!$A$1:$C$94</definedName>
    <definedName name="_xlnm.Print_Area" localSheetId="4">'5 MA Org Structure+Management'!$A$1:$C$29</definedName>
    <definedName name="_xlnm.Print_Area" localSheetId="5">'6 S1'!$A$1:$C$74</definedName>
    <definedName name="_xlnm.Print_Area" localSheetId="6">'7 S2'!$A$1:$C$78</definedName>
    <definedName name="_xlnm.Print_Area" localSheetId="7">'8 S3'!$A$1:$C$59</definedName>
    <definedName name="_xlnm.Print_Area" localSheetId="8">'9 S4'!$A$1:$C$64</definedName>
    <definedName name="_xlnm.Print_Area" localSheetId="9">'A1 FM checklist'!$A$1:$N$1403</definedName>
    <definedName name="_xlnm.Print_Area" localSheetId="16">'A12a Product schedule'!$A$1:$D$29</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85" l="1"/>
  <c r="B12" i="85"/>
  <c r="C3" i="75"/>
  <c r="C9" i="75"/>
  <c r="C8" i="75"/>
  <c r="B7" i="85" s="1"/>
  <c r="C61" i="75" l="1"/>
  <c r="B11" i="85" l="1"/>
  <c r="B10" i="85"/>
  <c r="B9" i="85"/>
  <c r="B8" i="85"/>
  <c r="B7" i="42"/>
  <c r="B6" i="42"/>
  <c r="E44" i="84"/>
  <c r="D44" i="84"/>
  <c r="C44" i="84"/>
  <c r="E43" i="84"/>
  <c r="D43" i="84"/>
  <c r="C43" i="84"/>
  <c r="E42" i="84"/>
  <c r="D42" i="84"/>
  <c r="C42" i="84"/>
  <c r="E45" i="84" l="1"/>
  <c r="C45" i="84"/>
  <c r="D45" i="84"/>
  <c r="I4" i="76"/>
  <c r="D4" i="76"/>
  <c r="B3" i="42"/>
  <c r="B4" i="42"/>
  <c r="B3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C57A8FBC-18AE-41D2-912A-E828601DFC2B}">
      <text>
        <r>
          <rPr>
            <b/>
            <sz val="9"/>
            <color indexed="81"/>
            <rFont val="Tahoma"/>
            <family val="2"/>
          </rPr>
          <t>Alison Pilling:</t>
        </r>
        <r>
          <rPr>
            <sz val="9"/>
            <color indexed="81"/>
            <rFont val="Tahoma"/>
            <family val="2"/>
          </rPr>
          <t xml:space="preserve">
drop down data in rows 1-3 column J.</t>
        </r>
      </text>
    </comment>
    <comment ref="J5" authorId="0" shapeId="0" xr:uid="{65984CCD-EC44-48DB-89DB-1B27097A1B8B}">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s>
  <commentList>
    <comment ref="B3" authorId="0" shapeId="0" xr:uid="{8F6D35C6-37DB-422F-9C63-BFFE6CF7A672}">
      <text>
        <r>
          <rPr>
            <b/>
            <sz val="9"/>
            <color indexed="81"/>
            <rFont val="Tahoma"/>
            <family val="2"/>
          </rPr>
          <t>Rob Shaw:</t>
        </r>
        <r>
          <rPr>
            <sz val="9"/>
            <color indexed="81"/>
            <rFont val="Tahoma"/>
            <family val="2"/>
          </rPr>
          <t xml:space="preserve">
See Note in Basic Info about adding PEFC FM in UK to existing FSC Certificates.
</t>
        </r>
      </text>
    </comment>
    <comment ref="B26" authorId="1" shapeId="0" xr:uid="{863F3B3C-4B99-48F7-96A2-66A76E1E33BA}">
      <text>
        <r>
          <rPr>
            <sz val="8"/>
            <color indexed="81"/>
            <rFont val="Tahoma"/>
            <family val="2"/>
          </rPr>
          <t>Name, 3 line description of key qualifications and experience</t>
        </r>
      </text>
    </comment>
    <comment ref="B33" authorId="2" shapeId="0" xr:uid="{67E0CB2F-D72B-4F29-B271-E438AB80FE92}">
      <text>
        <r>
          <rPr>
            <b/>
            <sz val="9"/>
            <color indexed="81"/>
            <rFont val="Tahoma"/>
            <family val="2"/>
          </rPr>
          <t>Not required for PEFC in Latvia, Sweden, Denmark, or Norway</t>
        </r>
        <r>
          <rPr>
            <sz val="9"/>
            <color indexed="81"/>
            <rFont val="Tahoma"/>
            <family val="2"/>
          </rPr>
          <t xml:space="preserve">
</t>
        </r>
      </text>
    </comment>
    <comment ref="B35" authorId="1" shapeId="0" xr:uid="{E54FD299-1666-4577-9E62-289F0D120713}">
      <text>
        <r>
          <rPr>
            <sz val="8"/>
            <color indexed="81"/>
            <rFont val="Tahoma"/>
            <family val="2"/>
          </rPr>
          <t>Name, 3 line description of key qualifications and experience</t>
        </r>
      </text>
    </comment>
    <comment ref="B45" authorId="1" shapeId="0" xr:uid="{37DED7DE-D1C7-4713-A6A1-EF509BE6CE56}">
      <text>
        <r>
          <rPr>
            <sz val="8"/>
            <color indexed="81"/>
            <rFont val="Tahoma"/>
            <family val="2"/>
          </rPr>
          <t>include name of site visited, items seen and issues discussed</t>
        </r>
      </text>
    </comment>
    <comment ref="B56" authorId="1" shapeId="0" xr:uid="{7A273C81-4F7B-44CF-84FC-A32F2B45B9FF}">
      <text>
        <r>
          <rPr>
            <sz val="8"/>
            <color indexed="81"/>
            <rFont val="Tahoma"/>
            <family val="2"/>
          </rPr>
          <t xml:space="preserve">Edit this section to name standard used, version of standard (e.g. draft number), date standard finalised. </t>
        </r>
      </text>
    </comment>
    <comment ref="B65" authorId="1" shapeId="0" xr:uid="{4D4F5E56-E15C-47CA-8F65-3A75F1E5F7D8}">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0" authorId="0" shapeId="0" xr:uid="{1120FEA9-651A-4B22-82A2-1F0F63B5C408}">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7" authorId="0" shapeId="0" xr:uid="{00000000-0006-0000-06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F0657B70-09A5-4844-8EB7-64626CD9AB69}">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D6714A9E-8EA0-46F3-A1BC-752622904B73}">
      <text>
        <r>
          <rPr>
            <b/>
            <sz val="9"/>
            <color indexed="81"/>
            <rFont val="Tahoma"/>
            <family val="2"/>
          </rPr>
          <t>Private, State or Community</t>
        </r>
        <r>
          <rPr>
            <sz val="9"/>
            <color indexed="81"/>
            <rFont val="Tahoma"/>
            <family val="2"/>
          </rPr>
          <t xml:space="preserve">
</t>
        </r>
      </text>
    </comment>
    <comment ref="T10" authorId="0" shapeId="0" xr:uid="{2ECC6079-6F46-4E0C-9AC7-01FF2E96A40C}">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100-000001000000}">
      <text>
        <r>
          <rPr>
            <b/>
            <sz val="8"/>
            <color indexed="81"/>
            <rFont val="Tahoma"/>
            <family val="2"/>
          </rPr>
          <t>MA/S1/S2/S3/S4/RA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E46592DE-0B03-4067-A4EA-B250EDBB480A}">
      <text/>
    </comment>
    <comment ref="B15" authorId="0" shapeId="0" xr:uid="{1D9C477F-A995-4D77-862E-48DD27833596}">
      <text>
        <r>
          <rPr>
            <b/>
            <sz val="8"/>
            <color indexed="81"/>
            <rFont val="Tahoma"/>
            <family val="2"/>
          </rPr>
          <t xml:space="preserve">SA: </t>
        </r>
        <r>
          <rPr>
            <sz val="8"/>
            <color indexed="81"/>
            <rFont val="Tahoma"/>
            <family val="2"/>
          </rPr>
          <t>See Tab A14 for Product Type categories</t>
        </r>
      </text>
    </comment>
    <comment ref="C15" authorId="1" shapeId="0" xr:uid="{6F3CEAB8-A7C7-48AC-8379-29FE1AEFCFB5}">
      <text>
        <r>
          <rPr>
            <b/>
            <sz val="8"/>
            <color indexed="81"/>
            <rFont val="Tahoma"/>
            <family val="2"/>
          </rPr>
          <t xml:space="preserve">SA: </t>
        </r>
        <r>
          <rPr>
            <sz val="8"/>
            <color indexed="81"/>
            <rFont val="Tahoma"/>
            <family val="2"/>
          </rPr>
          <t>See Tab A14 for Product Codes</t>
        </r>
      </text>
    </comment>
    <comment ref="D15" authorId="1" shapeId="0" xr:uid="{20697E4B-909B-427E-B7F1-9B59D6A5F2FE}">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<sst xmlns="http://schemas.openxmlformats.org/spreadsheetml/2006/main" count="3618" uniqueCount="1810">
  <si>
    <t>Common/English oak</t>
  </si>
  <si>
    <t>Quercus robur</t>
  </si>
  <si>
    <t>Sessile oak (and hybrids)</t>
  </si>
  <si>
    <t>Quercus petraea</t>
  </si>
  <si>
    <t>Willow</t>
  </si>
  <si>
    <t>Salix spp.</t>
  </si>
  <si>
    <t>Elm spp.</t>
  </si>
  <si>
    <t>Ulmus spp.</t>
  </si>
  <si>
    <t>Group</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</si>
  <si>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</si>
  <si>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</si>
  <si>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</si>
  <si>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</si>
  <si>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</si>
  <si>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</si>
  <si>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</si>
  <si>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</si>
  <si>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</si>
  <si>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</si>
  <si>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</si>
  <si>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</si>
  <si>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</si>
  <si>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</si>
  <si>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</si>
  <si>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</si>
  <si>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</si>
  <si>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</si>
  <si>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</si>
  <si>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</si>
  <si>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</si>
  <si>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</si>
  <si>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</si>
  <si>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</si>
  <si>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</si>
  <si>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</si>
  <si>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</si>
  <si>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</si>
  <si>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</si>
  <si>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</si>
  <si>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</si>
  <si>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</si>
  <si>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</si>
  <si>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</si>
  <si>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</si>
  <si>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Where an issue was difficult to assess or contradictory evidence was identified this is discussed in the section below and the conclusions drawn given.</t>
  </si>
  <si>
    <t>WGCS x.x</t>
  </si>
  <si>
    <t>Deadline</t>
  </si>
  <si>
    <t>Pre-assessment dates</t>
  </si>
  <si>
    <t>Main Assessment dates</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</si>
  <si>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</si>
  <si>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</si>
  <si>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</si>
  <si>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</si>
  <si>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</si>
  <si>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</si>
  <si>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</si>
  <si>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</si>
  <si>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</si>
  <si>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</si>
  <si>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</si>
  <si>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</si>
  <si>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</si>
  <si>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</si>
  <si>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</si>
  <si>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</si>
  <si>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</si>
  <si>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</si>
  <si>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</si>
  <si>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</si>
  <si>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</si>
  <si>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</si>
  <si>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</si>
  <si>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</si>
  <si>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</si>
  <si>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</si>
  <si>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</si>
  <si>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</si>
  <si>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</si>
  <si>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</si>
  <si>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</si>
  <si>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</si>
  <si>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</si>
  <si>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</si>
  <si>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</si>
  <si>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</si>
  <si>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</si>
  <si>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</si>
  <si>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</si>
  <si>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</si>
  <si>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</si>
  <si>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</si>
  <si>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</si>
  <si>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</si>
  <si>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</si>
  <si>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</si>
  <si>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</si>
  <si>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</si>
  <si>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</si>
  <si>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</si>
  <si>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</si>
  <si>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</si>
  <si>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</si>
  <si>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</si>
  <si>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</si>
  <si>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</si>
  <si>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</si>
  <si>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</si>
  <si>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</si>
  <si>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</si>
  <si>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</si>
  <si>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</si>
  <si>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</si>
  <si>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</si>
  <si>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</si>
  <si>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</si>
  <si>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</si>
  <si>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</si>
  <si>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</si>
  <si>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</si>
  <si>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</si>
  <si>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</si>
  <si>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</si>
  <si>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</si>
  <si>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</si>
  <si>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</si>
  <si>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</si>
  <si>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</si>
  <si>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</si>
  <si>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</si>
  <si>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</si>
  <si>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</si>
  <si>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</si>
  <si>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</si>
  <si>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</si>
  <si>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</si>
  <si>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</si>
  <si>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</si>
  <si>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</si>
  <si>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</si>
  <si>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</si>
  <si>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</si>
  <si>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</si>
  <si>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</si>
  <si>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</si>
  <si>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</si>
  <si>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</si>
  <si>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</si>
  <si>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</si>
  <si>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</si>
  <si>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</si>
  <si>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</si>
  <si>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</si>
  <si>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</si>
  <si>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</si>
  <si>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</si>
  <si>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</si>
  <si>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</si>
  <si>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</si>
  <si>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</si>
  <si>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</si>
  <si>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</si>
  <si>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</si>
  <si>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</si>
  <si>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</si>
  <si>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</si>
  <si>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</si>
  <si>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</si>
  <si>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</si>
  <si>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</si>
  <si>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</si>
  <si>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</si>
  <si>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</si>
  <si>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</si>
  <si>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</si>
  <si>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</si>
  <si>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</si>
  <si>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</si>
  <si>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</si>
  <si>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</si>
  <si>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</si>
  <si>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</si>
  <si>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</si>
  <si>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</si>
  <si>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</si>
  <si>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</si>
  <si>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</si>
  <si>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</si>
  <si>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</si>
  <si>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</si>
  <si>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</si>
  <si>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</si>
  <si>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</si>
  <si>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</si>
  <si>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</si>
  <si>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</si>
  <si>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</si>
  <si>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</si>
  <si>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</si>
  <si>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</si>
  <si>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</si>
  <si>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</si>
  <si>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Closed</t>
  </si>
  <si>
    <t>CARs from MA</t>
  </si>
  <si>
    <t>CARs from S1</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</si>
  <si>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</si>
  <si>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</si>
  <si>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</si>
  <si>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</si>
  <si>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</si>
  <si>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</si>
  <si>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</si>
  <si>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</si>
  <si>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</si>
  <si>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</si>
  <si>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</si>
  <si>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</si>
  <si>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</si>
  <si>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</si>
  <si>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</si>
  <si>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</si>
  <si>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</si>
  <si>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</si>
  <si>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</si>
  <si>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</si>
  <si>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</si>
  <si>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</si>
  <si>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</si>
  <si>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</si>
  <si>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</si>
  <si>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</si>
  <si>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</si>
  <si>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</si>
  <si>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</si>
  <si>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</si>
  <si>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</si>
  <si>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</si>
  <si>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</si>
  <si>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</si>
  <si>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</si>
  <si>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</si>
  <si>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</si>
  <si>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</si>
  <si>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</si>
  <si>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</si>
  <si>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</si>
  <si>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</si>
  <si>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</si>
  <si>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</si>
  <si>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</si>
  <si>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</si>
  <si>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</si>
  <si>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</si>
  <si>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</si>
  <si>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</si>
  <si>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</si>
  <si>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</si>
  <si>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</si>
  <si>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</si>
  <si>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</si>
  <si>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</si>
  <si>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</si>
  <si>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</si>
  <si>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</si>
  <si>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</si>
  <si>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</si>
  <si>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</si>
  <si>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</si>
  <si>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</si>
  <si>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</si>
  <si>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</si>
  <si>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</si>
  <si>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</si>
  <si>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</si>
  <si>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</si>
  <si>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</si>
  <si>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</si>
  <si>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</si>
  <si>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</si>
  <si>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</si>
  <si>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</si>
  <si>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</si>
  <si>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</si>
  <si>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</si>
  <si>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</si>
  <si>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</si>
  <si>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</si>
  <si>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</si>
  <si>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</si>
  <si>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</si>
  <si>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</si>
  <si>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</si>
  <si>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</si>
  <si>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</si>
  <si>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</si>
  <si>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</si>
  <si>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</si>
  <si>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</si>
  <si>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</si>
  <si>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</si>
  <si>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</si>
  <si>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</si>
  <si>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</si>
  <si>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</si>
  <si>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</si>
  <si>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</si>
  <si>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</si>
  <si>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</si>
  <si>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</si>
  <si>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</si>
  <si>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</si>
  <si>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</si>
  <si>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</si>
  <si>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</si>
  <si>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</si>
  <si>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</si>
  <si>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</si>
  <si>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</si>
  <si>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</si>
  <si>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</si>
  <si>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</si>
  <si>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</si>
  <si>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</si>
  <si>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</si>
  <si>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</si>
  <si>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</si>
  <si>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</si>
  <si>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</si>
  <si>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</si>
  <si>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</si>
  <si>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</si>
  <si>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</si>
  <si>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</si>
  <si>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</si>
  <si>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</si>
  <si>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</si>
  <si>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</si>
  <si>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</si>
  <si>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</si>
  <si>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</si>
  <si>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</si>
  <si>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</si>
  <si>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</si>
  <si>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</si>
  <si>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</si>
  <si>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</si>
  <si>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</si>
  <si>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</si>
  <si>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</si>
  <si>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</si>
  <si>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</si>
  <si>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</si>
  <si>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</si>
  <si>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</si>
  <si>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</si>
  <si>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</si>
  <si>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</si>
  <si>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</si>
  <si>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</si>
  <si>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</si>
  <si>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</si>
  <si>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</si>
  <si>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</si>
  <si>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</si>
  <si>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</si>
  <si>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</si>
  <si>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</si>
  <si>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</si>
  <si>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</si>
  <si>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</si>
  <si>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</si>
  <si>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</si>
  <si>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</si>
  <si>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</si>
  <si>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</si>
  <si>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</si>
  <si>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</si>
  <si>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</si>
  <si>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</si>
  <si>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</si>
  <si>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</si>
  <si>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n/a no trademark use to date.</t>
  </si>
  <si>
    <t>n/a</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</si>
  <si>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</si>
  <si>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</si>
  <si>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</si>
  <si>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</si>
  <si>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</si>
  <si>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</si>
  <si>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</si>
  <si>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</si>
  <si>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</si>
  <si>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</si>
  <si>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</si>
  <si>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</si>
  <si>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</si>
  <si>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</si>
  <si>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1) Please complete "Name, 3 line description of key qualifications and experience"</t>
  </si>
  <si>
    <t>3.7.1</t>
  </si>
  <si>
    <t>Adaptations/Modifications to standard</t>
  </si>
  <si>
    <t>FSC x.x</t>
  </si>
  <si>
    <t>UKWAS x.x,</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</si>
  <si>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</si>
  <si>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</si>
  <si>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</si>
  <si>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</si>
  <si>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</si>
  <si>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</si>
  <si>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</si>
  <si>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</si>
  <si>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</si>
  <si>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</si>
  <si>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</si>
  <si>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</si>
  <si>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</si>
  <si>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</si>
  <si>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</si>
  <si>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</si>
  <si>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</si>
  <si>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N/A</t>
  </si>
  <si>
    <t xml:space="preserve">Exit date </t>
  </si>
  <si>
    <t>SLIMF</t>
  </si>
  <si>
    <t>Approved: Maintain /grant certification</t>
  </si>
  <si>
    <t>Certification subject to closure of Pre-conditions</t>
  </si>
  <si>
    <t>Signed on behalf of Soil Association Certification Ltd:</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</si>
  <si>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</si>
  <si>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</si>
  <si>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</si>
  <si>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</si>
  <si>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</si>
  <si>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</si>
  <si>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</si>
  <si>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</si>
  <si>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</si>
  <si>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</si>
  <si>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</si>
  <si>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</si>
  <si>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</si>
  <si>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</si>
  <si>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</si>
  <si>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</si>
  <si>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</si>
  <si>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</si>
  <si>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</si>
  <si>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</si>
  <si>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</si>
  <si>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</si>
  <si>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</si>
  <si>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</si>
  <si>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</si>
  <si>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</si>
  <si>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 xml:space="preserve">Description of resources available: technical (ie. equipment) and human (ie no. of people /relevant training/access to expert advice)  </t>
  </si>
  <si>
    <t>Description of Management System</t>
  </si>
  <si>
    <t>5.3.2</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</si>
  <si>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</si>
  <si>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</si>
  <si>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</si>
  <si>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</si>
  <si>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</si>
  <si>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</si>
  <si>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</si>
  <si>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</si>
  <si>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</si>
  <si>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</si>
  <si>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</si>
  <si>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</si>
  <si>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</si>
  <si>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</si>
  <si>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</si>
  <si>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</si>
  <si>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</si>
  <si>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</si>
  <si>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</si>
  <si>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</si>
  <si>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</si>
  <si>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</si>
  <si>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</si>
  <si>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</si>
  <si>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</si>
  <si>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</si>
  <si>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</si>
  <si>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</si>
  <si>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</si>
  <si>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</si>
  <si>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</si>
  <si>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</si>
  <si>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</si>
  <si>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</si>
  <si>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</si>
  <si>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</si>
  <si>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</si>
  <si>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</si>
  <si>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</si>
  <si>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</si>
  <si>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</si>
  <si>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</si>
  <si>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</si>
  <si>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</si>
  <si>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see Also A15 Opening &amp; Closing Meeting Checklist</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</si>
  <si>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</si>
  <si>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</si>
  <si>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</si>
  <si>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</si>
  <si>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</si>
  <si>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</si>
  <si>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</si>
  <si>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</si>
  <si>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t>Introductions and confirmation of roles of audit team, including Technical Experts, Observers. Confirmation of audit objectives scope and criteria</t>
  </si>
  <si>
    <t>SA Auditor</t>
  </si>
  <si>
    <t>The Inspection report and draft Soil Association Certification decision was reviewed by a Peer Review Panel consisting of:</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</si>
  <si>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</si>
  <si>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</si>
  <si>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</si>
  <si>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</si>
  <si>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</si>
  <si>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</si>
  <si>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</si>
  <si>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</si>
  <si>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</si>
  <si>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</si>
  <si>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</si>
  <si>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</si>
  <si>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</si>
  <si>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</si>
  <si>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</si>
  <si>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</si>
  <si>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</si>
  <si>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</si>
  <si>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</si>
  <si>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Soil Association Certification Ltd • United Kingdom</t>
  </si>
  <si>
    <t>Soil Association Certification •  United Kingdom</t>
  </si>
  <si>
    <t xml:space="preserve">Telephone (+44) (0) 117 914 2435 </t>
  </si>
  <si>
    <t>Changes to PEFC Band</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</si>
  <si>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</si>
  <si>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</si>
  <si>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</si>
  <si>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</si>
  <si>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</si>
  <si>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</si>
  <si>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</si>
  <si>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</si>
  <si>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</si>
  <si>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</si>
  <si>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</si>
  <si>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</si>
  <si>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</si>
  <si>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</si>
  <si>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</si>
  <si>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</si>
  <si>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</si>
  <si>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</si>
  <si>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</si>
  <si>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</si>
  <si>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</si>
  <si>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</si>
  <si>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</si>
  <si>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</si>
  <si>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</si>
  <si>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</si>
  <si>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</si>
  <si>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</si>
  <si>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</si>
  <si>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Example: Group member with 2 FMU's:</t>
  </si>
  <si>
    <t>State</t>
  </si>
  <si>
    <t>B</t>
  </si>
  <si>
    <t>Branscomber woods Trust</t>
  </si>
  <si>
    <t>Sandy Lane</t>
  </si>
  <si>
    <t>Hamshead</t>
  </si>
  <si>
    <t>WA</t>
  </si>
  <si>
    <t>No</t>
  </si>
  <si>
    <t>Community</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</si>
  <si>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</si>
  <si>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</si>
  <si>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</si>
  <si>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</si>
  <si>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</si>
  <si>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</si>
  <si>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</si>
  <si>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</si>
  <si>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</si>
  <si>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</si>
  <si>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</si>
  <si>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</si>
  <si>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</si>
  <si>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</si>
  <si>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</si>
  <si>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</si>
  <si>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</si>
  <si>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</si>
  <si>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</si>
  <si>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</si>
  <si>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</si>
  <si>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</si>
  <si>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</si>
  <si>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</si>
  <si>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</si>
  <si>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</si>
  <si>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</si>
  <si>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</si>
  <si>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RT-FM-001a-06 April 2020. ©  Produced by Soil Association Certification Limited</t>
  </si>
  <si>
    <t>Withdraw/Suspend/Terminate certification</t>
  </si>
  <si>
    <t xml:space="preserve">BASIC INFORMATION </t>
  </si>
  <si>
    <t>List of High Nature Values</t>
  </si>
  <si>
    <t xml:space="preserve">Forest owner(s), or </t>
  </si>
  <si>
    <t>North</t>
  </si>
  <si>
    <r>
      <t>Forest Servic</t>
    </r>
    <r>
      <rPr>
        <sz val="14"/>
        <rFont val="Cambria"/>
        <family val="1"/>
      </rPr>
      <t xml:space="preserve">e, an Agency of </t>
    </r>
    <r>
      <rPr>
        <sz val="14"/>
        <color indexed="8"/>
        <rFont val="Cambria"/>
        <family val="1"/>
      </rPr>
      <t>the Department of Agriculture, Environment and Rural Affairs (Northern Ireland)</t>
    </r>
  </si>
  <si>
    <t>Forest Service, an Agency of the Department of Agriculture, Environment and Rural Affairs (Northern Ireland)</t>
  </si>
  <si>
    <t xml:space="preserve">PEFC Forest Management Standard for UK; UKWAS 4.0 (2018) </t>
  </si>
  <si>
    <t>SA-PEFC-FM/COC-007447</t>
  </si>
  <si>
    <t>PEFC/16-40-1924</t>
  </si>
  <si>
    <t>3-7 Feb 2020</t>
  </si>
  <si>
    <t>Rebecca Haskell, John Rogers</t>
  </si>
  <si>
    <t>Rob Shaw</t>
  </si>
  <si>
    <t>15 - 19 and 26 Feb 2021</t>
  </si>
  <si>
    <t>Rebecca Haskell</t>
  </si>
  <si>
    <t>Nicola Brennan</t>
  </si>
  <si>
    <t>John Rogers</t>
  </si>
  <si>
    <t>Soil Association Certification</t>
  </si>
  <si>
    <t>FSC and PEFC FM</t>
  </si>
  <si>
    <t>Are you applying for FSC FM certification and/or PEFC FM certification ?  IMPORTANT NOTE: for PEFC FM certification in Norway &amp; Sweden, it is also necessary that you have ISO 14001 certification - please provide a copy of your certificate.</t>
  </si>
  <si>
    <t>Details of forest manager/owner/contractor/wood procurement organisation (Certificate Holder)</t>
  </si>
  <si>
    <t>Inishkeen House, 
Enniskillen, 
BT74 4EJ</t>
  </si>
  <si>
    <t>UK</t>
  </si>
  <si>
    <t xml:space="preserve">02866 343120 </t>
  </si>
  <si>
    <t>Multi-site</t>
  </si>
  <si>
    <t>Single-site / Group / Multi-site</t>
  </si>
  <si>
    <t xml:space="preserve">Forest owner(s), or 
Wood procurement organisation(s), or
Forest contractor(s):
- Felling operations contractor
- Silvicultural contractor, or
- Forest management planning contractor.
</t>
  </si>
  <si>
    <r>
      <t>Forest Service,</t>
    </r>
    <r>
      <rPr>
        <sz val="11"/>
        <rFont val="Cambria"/>
        <family val="1"/>
      </rPr>
      <t xml:space="preserve"> </t>
    </r>
    <r>
      <rPr>
        <sz val="11"/>
        <rFont val="Cambria"/>
        <family val="1"/>
      </rPr>
      <t xml:space="preserve">an Agency </t>
    </r>
    <r>
      <rPr>
        <sz val="11"/>
        <color indexed="8"/>
        <rFont val="Cambria"/>
        <family val="1"/>
      </rPr>
      <t>of the Department of Agriculture, Environment and Rural Affairs, Northern Ireland</t>
    </r>
  </si>
  <si>
    <t>Northern Ireland</t>
  </si>
  <si>
    <t>Refer to A7</t>
  </si>
  <si>
    <t>x deg, x min E or W - Coordinates should refer to the centre of the FMU.
For Groups/Multi-sites write: "refer to A7".</t>
  </si>
  <si>
    <t>x deg, x min, N or S -  Coordinates should refer to the centre of the FMU.
For Groups/Multi-sites write "refer to A7"</t>
  </si>
  <si>
    <t xml:space="preserve">North </t>
  </si>
  <si>
    <t xml:space="preserve">Boreal </t>
  </si>
  <si>
    <t>Government</t>
  </si>
  <si>
    <t>Public</t>
  </si>
  <si>
    <t>State/Concession/Community/Private/
Indigenous/Public/Church</t>
  </si>
  <si>
    <t>Government/Community/Private/
Indigenous/Public</t>
  </si>
  <si>
    <t>None</t>
  </si>
  <si>
    <t>Coniferous dominant</t>
  </si>
  <si>
    <t>1.4.5</t>
  </si>
  <si>
    <t>ASNW, PAWS, ASSI, SPA, SAC</t>
  </si>
  <si>
    <t>Further information is available in the report and checklist</t>
  </si>
  <si>
    <t>Mixed indigenous and exotic</t>
  </si>
  <si>
    <t>See Annex 3</t>
  </si>
  <si>
    <t>400,000 m3</t>
  </si>
  <si>
    <t>Roundwood, Firewood</t>
  </si>
  <si>
    <t>Standing / Roadside</t>
  </si>
  <si>
    <t>m: approx. 70 - 80
f:0</t>
  </si>
  <si>
    <t>Yes/No</t>
  </si>
  <si>
    <t>PEFC FM</t>
  </si>
  <si>
    <t>PEFC FM Norway/Sweden</t>
  </si>
  <si>
    <t>FSC &amp; PEFC Norway/Sweden</t>
  </si>
  <si>
    <t>PEFC added to FSC UK Cert Holder</t>
  </si>
  <si>
    <t>Forest Owner</t>
  </si>
  <si>
    <t>Wood Procurement Organisation</t>
  </si>
  <si>
    <t>Forestry Contractor - felling ops</t>
  </si>
  <si>
    <t>Forestry Contractor - Silviculture</t>
  </si>
  <si>
    <t>Forestry Contractor - Planning</t>
  </si>
  <si>
    <t>Although sales documentation for timber and non-timber forest products correctly states the SGS certificate code,  the certificate is to be transferred to Soil Association on 3/4/20 and the code will change to SA-FM/COC-007447. The previous certificate is valid until 1/5/20; once transfer of the certificate from SGS to SA is complete it is a requirement that the correct updated Chain of Custody code is used on all relevant documentation if compliance is to be maintained.</t>
  </si>
  <si>
    <t>UKWAS 3.2.2</t>
  </si>
  <si>
    <r>
      <rPr>
        <b/>
        <sz val="11"/>
        <rFont val="Cambria"/>
        <family val="1"/>
      </rPr>
      <t xml:space="preserve">S1 Feb 2021 </t>
    </r>
    <r>
      <rPr>
        <sz val="11"/>
        <rFont val="Cambria"/>
        <family val="1"/>
      </rPr>
      <t>- NIFS reported that the certificate transferred seamlessly on 3/4/2020 with the new code SA-PEFC-FM/COC-007447 used on all relevant documentation including invoices, accompanying schedules and timber permits. Examples of documentation seen during audit confirmed that this is indeed the case.</t>
    </r>
  </si>
  <si>
    <t>The "Receipt based invoice" template does not update automatically with any changes made to ordinary invoice template. While information can be changed manually to include all required information correctly there is the possibility of error being made as generation of this type of invoice is intermittent.</t>
  </si>
  <si>
    <r>
      <rPr>
        <b/>
        <sz val="11"/>
        <rFont val="Cambria"/>
        <family val="1"/>
      </rPr>
      <t>S1 Feb 2021</t>
    </r>
    <r>
      <rPr>
        <sz val="11"/>
        <rFont val="Cambria"/>
        <family val="1"/>
      </rPr>
      <t xml:space="preserve"> Financial systems have been updated to ensure that receipt-based invoices are generated with up-to-date relevant and required attributes. Desk notes have been revised to make this instruction clear and Finance staff now call up a blank Receipt Invoice template located on the Finance shared drive at \TIMBER SALES\Invoices\Receipt Invoices. Commissioning of a new Timber Sales Management System will automate the production of this document.  </t>
    </r>
  </si>
  <si>
    <t>Although there is a robust tree safety management system in place which was seen to be working well and checks of the 'dashboard' used to show progress of remedial actions indicated no outstanding actions outwith the stated time period, there is no formal system to check that remedial actions are indeed undertaken within the specified time period.  There is, therefore, a risk of future non-compliance</t>
  </si>
  <si>
    <t>UKWAS 5.2.1</t>
  </si>
  <si>
    <t>S1 February 2021 A formal system for checking on progress of remedial actions has been introduced and will remain in place until a new 'outstanding work feature' on the Tree Safety Management System has been commissioned. Discussed with Functional Head responsible for checks and example monthly checking reports seen during audit confirming that formal checking process is now in place.</t>
  </si>
  <si>
    <t>At a road upgrade worksite at Loughermore ( NW) the machine operator did not put on a hard hat when leaving the cab and walking within the worksite.</t>
  </si>
  <si>
    <t>UKWAS 5.4.1a</t>
  </si>
  <si>
    <t>NIFS shall ensure that there is compliance with health and safety legislation</t>
  </si>
  <si>
    <r>
      <rPr>
        <b/>
        <sz val="11"/>
        <rFont val="Cambria"/>
        <family val="1"/>
      </rPr>
      <t>Incident:</t>
    </r>
    <r>
      <rPr>
        <sz val="11"/>
        <rFont val="Cambria"/>
        <family val="1"/>
      </rPr>
      <t xml:space="preserve"> -During a site inspection by the audit team of a road upgrade operation, an operator exited the excavator and did not put on a helmet.                 </t>
    </r>
    <r>
      <rPr>
        <b/>
        <sz val="11"/>
        <rFont val="Cambria"/>
        <family val="1"/>
      </rPr>
      <t xml:space="preserve">Investigation Findings: </t>
    </r>
    <r>
      <rPr>
        <sz val="11"/>
        <rFont val="Cambria"/>
        <family val="1"/>
      </rPr>
      <t xml:space="preserve">The operator held the helmet in his hands but did not place on his head during a discussion with the auditor.                                              </t>
    </r>
    <r>
      <rPr>
        <b/>
        <sz val="11"/>
        <rFont val="Cambria"/>
        <family val="1"/>
      </rPr>
      <t xml:space="preserve">Why did this happen?: </t>
    </r>
    <r>
      <rPr>
        <sz val="11"/>
        <rFont val="Cambria"/>
        <family val="1"/>
      </rPr>
      <t>The site specific risk assessment did not specify that helmets were to be worn outside of the machine on the work site at all times. 
There may be a culture on road maintenance sites that staff do not always wear helmets.
The operator was nervous during the audit visit and forgot to put the helmet on.</t>
    </r>
  </si>
  <si>
    <r>
      <rPr>
        <b/>
        <sz val="11"/>
        <rFont val="Cambria"/>
        <family val="1"/>
      </rPr>
      <t xml:space="preserve">Possible solutions:                      </t>
    </r>
    <r>
      <rPr>
        <sz val="11"/>
        <rFont val="Cambria"/>
        <family val="1"/>
      </rPr>
      <t>Risk assessments to reflect the use of helmets outside the machine on all road maintenance projects within the demarked prohibition area (worksite boundaries).
Cultural change of the organisation to reflect current construction site practices on road maintenance projects through team engagement processes.  ie. No Hi-viz or Helmet = No Entry</t>
    </r>
  </si>
  <si>
    <t>Within 12 months of report finalisation</t>
  </si>
  <si>
    <t>Risk assessments have been reviewed and amended to ensure clarity on the need for use of helmets on all road maintenance projects within worksite boundaries. The issue has been discussed and highlighted at team meetings. Compliance with risk assessment and FISA best practice consolidated through supervisory monitoring and inspections. A range of  risk assessments and completed FISA inspections seen during audit - no further non-compliance noted.</t>
  </si>
  <si>
    <t xml:space="preserve">On the pre-commencement checklist completed for standing sales chainsaw certificates of competence are being recorded in terms of NPTC units held, but chainsaw refresher training is not included.  There is no record, therefore, of compliance with FISA guidance regarding refreshers.  The FWM at the site visited was able to provide evidence of refresher training for all operators so no non-compliance is noted. </t>
  </si>
  <si>
    <t>UKWAS 5.4.1c</t>
  </si>
  <si>
    <t xml:space="preserve">Pre-commencement checklists have been revised to comply with FISA guidance regarding refresher training. The Forest Works Manager (FWM) must now confirm the operational activities that operators will be engaged in and provide evidence that their certification is appropriate and current. This evidence is reviewed and checked at the pre-commencement meeting and signed off by both landowner and FWM.  Examples seen during audit / managers interviewed confirming revised checklists are now in use and being completed   </t>
  </si>
  <si>
    <t>All new customers/contractors are checked for compliance with insurance requirements, and Conditions of Sale specify full cover for all contractors and sub-contractors. While it is recognised that the customers have systems in place to ensure sub-contractors also have these indemnities in place there is no evidence that this risk has ever been monitored by FSNI to verify this.</t>
  </si>
  <si>
    <t>UKWAS 5.7.1</t>
  </si>
  <si>
    <t xml:space="preserve">A new system has been introduced to monitor that timber customer's contractors and sub-contractors have valid insurances in place for their commissioned timber harvesting and haulage works. All long term customers now provide evidence of insurance prior to the September Mid Term Review meeting and for less frequent customers,  following initial checking, subsequent checks are to be made prior to new work commencing to ensure records of current insurance are held (and to obtain as required).   A record of checks is being held on an online records mangement system.   </t>
  </si>
  <si>
    <t xml:space="preserve">The Recreation Safety System was demonstrated during audit. This system, unlike the amended tree safety management system,  does not have the 'traffic light' provision to ensure deadlines for action are highlighted and there is no formal means of indicating to managers whether remedial actions are being completed within the specified time period.  A random selection of recently - completed actions were viewed and all had been completed by or very shortly after deadline but the lack of a checking system to alert managers of approaching deadlines / overdue actions presents a risk of future non-compliance. </t>
  </si>
  <si>
    <t>3-7 February 2020</t>
  </si>
  <si>
    <t>03/02/20 Opening meeting in Enniskillen office. Document and systems review. Closure of existing outstanding CARs.</t>
  </si>
  <si>
    <t>3/02/20 Audit: Review of documentation , staff interviews</t>
  </si>
  <si>
    <t xml:space="preserve">04/02/2020 Site visits Antrim </t>
  </si>
  <si>
    <t>05/02/2020 - site visits North West</t>
  </si>
  <si>
    <t>06/02/2020 - site visits North West</t>
  </si>
  <si>
    <t>6/02/20 Document review</t>
  </si>
  <si>
    <t>7/02/20 Auditors meeting</t>
  </si>
  <si>
    <t>07-02-20 Closing meeting in Garvagh Forest Office. Review of CARs and discussion of any issued.</t>
  </si>
  <si>
    <t xml:space="preserve">Summary of person days including time spent on preparatory work, actual audit days, consultation and report writing (excluding travel to the region). 18 </t>
  </si>
  <si>
    <t>Justification for increasing and decreasing factors</t>
  </si>
  <si>
    <t xml:space="preserve">Factors increasing auditing time:  HCVs present. </t>
  </si>
  <si>
    <t xml:space="preserve">Factors decreasing auditing time: Plantations,  multiple MU certificates. </t>
  </si>
  <si>
    <t>Assessment team</t>
  </si>
  <si>
    <r>
      <t>1) Rebecca Haskell</t>
    </r>
    <r>
      <rPr>
        <sz val="11"/>
        <color indexed="12"/>
        <rFont val="Cambria"/>
        <family val="1"/>
      </rPr>
      <t xml:space="preserve"> </t>
    </r>
    <r>
      <rPr>
        <sz val="11"/>
        <rFont val="Cambria"/>
        <family val="1"/>
      </rPr>
      <t>(Audit Team Leader)</t>
    </r>
    <r>
      <rPr>
        <sz val="11"/>
        <color indexed="12"/>
        <rFont val="Cambria"/>
        <family val="1"/>
      </rPr>
      <t xml:space="preserve"> </t>
    </r>
    <r>
      <rPr>
        <sz val="11"/>
        <rFont val="Cambria"/>
        <family val="1"/>
      </rPr>
      <t>BSc Agricultural and Food Marketing, MSc Forestry, CMIOSH.  30 years experience working in UK Forestry / Woodland Management in both public and charitable sectors, including several years' practice as H&amp;S Manager for a woodland conservation charity.</t>
    </r>
  </si>
  <si>
    <r>
      <t>2)</t>
    </r>
    <r>
      <rPr>
        <sz val="11"/>
        <rFont val="Cambria"/>
        <family val="1"/>
      </rPr>
      <t xml:space="preserve"> John Rogers (Auditor) BSc Forest Management; International FM/COC and COC auditor over 12 years. Forest contract experience throughout UK and Germany.</t>
    </r>
  </si>
  <si>
    <t>Team members’ c.v.’s are held on file at the SA Cert office.</t>
  </si>
  <si>
    <t xml:space="preserve">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</si>
  <si>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04/02/20 Antrim : Ballyboley 346 and 348; Sitka and Norway Spruce ground preparation. Ulster Way passing through area; Protected spp. North Antrim SPA for Hen Harrier and Merlin. Historic Monument identified and buffered from operations. Met with site manager and contractor on site.</t>
  </si>
  <si>
    <t>04-02-20 Antrim : Ballyboley 323. Restock and Beat-up planting.; Protected spp. North Antrim SPA for Hen Harrier and Merlin. Historic Monument identified and buffered from operations. Met with site maanger and contractor on site.</t>
  </si>
  <si>
    <t xml:space="preserve"> 05-02-20 Antrim : Capanagh, Glen Wherry 212 and 216. Clear fell (P82) on Peat resoration site. Met with contractors and site managers.</t>
  </si>
  <si>
    <t>05-02-20 Antrim : Cafre Hill Farm Centre - To establish reasons for removal of forest (To favour Harrier, Snipe, Grouse, Curlew. Met with Biodiversity Technologist.</t>
  </si>
  <si>
    <t>06-02-20 North West : Garvagh Office to inspect Chemical store and assessment of pest control methodology and justification.</t>
  </si>
  <si>
    <t>06-02-20 NorthWest : Garvagh Forest . Signed MOU with Causeway Coast and Glens Borough Council</t>
  </si>
  <si>
    <t>6/2/20 - Ballykelly and Binevenagh ( NW) -  document review prior to start of site visits.  Ballykelly site visit included car park / picnic area - circular walk round site, including areas of AW identified as critical threat in 2013 survey which were subsequently thinned and areas identified as 'threatened' in 2013 which are due for thinning.  2019 resurveys of both areas seen - discussed survey protocol, thinning prescriptions.  Paths used by mountain bikes also seen and usage discussed.  Binevenagh - circular walk round site - pockets of invasive species seen and treatment discussed; also AW classed as threatened, recently resurveyed.  Access to neighbouring area of woodland across farmland and relationship with neighbouring landowners discussed.</t>
  </si>
  <si>
    <t>Standards used (inc version and date approved)</t>
  </si>
  <si>
    <t>The forest management was evaluated against the PEFC-endorsed national standard forForest Management Standard for Great Britain (UKWAS v4.0; 2018), available at http://ukwas.org.uk/ and www.pefc.org</t>
  </si>
  <si>
    <t>and PEFC Logo Usage standard 2001:2008</t>
  </si>
  <si>
    <t>77 consultees were contacted, via email, on 18/12/19</t>
  </si>
  <si>
    <t>1 response was received</t>
  </si>
  <si>
    <t xml:space="preserve"> Contractor interviews during audit included one excavator operator, one harvester operator, two Forest Works Managers and a planting contractor.  Various NIFS staff, including and industrial worker, were also interviewed during audit.</t>
  </si>
  <si>
    <r>
      <t>Each non-compliance with the forestry standard</t>
    </r>
    <r>
      <rPr>
        <sz val="11"/>
        <color indexed="10"/>
        <rFont val="Palatino"/>
      </rPr>
      <t xml:space="preserve">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</si>
  <si>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 xml:space="preserve">The Forest Service sits within the Department of Agriculture, Environment and Rural Affairs (DAERA) and is managed at Province level, with day to day management of the 8 management units from offices in Regional hubs.  Management structure comprises a Chief Executive, with management subdivided into Plant Health, Corporate Services, Policy, Regulation and Development, Forest Management and Inspection Directorates. There is a specified manager with overall responsibility for managing Certification. </t>
  </si>
  <si>
    <t xml:space="preserve">There is a clear system to ensure all sites meet PEFC requirements, with centralised policies and procedures. </t>
  </si>
  <si>
    <t xml:space="preserve"> There is a Business Plan plan for the overall organisation and the central planning department produces management plans for each planning unit which are then implemented by functional teams. Internal audits are undertaken to ensure continued UKWAS compliance</t>
  </si>
  <si>
    <r>
      <t>The Forest Service is an Executive Agency within the Department of Agriculture</t>
    </r>
    <r>
      <rPr>
        <sz val="11"/>
        <color indexed="10"/>
        <rFont val="Cambria"/>
        <family val="1"/>
      </rPr>
      <t xml:space="preserve">, </t>
    </r>
    <r>
      <rPr>
        <sz val="11"/>
        <rFont val="Cambria"/>
        <family val="1"/>
      </rPr>
      <t>Environment and Rural Affairs. I</t>
    </r>
    <r>
      <rPr>
        <sz val="11"/>
        <rFont val="Cambria"/>
        <family val="1"/>
      </rPr>
      <t>n carrying out its remit, the Agency is subject to the overall direction of the Minister with responsibility for the Department.
Management and Accountability - The Chief Executive is responsible to the Minister for the Agency's operations and performance. The Minister determines the policy framework within which the Agency operates, the level of resources made available each year and the scope of our activities. The Minister also approves the Corporate and Business Plans, sets key performance targets and monitors our performance.
The Forest Service became an Agency on 1 April 1998. The Agency's Framework Document sets out the context within which it operates. This includes its role, business objectives, performance measures, relationship with the Department and its accountability to the Minister and since 8th May 2007 the Northern Ireland Assembly. The aims of the Agency set out in the Framework Document are: “to contribute to the economic development of the entire forestry sector in Northern Ireland, whilst at the same time promoting the sustainable management of forests for multiple use and conserving and enhancing the rural environment”.
Forest Service objectives give practical expression to these aims and are as follows:
Operational - to encourage the extension of the areas of public and private woodland in Northern Ireland; to promote the supply of wood from within Northern Ireland for industrial use; to promote access to and use of Northern Ireland forests; to protect and conserve forests and the associated areas of special natural and heritage interest.
Customer Service - to pursue continuous improvement in the delivery and quality of service available to the public in line with the principles set down in the Agency's Customer Charters.
Value for Money/Efficiency - to maximise operational use and financial returns on the assets of the Forest Service estate through wood production and the exploitation of commercial opportunities; to secure on-going value for money and improve efficiency and effectiveness in the management of the Agency through the application of best management practice and standards; to extend private sector competition and other efficiency measures in the provision of services, including, where possible, the development of public and private sector partnerships; to promote the involvement of private finance in Northern Ireland forestry.</t>
    </r>
  </si>
  <si>
    <t xml:space="preserve">There is a clear system to ensure all sites meet PEFC requirements, with centralised policies and procedures. There is a Business Plan plan for the overall organisation and the central planning department produces management plans for each planning unit which are then implemented by functional teams. </t>
  </si>
  <si>
    <r>
      <t>FIRST SURVEILLANCE -</t>
    </r>
    <r>
      <rPr>
        <b/>
        <sz val="11"/>
        <color rgb="FFFF0000"/>
        <rFont val="Cambria"/>
        <family val="1"/>
        <scheme val="major"/>
      </rPr>
      <t xml:space="preserve"> REMOTE audit</t>
    </r>
  </si>
  <si>
    <t xml:space="preserve">15 - 26 February 2021 </t>
  </si>
  <si>
    <t>15 Feb 2021 Opening meeting online attended by Rebecca Haskell (auditor), Ian Irwin (Head of Forest Management and Inspection Services), Function Heads, Managers with key responsibilities</t>
  </si>
  <si>
    <t>15 Feb 2021 Audit: Interviews with all Functional Leads; also meeting with Chief Executive</t>
  </si>
  <si>
    <t xml:space="preserve"> 15 - 19 Feb 2021 Audit: Review of documentation, staff / stakeholder meetings, discussions with operational managers and supporting staff and review of  a representative range of sites/ operations which would have been visited had the audit not been remote.  17 Feb - meeting with Chief Executive. Telephone interviews with Harvester Operator, Senior Supervisor for Recreation and Tollymore Red Squirrel Group representative.</t>
  </si>
  <si>
    <t>19 Feb 2021 Closing meeting online attended by Rebecca Haskell (auditor), Ian Irwin (Head of Forest Management and Inspection Services), all Function Heads and Managers with key responsibilities</t>
  </si>
  <si>
    <t>26 Feb 2021 - end of consultation period - formal close of audit - Rebecca Haskell (auditor), Ian Irwin (Head of Forest Management and Inspection Services)</t>
  </si>
  <si>
    <r>
      <t xml:space="preserve">Any deviation from the audit plan and their reasons? </t>
    </r>
    <r>
      <rPr>
        <sz val="11"/>
        <rFont val="Cambria"/>
        <family val="1"/>
      </rPr>
      <t>No</t>
    </r>
  </si>
  <si>
    <t>Any significant issues impacting on the audit programme?: The Audit was completed remotely while the UK was under a national lockdown in response to the COVID19 pandemic meaning that there would be no unnecessary external meetings between people who do not already live in the same household.  Thus the meetings and evidence sharing was completed online via email and meetings using Cisco Webex. Telephone interviews were also held.</t>
  </si>
  <si>
    <t>Summary of person days including time spent on preparatory work, actual audit days, consultation and report writing (excluding travel to the region) 7.5 days</t>
  </si>
  <si>
    <t xml:space="preserve"> Rebecca Haskell (Lead Auditor) , BSc Agricultural and Food Marketing, MSc Forestry, CMIOSH.  30 years experience working in UK Forestry / Woodland Management in both public and charitable sectors, inlcuding several years as H&amp;S Manager for a woodland conservation charity. She has been auditing for Soil Association since 2012.</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</si>
  <si>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</si>
  <si>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 xml:space="preserve">The following criteria were assessed: UKWAS Sections 1 &amp; 2 plus any indicators where existing CAR. FMUs containing HCV attributes: UKWAS indicators 4.1.2, 4.6.1, 4.6.2, 4.6.3, 4.6.4, 4.9.1. </t>
  </si>
  <si>
    <t>The Audit was completed remotely while the UK was under a national lockdown in response to the COVID19 pandemic meaning that there would be no unnecessary external meetings between people who do not already live in the same household.  Thus the meetings and evidence sharing was completed online via email and meetings using Cisco Webex. Telephone interviews were also held.</t>
  </si>
  <si>
    <t xml:space="preserve">The assessment involved review of relevant management planning documentation and records, discussion with forest managers and workers and completion of the  forest management checklists. The number of sites selected was based on the sampling calculation given in Annex 8.  Sites were selected to include areas of recent or on-going operations, areas of public access, areas of conservation value and to include areas not previously visited by SA Cert. </t>
  </si>
  <si>
    <t>77 consultees were contacted</t>
  </si>
  <si>
    <t>3 responses were received</t>
  </si>
  <si>
    <t>Consultation was carried out 29/01/21 - 26/02/2021</t>
  </si>
  <si>
    <t>Interviews with NIFS individual staff ( harvester operator and Senior Recreation Supervisor) and Red Squirrel Group representative were held by phone during audit - all gave positive feedback</t>
  </si>
  <si>
    <t>15 Feb  management planning documentation and records reviewed with managers</t>
  </si>
  <si>
    <t>15 Feb - Hillsborough harvesting operations - photographic evidence of harvesting in progress observed, yield control discussed with managers; also planned harvesting at Tollymore - ASSI consent discussed.</t>
  </si>
  <si>
    <t xml:space="preserve">16 Feb - Tollymore - discussions included recreation management and maintenance, 	  ASSI management / liaison with NIEA, red squirrel conservation / partnership working with Red squirrel group,  road maintenance and flailing operations – contractor instructions / risk assessment/ environmental assessments / monitoring of contractors </t>
  </si>
  <si>
    <t xml:space="preserve">17 Feb Cold Brae - beat-up operations;  species choice, site constraints, resilience planning, monitoring of establishing crops </t>
  </si>
  <si>
    <t>18 Feb Belvoir - tree safety, invasive species management and partnership working</t>
  </si>
  <si>
    <t xml:space="preserve">18 Feb The Fews - illegal dumping clearance / fallen animal collection – waste transfer tickets / measures in place to deal with eg partnership working with police/ council / local councillors /  contact with local people / organisations.  </t>
  </si>
  <si>
    <t xml:space="preserve">The assessment team reviewed the current scope of the certificate in terms of FSC certified forest area and products being produced. There was no change since the previous evaluation apart from minor amendments to areas as listed in Tab A7 site list. </t>
  </si>
  <si>
    <r>
      <t>Soil Association Generic Checklist for National Forest Stewardship Standards  (NFSS) based on FSC-STD-01-001 V5-2 EN
ST-FM-006-01  July 2017                                        FSC</t>
    </r>
    <r>
      <rPr>
        <b/>
        <vertAlign val="superscript"/>
        <sz val="12"/>
        <rFont val="Cambria"/>
        <family val="1"/>
        <scheme val="major"/>
      </rPr>
      <t>®</t>
    </r>
    <r>
      <rPr>
        <b/>
        <sz val="12"/>
        <rFont val="Cambria"/>
        <family val="1"/>
        <scheme val="major"/>
      </rPr>
      <t xml:space="preserve"> Licence Code A000525
</t>
    </r>
  </si>
  <si>
    <t>ANNEX 1 FOREST MANAGEMENT STANDARD</t>
  </si>
  <si>
    <t>Adapted Standard version:</t>
  </si>
  <si>
    <t xml:space="preserve">The FSC National Forest Stewardship Standard of the United Kingdom
United Kingdom Woodland Assurance Standard Fourth Edition
FSC-STD-GBR-03-2017 V1-0 EN 
</t>
  </si>
  <si>
    <t>Adapted Standard date:</t>
  </si>
  <si>
    <t>Summary of changes since the previous audit:</t>
  </si>
  <si>
    <t>NB - this checklist should be used in conjunction with the verifiers and guidance in the SA Cert Generic Standard</t>
  </si>
  <si>
    <t>Y</t>
  </si>
  <si>
    <t xml:space="preserve">Ukwas v4.0 ref </t>
  </si>
  <si>
    <t>FSC ref</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</si>
  <si>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</si>
  <si>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</si>
  <si>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</si>
  <si>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No non-compliance noted.  NIFS is a government organisation, part of the Department of Agriculture, Environment and Rural Affairs and as such has a robust system to ensure awareness and compliance with legislation.</t>
  </si>
  <si>
    <t>No non-compliance reported or noted.  NIFS is part of the NI Government's Departement of Agriculture, Environment and Rural Affairs ( DAERA) and as such has a comprehensive system to ensure staff awareness of and compliance with legislation.  Internal audits are undertaken eg 5 March 2020 internal health and safety audit seen, with stated aim as follows :'The principal aim of this assignment was to review and appraise compliance with industry best practice, and fulfilling the obligations of H&amp;S legislation.' The findings of this internal audit indicated no legal non-compliance. Staff showed good awareness of legislation as relevant to their work.</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</si>
  <si>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</si>
  <si>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Non non-compliance noted and all managers interviewed showed very good knowledge of requirements.</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</si>
  <si>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</si>
  <si>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</si>
  <si>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Government entity : Department of Agriculture, Environment and Rural Affairs. Forest Service Legal Map Verifier : Provides land registry map indicating all forest area with associated Hyperlinks to deeds and other legal documents. Available with any Gov. remote access.</t>
  </si>
  <si>
    <t xml:space="preserve"> Hard copies of legal ownership documents are stored at Head Office and scanned versions are available electronically via 'online viewer' on the NIFS intranet.  GIS 'legal theme' contains information on boundaries, third party rights, shooting leases etc.  Over the past few years resources have been provided to register the 22,000ha of unregistered land.  Flowchart outlining registration process seen - at time of audit 17,799ha of the 22,0000ha total had been submitted for first registration.</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</si>
  <si>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</si>
  <si>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</si>
  <si>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Forest Service Legal Map Verifier : Provides land registry map indicating all forest area with associated Hyperlinks to deeds and other legal documents. Available with any Gov. remote access.</t>
  </si>
  <si>
    <t>Boundaries, third party rights and other legal information recorded in GIS layers - demonstrated during audit.</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</si>
  <si>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</si>
  <si>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</si>
  <si>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Government entity within Department of Agriculture, environment &amp; Rural Affairs with mandate to manage forests for benefit of State : https://www.daera-ni.gov.uk/topics/forestry . Forest Service Legal Map Verifier : Provides land registry map indicating all forest area with associated Hyperlinks to deeds and other legal documents. Those areas leased from other departments eg. NIW have period given in deeds eg 150 years. Available with any Gov. remote access.</t>
  </si>
  <si>
    <t>Government entity within Department of Agriculture, Environment &amp; Rural Affairs with mandate to manage forests for benefit of State : https://www.daera-ni.gov.uk/topics/forestry . Examples of specific permissions seen eg planning permission for Adventure play trail at Gosford and associated lease /licence /  memorandum of understanding with local council.</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</si>
  <si>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</si>
  <si>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</si>
  <si>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Government entity within Department of Agriculture, environment &amp; Rural Affairs with mandate to manage forests for benefit of State : https://www.daera-ni.gov.uk/topics/forestry . Forest Service Legal Map Verifier : Provides land registry map indicating all forest area with associated Hyperlinks to deeds and other legal documents. Those areas leased from other departments eg. NIW have period given in deeds eg 150 years. All deed documents specify the nature of activities including whether "Fee simple" or as to whether sporting rights are reserved. Available with any Gov. remote access.</t>
  </si>
  <si>
    <t>Government entity within Department of Agriculture, Environment &amp; Rural Affairs with mandate to manage forests for benefit of State : https://www.daera-ni.gov.uk/topics/forestry. Management plan documentation includes 'legal summary' for all Landscape units eg Mourne Landscape Unit  - Annalong - includes areas managed by an agreement with NI Water</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</si>
  <si>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</si>
  <si>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</si>
  <si>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</si>
  <si>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All accounts are managed by Department but then passed centrally through "Account NI" system to allow central auditing by state. Records of purchase of land area from Northern Ireland Water. Invoice from NIW and record of payment transaction seen dated 2 days after issue of invoice.</t>
  </si>
  <si>
    <t>All accounts are managed by Department but then passed centrally through "Account NI" system to allow central auditing by state. 2019 / 20 Annual Report includes performance analysis of payment to suppliers against stated targets.  96.04% of bills were paid within 30 days, with 92.7% paid within 10 days.</t>
  </si>
  <si>
    <t>1.1.4 a)</t>
  </si>
  <si>
    <t>1.6.1</t>
  </si>
  <si>
    <t>1.1.4 a) Mechanisms shall be employed to identify, prevent and resolve disputes over tenure claims and use rights through appropriate consultation with interested parties. 
Verifiers: 
Use of dispute resolution mechanism.</t>
  </si>
  <si>
    <t>Types of dispute are wide ranging and include trespass, ownership and access. Current process is that, once notified of a particular issue, the responsible Forest Officer is consulted and requested to undertake an investigation (This can include onsite meetings with the 3rd party).  HO has responsibility for checking the relevant  legal documentation and liaising with the Departmental Solicitors Office and Land &amp; Property Services for advice  (where necessary) and making recommendations to senior management to resolve the dispute.  The final decision is signed off by the Head of Forest Management &amp; Inspection or Chief Executive depending on the issue.  See 1.1.4 for examples of dispute management and effort for resolution out of court.</t>
  </si>
  <si>
    <t>No disputes in Down / Armagh but process to deal with such disputes explained, using examples provided from other NIFS areas eg Springwell Forest, Co. Londonderry -  a very small portion of a neighbour's garage, driveway and garden was within Forest Service's land. Investigations found that Forest Service title was secure however, NIFS sought to come to an  agreement, rather than insist on the garage being demolished and the land reinstated. Copies of correspondence seen confirming swift, amicable resolution.</t>
  </si>
  <si>
    <t>1.1.4 b)</t>
  </si>
  <si>
    <t>1.6.2</t>
  </si>
  <si>
    <t>1.1.4 b) Where possible, the owner/manager shall seek to resolve disputes out of court and in a timely manner. 
Verifiers: 
Use of dispute resolution mechanism.</t>
  </si>
  <si>
    <t>Examples provided of disputes management and resolution out of court ; EMA 066/18 (Antrim) query as to ownership boundary. All correspondance on file demonstrated efforts by FSNI to resolve and maintain neighbourly relationship ; EMA/ 109/19 (Taken from Fermanagh as none in Northwest) Resolved by establishing justified transfer of land for approved fee.</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</si>
  <si>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</si>
  <si>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</si>
  <si>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</si>
  <si>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Commitment stated in Annual Report and on website; also within licenses eg seen in shooting agreements.  Workers interviewed showed very good knowledge.</t>
  </si>
  <si>
    <t>Commitment stated in Annual Report and Business Plan ( 2020/21 versions seen during audit); also on website.  Shooting leases include a requirement 'The Licensee shall cooperate fully with the Licensor to deliver the standards required by the UK Woodland Assurance Standard' - various examples seen, including shooting licence for Fathom Forest.</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</si>
  <si>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</si>
  <si>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</si>
  <si>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</si>
  <si>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Commitment stated in Annual Report, which is publicly available; also on website.</t>
  </si>
  <si>
    <t>Commitment stated in Annual Report and Business Plan ( latest versions seen during audit); also on website.</t>
  </si>
  <si>
    <t>1.1.6 a)</t>
  </si>
  <si>
    <t>1.7.1</t>
  </si>
  <si>
    <t>1.1.6 a) There shall be conformance to guidance on anti-corruption legislation. 
Verifiers: 
• Discussion with the owner/manager
• Written procedures
• Public statement of policy.</t>
  </si>
  <si>
    <t>Daera website carries the daera-anti-fraud-policy-and-fraud-response-plan-may-2016 which contains specific definitions and appendix relating to actions from public and internal parties.</t>
  </si>
  <si>
    <t>Daera website carries the daera-anti-fraud-policy-and-fraud-response-plan-may-2016 which contains specific definitions and appendix relating to actions from public and internal parties. Anti-fraud and data protection training has been provided to staff over the past year via e-learning - confirmed by member of staff interviewed during audit.</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</si>
  <si>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</si>
  <si>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</si>
  <si>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</si>
  <si>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Daera website carries the daera-anti-fraud-policy-and-fraud-response-plan-may-2016 which contains specific definitions and appendix relating to actions from public and internal parties. Anti-fraud and data protection training has been provided to staff over the past year via e-learning.</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</si>
  <si>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</si>
  <si>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</si>
  <si>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</si>
  <si>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Daera are responsible monitoring authority for Plant Health in Northern Ireland. Legislation is still in development for production of plant passports.  E-learning module is being created for the register of authorised professionals to prepare. Clear understanding of existing requirements within senior team.</t>
  </si>
  <si>
    <t>Plant Health Directorate forms part of the wider DAERA forestry remit - includes 'Policy and Legislation' and 'Plant Health Inspectorate' sections - organisational chart seen.  Staff Reference Folder Annex 3 'Bio Security Guidance- Precautions against Spreading Phytophthora diseases' seen during audit. NIFS managers interviewed showed good knowledge of requirements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</si>
  <si>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</si>
  <si>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</si>
  <si>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All sites. Vehicle access into forest is restricted by padlocked gates. (Provision always made for other access). Monitoring records show FM is aware of potential for illegal activity such as shooting and fire. "Garvagh Forest Trails" project was recently proactive in working with authorities to prevent instances of motor-biking within forest area.</t>
  </si>
  <si>
    <t>Postbook' seen, listing all correspondence received - includes 'date reply due by', 'date reply issued' and 'target met' - 1/4/20 - 26/1/21 information seen - the vast majority of responses had met targets for response. Estates / Legal  staff provide support to Forest Officers as required; the Departmental Solicitor's office is also available to support if required. Regeneration Forester described how illegal lighting of fires is dealt with - close liaison with police and fire services, including an 'education programme'  initiative with the fire service. Illegal dumping at The Fews discussed - NIFS has worked with the  local council Environmental Health department, NIEA Crime Enforcement teams, police and local councillors.  Although problems do continue, involvement of local councillors has helped to reduce dumping by local residents and partnership agreements with the local council to provide facilities eg small car parks, play areas, walking trails, has worked well to improve local 'sense of ownership'. Email evidence of liaison with Environmental Health Officer and EIA enforcement teams seen; also spreadsheet of all reports to police ( with crime reference numbers) - 13 over the past year in Down / Armagh</t>
  </si>
  <si>
    <t>Genetically modified organisms</t>
  </si>
  <si>
    <t>10.4.1</t>
  </si>
  <si>
    <t xml:space="preserve">1.3.1 Genetically modified organisms (GMOs) shall not be used.
Verifiers: 
• Plant supply records
• Discussion with the owner/manager.
</t>
  </si>
  <si>
    <t>All sites : Discussions with managers show no such plants purchased presently and no move to purchase such plants in the future.</t>
  </si>
  <si>
    <t>No such use</t>
  </si>
  <si>
    <t>Management planning</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</si>
  <si>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</si>
  <si>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</si>
  <si>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</si>
  <si>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</si>
  <si>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Both areas - the overall vision, aims and performance measures are stated in the Forest Service Business Plan.  Beneath this lie individual Planning Unit plans, drawn up by a central planning function 'Forestry Strategy, Planning &amp; Silviculture', which sits within the Policy, Regulations and Development directorate.   Planning documentation seen to include long term policy and management objectives which are environmentally sound, socially beneficial and economically viable.</t>
  </si>
  <si>
    <t>Overall visions, aims and performance measures stated in Forest Service Business Plan  - 2020/21 plan seen. Individual Planning Unit plans produced by the central Planning function also seen to  include long term policy and management objectives which are environmentally sound, socially beneficial and economically viable.</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</si>
  <si>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</si>
  <si>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</si>
  <si>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</si>
  <si>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Both areas - planning information is communicated by the planning function to the other functional areas responsible for delivery within the Forest Management &amp; Inspection directorate ie Harvesting and Engineering, Forest Management and Inspection and Forest Management Administration &amp; Project Coordination Services.  All staff interviewed showed good knowledge consistent with their roles</t>
  </si>
  <si>
    <t>Although plans are produced by the Planning function, this is in close collaboration with all other functional leads.  Plans are available on Helix GIS system, which is extensively used by staff,  providing the information they need to plan their work.</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</si>
  <si>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</si>
  <si>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</si>
  <si>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 xml:space="preserve">Both areas - planning documentation seen to take all of the above fully into account and confirmed during site visits eg area of peat bog restoration visited in Antrim / various examples seen of species choice/ open space in restocking taking account of neighbouring land use / designations.   Extensive scoping exercises have been undertaken.  Documents seen included  'scoping a new forestry plan for Antrim area forests and woodland' and 'scoping a new forestry plan for forests and woodland in the North West'; also 'what people told us' document. </t>
  </si>
  <si>
    <t>Planning documentation seen - all of the above fully taken into account within key outcomes for Environment, Timber, Recreation and Social objectives and confirmed by managers when interviewed.</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</si>
  <si>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</si>
  <si>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</si>
  <si>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Both areas- fully addressed in Forest Service Business Plan - 2019/20 plan seen; also 2018/19 Forest Service Annual Report.</t>
  </si>
  <si>
    <t>Fully addressed in Forest Service Business plan and Annual Report - 2020/21 Business Plan and 2019/20 Annual Reports seen.</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</si>
  <si>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</si>
  <si>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</si>
  <si>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</si>
  <si>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Both areas - fully addressed in Forest Service Business Plan - 2019/20 plan seen; also 2018/19 Forest Service Annual Report.</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</si>
  <si>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</si>
  <si>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</si>
  <si>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</si>
  <si>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</si>
  <si>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Both areas - clearly stated in management planning documentation. Forest Service Legal Map Verifier : Provides land registry map indicating all forest area with associated Hyperlinks to deeds and other legal documents. Available with any Gov. remote access.</t>
  </si>
  <si>
    <t xml:space="preserve"> Long term policy stated in management planning documentation. </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</si>
  <si>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</si>
  <si>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</si>
  <si>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</si>
  <si>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Both areas - clearly stated in management planning documentation</t>
  </si>
  <si>
    <t>Clearly stated in management planning documentation</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</si>
  <si>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</si>
  <si>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</si>
  <si>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</si>
  <si>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Both areas - assessed in management planning documentation and associated maps.  Comprehensive records are kept on the GIS system, which is used extensively and effectively by staff at all levels of the organisation</t>
  </si>
  <si>
    <t>Fully assessed in management plans / associated monitoring plans and recorded on GIS system - demonstrated during audit.</t>
  </si>
  <si>
    <t>2.2.1  d)</t>
  </si>
  <si>
    <t>7.2.1.4</t>
  </si>
  <si>
    <t>2.2.1  d) Identification of special characteristics and sensitivities of the woodland and appropriate treatments. 
Verifiers: 
• Management planning documentation 
• Appropriate maps and records.</t>
  </si>
  <si>
    <t>Both areas- assessed in management planning documentation and associated maps.  Comprehensive records are kept on the GIS system, which is used extensively and effectively by staff at all levels of the organisation.  Verified on the ground during site visits eg ASNW / PAWS / ancient monuments</t>
  </si>
  <si>
    <t>Identification and treatments fully assessed in management plans / associated monitoring plans and recorded on GIS system - demonstrated during audit. 'Armagh Downs Designations' map created for auditor, indicating ASNW, AWS, ASSIs, SAC/  SPAs. Northern Ireland Sites and Monuments Record is used to identify historic features to protect - incorporated into management planning documentation.</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</si>
  <si>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</si>
  <si>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</si>
  <si>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</si>
  <si>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Both areas - assessed in management planning documentation and associated maps.  Comprehensive records are kept on the GIS system, which is used extensively and effectively by staff at all levels of the organisation.  Examples seen during site visits included peat bog restoration at Glenwherry ( Antrim) and PAWS restoration / ASNW management at Binevanagh and Ballyboley (NW)</t>
  </si>
  <si>
    <t>Fully assessed in management plans / associated monitoring plans. Management planning exercise includes consideration at ecosystem level and planning accordingly.  Examples include Ancient Woodland management at Drumbanagher, ASSI management at Tollymore. The newly - drafted  Armagh Biodiversity plan was seen and discussed in detail - it is noted that the area to be managed as LISS has been significantly increased from previous version. SLNCIs ( Sites of Local Conservation Interest) also identified  ie as well as National designations, and incorporated into management plans.</t>
  </si>
  <si>
    <t>2.2.1  f)</t>
  </si>
  <si>
    <t>7.2.1.6</t>
  </si>
  <si>
    <t>2.2.1  f) Identification of community and social needs and sensitivities. 
Verifiers: 
• Management planning documentation 
• Appropriate maps and records.</t>
  </si>
  <si>
    <t>Both areas - fully addressed in management plans - considerable effort has been made to seek information on and address community / social needs and sensitivities.  A range of partnership agreements are in place to assist in delivery eg provision of mountain bike facilities at Garvagh in association with the local council, working with an educational charity at Parkanaur forest</t>
  </si>
  <si>
    <t xml:space="preserve">Fully addressed in management plans.  Both Down and Armagh have a number of forests with high public access.  A range of partnership agreements are in place eg Mountain bike trails at Castlewellan in partnership with Down District Council.  Public information leaflets / guides seen for Tollymore, Kilbroney Park, Slieve Gullion Forest Park and Glengariff Forest Park, all providing a range of facilities. Management plan consultation exercises include considerable public consultation, including meetings with community groups. </t>
  </si>
  <si>
    <t xml:space="preserve">2.2.1  g) </t>
  </si>
  <si>
    <t>7.1.3.2 (objectives) and 7.3.1 (targets)</t>
  </si>
  <si>
    <t>2.2.1  g) Prioritised objectives, with verifiable targets to measure progress. 
Verifiers: 
• Management planning documentation 
• Appropriate maps and records.</t>
  </si>
  <si>
    <t>Both areas - clearly stated in management planning documentation and monitored closely by functional heads.  Various examples seen during audit eg progress against production forecast / harvesting outturn reconciliation against estimated volumes, restock success, chemical usage</t>
  </si>
  <si>
    <t>Clearly stated in management plans and associated monitoring plans.  Interviews with functional heads and managers confirmed that objectives are monitored closely.  Monitoring plans, with stated objectives, seen for Down and Armagh, including Jan 2021 update information. Harvesting reconciliation seen for Donard thinnings.</t>
  </si>
  <si>
    <t>2.2.1  h)</t>
  </si>
  <si>
    <t>7.2.1.8</t>
  </si>
  <si>
    <t>2.2.1  h) Rationale for management prescriptions
Verifiers: 
• Management planning documentation 
• Appropriate maps and records.</t>
  </si>
  <si>
    <t>Both areas - fully expressed in management planning documentation</t>
  </si>
  <si>
    <t xml:space="preserve"> Fully expressed in management planning documentation</t>
  </si>
  <si>
    <t>2.2.1  i)</t>
  </si>
  <si>
    <t>7.2.1.9</t>
  </si>
  <si>
    <t>2.2.1  i) Outline planned felling and regeneration over the next 20 years. 
Verifiers: 
• Management planning documentation 
• Appropriate maps and records.</t>
  </si>
  <si>
    <t>Both areas - planned felling and regeneration seen by felling year up to 2042 for all areas.</t>
  </si>
  <si>
    <t>Planned felling and regeneration seen for at least 20 years eg year by year production forecast to 2035, softwood forecast volumes in 5 year bands to 2041; regeneration plans in detail to 2040.</t>
  </si>
  <si>
    <t>2.2.1  j)</t>
  </si>
  <si>
    <t>7.2.1.10</t>
  </si>
  <si>
    <t>2.2.1  j) Where applicable annual allowable harvest of non-timber woodland products (NTWPs). 
Verifiers: 
• Management planning documentation 
• Appropriate maps and records.</t>
  </si>
  <si>
    <t>Both areas - no harvesting of NTWP's</t>
  </si>
  <si>
    <t>No harvesting of NTWPs</t>
  </si>
  <si>
    <t xml:space="preserve">2.2.1  k) </t>
  </si>
  <si>
    <t>7.2.1.11</t>
  </si>
  <si>
    <t>2.2.1  k) Rationale for the operational techniques to be used. 
Verifiers: 
• Management planning documentation 
• Appropriate maps and records.</t>
  </si>
  <si>
    <t>Both areas - fully addressed in management planning documentation and associated maps. Felling / thinning maps include current LISS, proposed LISS; also LISS Intervention thinnings as well as thinning of areas under clearcut silvicultural systems</t>
  </si>
  <si>
    <t>Fully addressed in management planning documentation and associated maps. Felling / thinning plans and 'biodiversity proposals' seen to include current LISS, proposed LISS; also LISS Intervention thinnings as well as thinning of areas under clearcut silvicultural systems.</t>
  </si>
  <si>
    <t>2.2.1  l)</t>
  </si>
  <si>
    <t>7.2.1.12</t>
  </si>
  <si>
    <t>2.2.1  l) Plans for implementation, first five years in detail.  
Verifiers: 
• Management planning documentation 
• Appropriate maps and records.</t>
  </si>
  <si>
    <t>Both areas- detailed plans in place - seen for all sites for at least the next 10 years.  The planning function is responsible for creating the plans, which are then implemented by the operational teams.</t>
  </si>
  <si>
    <t>Detailed plans in place for at least 10 years, often longer eg felling and regeneration.  The planning function creates the plans which are implemented by the operational teams.</t>
  </si>
  <si>
    <t xml:space="preserve">2.2.1  m) </t>
  </si>
  <si>
    <t>7.2.1.13</t>
  </si>
  <si>
    <t>2.2.1  m) Appropriate maps.  
Verifiers: 
• Management planning documentation 
• Appropriate maps and records.</t>
  </si>
  <si>
    <t>Both areas - considerable use is made of the GIS system, which contains a wealth of information which is available for the production of maps as required.  During the course of the audit a large number of relevant maps were seen.</t>
  </si>
  <si>
    <t>GIS system demonstrated during audit - 'tailor - made' maps can be produced as required.  Maps produced at auditor request showing Designations and operations status at time of audit. A range of other maps also seen during audit.</t>
  </si>
  <si>
    <t>2.2.1  n)</t>
  </si>
  <si>
    <t>7.2.1.14</t>
  </si>
  <si>
    <t>2.2.1  n) Plans to monitor at least those elements identified under section 2.15.1 against the objectives. 
Verifiers: 
• Management planning documentation 
• Appropriate maps and records.</t>
  </si>
  <si>
    <t>Both areas - detailed monitoring plans seen, addressing all required elements.  Monitoring plans are produced by the planning function and are based on overall objectives eg 'Maintain Forest Productivity', 'Maintain / improve management of biodiversity' etc, with associated monitoring actions.</t>
  </si>
  <si>
    <t>Detailed monitoring plans seen to be in place, addressing all required elements.  Monitoring plans are produced centrally by the planning function and are structured with overall objectives eg' Maintain Robust / Appropriate Forest structure' which are then subdivided into specific monitoring objectives / activities at WMU level.</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</si>
  <si>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</si>
  <si>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</si>
  <si>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</si>
  <si>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Both areas- NIFS is fully committed to making such information publicly available and various management planning documents are available on the website, including scoping exercises and their results</t>
  </si>
  <si>
    <t xml:space="preserve">NIFS is fully committed to making such information publicly available and various management planning documents are available on the website.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</si>
  <si>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</si>
  <si>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</si>
  <si>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Antrim - last full review  2012,  North West  - 2013, although planning function undertake reviews of elements of management planning documentation on a rolling annual basis.   At time of audit the  scoping exercise for Antrim had been completed and results published and for  North West scoping had been undertaken and results were being analysed.</t>
  </si>
  <si>
    <t>Down - last review 2017/18, Armagh 2018/19.  Armagh in the process of  full review at time of audit - various documents seen eg Scoping document -( pre-publication version -  at time  of audit final checks had not yet been completed), draft biodiversity proposals, draft regeneration plan maps, internal consultation document.</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</si>
  <si>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</si>
  <si>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</si>
  <si>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</si>
  <si>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</si>
  <si>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Both areas - evidence of considerable consultation seen, from scoping exercise for management planning revisions to threshold signs at all operational sites.  At Loughermore a path diversion was in place to create an alternative circular route where part of the usual route was inaccessible due to road upgrade operations.  </t>
  </si>
  <si>
    <t>Remote audit so no opportunity to check on site in person but photo evidence provided of on-site information provision eg threshold sign at Hillsborough harvesting. Management plan review process inlcudes considerable public consultation, including erecting posters at forest gates and publishing statements in newspapers. Internal consultation also undertaken - 'Summary of Design Plan Proposed Changes, Armagh Planning Unit' document seen.  Pre-publication draft Armagh scoping document seen during audit ( due for publication shortly after audit).  Introductory paragraph as follows: 'This consultation is to enable all stakeholders to participate in the review of the Armagh Forestry Planning Area (FPA) at the earliest possible stage. This scoping consultation is being carried outto find out which of the topics identified in this document are relevant to you as a stakeholder. The consultation gives you the opportunity to say if you would like to engage with the Forestry Planning
Team in relation to any opportunities identified in the document.'</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</si>
  <si>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</si>
  <si>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</si>
  <si>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</si>
  <si>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Both areas - evidence of considerable consultation seen, from scoping exercise for management planning revisions to threshold signs at all operational sites. </t>
  </si>
  <si>
    <t xml:space="preserve">Evidence of considerable consultation seen, from scoping exercise for management planning revisions to photos of threshold signs at Hillsborough harvesting site. </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</si>
  <si>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</si>
  <si>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</si>
  <si>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</si>
  <si>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Both areas - evidence of considerable consultation seen, from scoping exercise for management planning revisions to threshold signs at all operational sites.  At Loughermore a path diversion was in place to create an alternative circular route where part of the usual route was inaccessible due to road upgrade operations. Managers interviewed showed good knowledge of neighbours / local issues. At Glenwherry planning of the peat bog restoration project ( seen at site visit and one of the partners interviewed) had involved extensive partnership working</t>
  </si>
  <si>
    <t>Management plan review process includes considerable public consultation, including erecting posters at forest gates and publishing statements in newspapers as well as use of website / placing of documents ( eg scoping documents) on citizen space. Internal consultation also undertaken - 'Summary of Design Plan Proposed Changes, Armagh Planning Unit' document seen. Tollymore Red Squirrel Group representative interviewed during audit explained that the Group are consulted prior to all harvesting operations and have also influenced restock plans - ensuring a proportion of 'red squirrel favourite' tree species are included in the planting mix.</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</si>
  <si>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</si>
  <si>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</si>
  <si>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Both areas- considerable effort has been put into engaging as many people as possible, with use of website, published materials and various formats eg 'story maps' to accompany / explain the more formal management planning documentation.</t>
  </si>
  <si>
    <t xml:space="preserve">A wide range of consultation / engagement methods are used to ensure opportunities for a variety of stakeholders to participate.  Methods include use of website / 'citizen space', posters erected at forest entrances, published materials, notices placed in newspapers.  </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</si>
  <si>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</si>
  <si>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</si>
  <si>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</si>
  <si>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Antrim - 'What people told us' document has been produced, summarising responses to scoping consultation, listing stakeholders by 'interest category' and summarsing responses by topic. This information will then be used to inform management planning.  North West - responses to scoping were being collated at time of audit, with a similar 'what people told us' document planned</t>
  </si>
  <si>
    <t>Considerable ongoing dialogue and engagement from planning stage onwards  - various documents seen eg Armagh scoping document / Down management plan. Tollymore Red squirrel group representative interviewed was full of praise of NIFS, stating that managers have been very responsive to the group's suggestions. Management planning documentation includes 'Recreation and Social' objectives and a commitment to actively involve community associations.  A large number of partnership projects are in place with councils to meet community needs, where NIFS provides the land and the council provides the recreation facilities - leaflets for Tollymore, Slieve Gullion, Kilbroney and Glen Gariff seen, all providing facilities to meet a range of community needs.</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</si>
  <si>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</si>
  <si>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</si>
  <si>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</si>
  <si>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 xml:space="preserve">Both areas - 6 week consultation period </t>
  </si>
  <si>
    <t xml:space="preserve">NIFS uses standard 6 week consultation period for all public consultation activities.  </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</si>
  <si>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</si>
  <si>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</si>
  <si>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</si>
  <si>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Both areas - owners of adjoining woodlands contacted as part of consultation process.  No examples of woodland neighbours where restructuring of one would compromise the management of its neighbour - very few neighbouring woodlands.</t>
  </si>
  <si>
    <t>Owners of adjoining woodlands contacted as part of consultation process.  No examples of woodland neighbours where restructuring of one would compromise the management of its neighbour.</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</si>
  <si>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</si>
  <si>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</si>
  <si>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</si>
  <si>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Both areas - no instances where invasive plants or wild mammals required management in cooperaration with statutory bodies /  coordination with neighbours.  Although some invasives were seen during site visits (predominantly rhododendron, laurel and western hemlock) these had all been mapped and were not large scale issues.  Managers reported few if any deer and no sign of deer browsing was seen at any site visited.</t>
  </si>
  <si>
    <t>No widespread wildife management issues although there is a fallow deer herd around Tollymore where in the past a Deer Management Group was in place but now that deer numbers have reduced there are fewer road traffic incidents / less damage to farmers crops so the group is no longer in existence and liaison with neighbours is still undertaken but on a less formal basis. There is joint partnership working with Ulster Wildlife Trust across the whole province to protect red squirrels / control grey squirrels. At Belvoir, giant hogweed is controlled in association with neighbours Lagan Valley Regional Park and Belfast City Council - various examples of email correspondence seen confirming close co-operation; also email correspondence with NIEA Invasive Non Native Species Officer</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</si>
  <si>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</si>
  <si>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</si>
  <si>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</si>
  <si>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Both areas - no widespread wildlife management issues.   At Glenwherry the peat bog restoration project on NIFS land is part of a wider initiative with various partners working together to improve hen harrier, curlew and grouse habitat.  At Binevenagh a 'masterplan' is being developed by the Landscape Partnership Scheme to develop a series of environmental, built heritage and social projects within the AONB.</t>
  </si>
  <si>
    <t xml:space="preserve"> At Tollymore there is a close working relationship with the local Red Squirrel Protection Group to protect red squirrels / manage grey squirrels at a landscape scale level - representative from  Tollymore Red Squirrel group interviewed during audit who confirmed a close working relationship, with focus on Tollymore but 'satellite' areas also being monitored as squirrel populations can move in from satellite forests.  More widely, there is joint partnership working with Ulster Wildlife Trust across the whole province to protect red squirrels / control grey squirrels.</t>
  </si>
  <si>
    <t>Productive potential of the WMU</t>
  </si>
  <si>
    <t>2.4.1</t>
  </si>
  <si>
    <t>5.2.1</t>
  </si>
  <si>
    <t>2.4.1 The owner/manager shall plan and implement measures to maintain and/or enhance long-term soil and hydrological functions.
Verifiers: 
• Management planning documentation
• Field observation.</t>
  </si>
  <si>
    <t xml:space="preserve">Both areas - discussed with managers, who showed good knowledge and no non-compliance seen during site visits.  Proactive management seen at Glenwherry where peat bog restoration project is underway, involving removal of spruce / pine, followed by blocking of drains and 'ground smoothing.' </t>
  </si>
  <si>
    <t>Discussed with manager who showed good knowledge.  Remote audit so no opportunity for site checks but  photos of harvesting site at Hillsborough seen and harvester operator interviewed,  confirming well - planned operations with no indication of non-compliance.</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</si>
  <si>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</si>
  <si>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</si>
  <si>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</si>
  <si>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 xml:space="preserve"> Both areas - records of forecast and actual volumes seen for harvesting operations and site visit confirmed no non-compliance. Managers showed very good knowledge of yield control. Record - keeping  is comprehensive and contains detailed production forecast information which is then reconciled post - harvesting.</t>
  </si>
  <si>
    <t xml:space="preserve">Very detailed records are kept and managers showed good knowledge of yield control.  Forecast and actual volumes are recorded for all harvesting. Various records seen during audit including annual increment assessments for all FMUs in Down and Armagh, detailed production forecast information.  Extracts from Sales package system seen, including plot measurement data for Hillsborough thinning operations. </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</si>
  <si>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</si>
  <si>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</si>
  <si>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</si>
  <si>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Remote audit so no opportunity for site visit but yield control information seen strongly suggests that stand quality and value is not suffering.</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</si>
  <si>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</si>
  <si>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</si>
  <si>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</si>
  <si>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Both areas - no such operations being undertaken</t>
  </si>
  <si>
    <t>No such operations being undertaken.</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</si>
  <si>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</si>
  <si>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</si>
  <si>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</si>
  <si>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Both areas - no such activity being undertaken</t>
  </si>
  <si>
    <t>No such activity.  Shooting lease seen - prohibits killing of Irish Hare and Red Grouse</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</si>
  <si>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</si>
  <si>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</si>
  <si>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</si>
  <si>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</si>
  <si>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Both areas - no new planting.  Woodland plans assess all such impacts and detailed pre-operational planning is undertaken, including both 'desk exercise' looking at information already within the GIS system such as the species recording system and pre-operational site 'Wildlife Observation' visits by the Wildlife officer.  Examples seen during audit; also other means of gathering information eg use of Raptor WhatsApp Group to track sitings of raptors near a harvesting site.</t>
  </si>
  <si>
    <r>
      <t xml:space="preserve">No new planting in Armagh; one 5.5ha new planting area proposed in Down - going through EIA / consultation process at time of audit.  </t>
    </r>
    <r>
      <rPr>
        <sz val="10"/>
        <color rgb="FFFF0000"/>
        <rFont val="Cambria"/>
        <family val="1"/>
        <scheme val="major"/>
      </rPr>
      <t xml:space="preserve"> </t>
    </r>
    <r>
      <rPr>
        <sz val="10"/>
        <rFont val="Cambria"/>
        <family val="1"/>
        <scheme val="major"/>
      </rPr>
      <t>Woodland plans assess all such impacts and detailed pre-operational planning is undertaken, including both 'desk exercise' looking at information already within the GIS system such as the species recording system and pre-operational site 'Wildlife Observation' visits by the Wildlife Officer as relevant to the nature of the operation / site - seen for a range of operations including Hillsborough harvesting, Tollymore flailing, The Fews waste removal, Belvoir giant hogweed chemical spraying.  ASSI assent application seen for planned harvesting at Tollymore, including proposed mitigation measures to protect the ASSI key features. ASSI assent also seen for path restoration at Tollymore following flood damage and manager explained in detail how work had been undertaken to ensure the SSSI was protected.  Tollymore Red Squirrel Group representative explained during interview that the group is consulted prior to harvesting operations so that they can advise on location of dreys / timing of operations.</t>
    </r>
  </si>
  <si>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</si>
  <si>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</si>
  <si>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Both areas - woodland plans assess all such impacts and detailed pre-operational planning is undertaken, including both 'desk exercise' looking at information already within the GIS system such as the species recording system and pre-operational site 'Wildlife Observation' visits by the Wildlife officer.  Examples seen during audit, including maps / information provided to contractors prior to harvesting; also other means of gathering information - use of Raptor WhatsApp Group to track sitings of raptors near a harvesting site.</t>
  </si>
  <si>
    <t xml:space="preserve">Woodland plans assess all such impacts and detailed pre-operational planning is undertaken, including both 'desk exercise' looking at information already within the GIS system such as the species recording system and pre-operational site 'Wildlife Observation' visits by the Wildlife Officer - seen for Hillsborough harvesting operations - Pre-commencement record seen for the operation, referencing environmental protection measures as identified in the pre-operational assessment. ASSI assent application seen for planned harvesting at Tollymore, including proposed mitigation measures to protect the ASSI key features. In addition, the Staff Reference Folder contains guidance on environmental protection measures eg Protecting the Environment During Mechanised Harvesting, Hen Harrier/ Merlin Information Sheet, Managing Forest Operations to Protect the Water Environment.  </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</si>
  <si>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</si>
  <si>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</si>
  <si>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</si>
  <si>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Both areas - consideration of impacts of plans at a landscape level is an integral part of the planning process.  Various examples seen eg Binevenagh - creation of Natural Reserves in area adjacent to ASSI; also at Binevenagh a 'masterplan' is being developed by the Landscape Partnership Scheme to develop a series of environmental, built heritage and social projects within the AONB.  Removal of tree crop and peat bog restoration at Glenwherry to improve hen harrier /curlew/grouse habitat.</t>
  </si>
  <si>
    <t>Consideration of plans at a landscape level is an integral part of the planning process.  Various examples seen -  eg control of invasives at Mount Stewart with National Trust and at Belvoir with Lagan Valley Regional Park / Belfast City Council. At Tollymore the Shimna River ASSI runs through the site - of special scientific interest because of the physical features of the river and its associated riverine flora and fauna. Public use of the forest is high and work has been required on paths, bridges and stepping stones within / close to the ASSI following a severe flood event.  There has been close liaison with NIEA to ensure the river / bankside habitat was protected.  ASSI assent, correspondence with NIEA, contractor exchange of information documents seen and manager overseeing operations interviewed.</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</si>
  <si>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</si>
  <si>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</si>
  <si>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</si>
  <si>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Both areas - considered in planning documentation and recorded in GIS system eg mapped invasives seen at Binevenagh.  Tree health is an area of concern; ash dieback in particular is a very live issue and is addressed in planning and tree safety monitoring documentation.</t>
  </si>
  <si>
    <t>Considered in planning documentation and recorded in GIS system.  Robust tree safety management system with monthly checking system in place to ensure actions are undertaken by target dates - reports seen from August 2020 to Jan 2021confirming all work undertaken to deadline.  Recent developments to the tree safety management system demonstrated during audit - there is now a 'traffic light' system to highlight proximity to deadlines ie for actions which have been allocated a 6 month deadline they are marked as green for the first 1-2 months then move to amber for months 3-4 and red for months 5 - 6.  Although some 'red' actions were seen, none had failed to meet deadline and a sample of the 'red' actions indicated that the required work had been 'packaged up' and contractor instructed. March 2020 version Emergency Fire Plan seen, also Staff Reference Folder 'Bio Security Guidance- Precautions against Spreading Phytophthora diseases'.  All managers interviewed showed good knowledge.</t>
  </si>
  <si>
    <t>2.5.3 b)</t>
  </si>
  <si>
    <t>10.9.2</t>
  </si>
  <si>
    <t>2.5.3 b) Planting and restructuring plans shall be designed to mitigate the risk of damage from natural hazards. 
Verifiers: 
• Management planning documentation
• Discussion with the owner/manager.</t>
  </si>
  <si>
    <t>Both areas - addressed in planning documentation and discussed with managers</t>
  </si>
  <si>
    <t>Addressed in planning documentation and discussed with managers who showed good knowledge.</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</si>
  <si>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</si>
  <si>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</si>
  <si>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</si>
  <si>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</si>
  <si>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Both areas - no new woods</t>
  </si>
  <si>
    <t>No new woodlands in Armagh.  One 7.43ha new woodland planned in Down - Castlewellan -  EIA in progress at time of audit.  Public notice placed in Belfast Gazette   w/c 25/1/21  and  Mourne Observer w/c 1/2/21 - copy of 'advertising request' seen during audit; also ERA 'Screening Matrix for Afforestation Projects'</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</si>
  <si>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</si>
  <si>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</si>
  <si>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</si>
  <si>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</si>
  <si>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 xml:space="preserve">Both areas - fully addressed in management planning documentation. Discussed in detail with staff within planning function and comprehensive plans seen. </t>
  </si>
  <si>
    <t>Fully addressed in management planning documentation. Discussed in detail with staff within planning function and comprehensive plans seen.  Monitoring plans include 'Maintain forest structure' objective, with associated outcome of 'Maintain wide range of age &amp; species diversity'.  Monitoring results seen to be acheiving this eg 2015 - 17 plan review summary of monitoring for Mourne (Down) -  Current species percentage range is: 24% primary species, 43% secondary species, 6% native species, 21% open ground, 3% awaiting replant / Nat Regen.  Current age percentage range is:  1 to 10 years 3%, 11 to 20 years 3%, 21 to 40 years 22%   41 to 60 years 36%    61 to 80 years  2%  &amp; 81 years and older 30%</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</si>
  <si>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</si>
  <si>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</si>
  <si>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</si>
  <si>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</si>
  <si>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Both areas - no new woodlands. Species choice for regeneration of existing woodlands fully addressed in management planning documentation. Discussed in detail with staff within planning function and regeneration plans seen. Operational managers interviewed also showed excellent knowledge and awareness of issues</t>
  </si>
  <si>
    <t xml:space="preserve">One 7.43 ha new woodland in Down in planning process  - EIA in progress at time of audit.  ERA screening matrix seen for the project outlining species (DF, SP and mixed native broadleaves). Species choice for regeneration of existing woodlands fully addressed in planning documentation and discussed with managers, including detailed discussion regarding species choice at Cold Brae where beat-up operations ongoing at time of audit. </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</si>
  <si>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</si>
  <si>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</si>
  <si>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</si>
  <si>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Both areas - ground preparation and restocking are undertaken as soon as possible after harvesting - this was verified during site visits.  As there are few if any deer, natural regeneration, where used, is able to establish swiftly.</t>
  </si>
  <si>
    <t>Ground preparation and restocking are undertaken as soon as possible after harvesting with areas usually restocked within 12 months of clearfell.  Ground prep at the beat-up area at Cold Brae ongoing during audit had been undertaken within a month of completion of harvesting and restocked shortly afterwards.</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</si>
  <si>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</si>
  <si>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</si>
  <si>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</si>
  <si>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Both areas - addressed in management planning documentation.  Non-native conifer species are used in areas where timber production is the primary objective.</t>
  </si>
  <si>
    <t>Addressed in Regeneration plans.  Non-native conifer species are used in areas where timber production is the primary objective.</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</si>
  <si>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</si>
  <si>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</si>
  <si>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</si>
  <si>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</si>
  <si>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Both areas - no new introductions other than exotic species which have been used in the forest for many years. Managers did show good awareness of the need for resilience planning.</t>
  </si>
  <si>
    <t>No new introductions other than exotic species which have been used in the forest for many years. Managers did show good awareness of the need for resilience planning.</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</si>
  <si>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</si>
  <si>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</si>
  <si>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</si>
  <si>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Both areas - no such introductions</t>
  </si>
  <si>
    <t>No such introductions</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</si>
  <si>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</si>
  <si>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</si>
  <si>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</si>
  <si>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</si>
  <si>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</si>
  <si>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</si>
  <si>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</si>
  <si>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Both areas - silvicultural systems are detailed within forest plans and associated maps.  Forest plan 'biodiversity proposals' seen, proposing new areas for LISS eg for NW - area identified for 'extending LISS areas in AW and LEW sites'. In recent years there has been a move towards thinning areas managed under clearcut silvicultural systems, which previously had been managed as 'no thin.'  An example of this was seen at Killtest.</t>
  </si>
  <si>
    <t>Silvicultural systems detailed within forest plans.  Clearcut is the dominant silvicultural system, with a recent move away from 'no thin' management. Armagh in the process of  full management plan review at time of audit -  scoping document and draft biodiversity proposals seen describing silvicultural systems and their use,  which included an increase in use of LISS systems eg areas of LISS to be extended within LEW in Ballymoyer, Carnagh, Drumbanagher, Fathom, Gosford, Loughgall and Slieve Gullion.</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</si>
  <si>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</si>
  <si>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</si>
  <si>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</si>
  <si>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Both areas - silvicultural systems are detailed within forest plans and associated maps.  Forest plan 'biodiversity proposals' seen, proposing new areas for LISS eg for NW - area identified for 'extending LISS areas in AW and LEW sites'. Use of LISS systems is widespread and well - documented / justified. In recent years there has been a move towards thinning areas managed under clearcut silvicultural systems, which previously had been managed as 'no thin.'  An example of this was seen at Killtest.</t>
  </si>
  <si>
    <t>Silvicultural systems  are considered in detail as part of  forest planning.  Clearcut is the dominant silvicultural system, with a recent move away from 'no thin' management. Armagh in the process of  full management plan review at time of audit -  scoping document and draft biodiversity proposals seen describing silvicultural systems and their use,  which included an increase in use of LISS systems eg areas of LISS to be extended within LEW in Ballymoyer, Carnagh, Drumbanagher, Fathom, Gosford, Loughgall and Slieve Gullion.</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</si>
  <si>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</si>
  <si>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</si>
  <si>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</si>
  <si>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Both areas - LISS systems in place in semi-natural woodland - verified during site visits eg at Binevenagh and Ballykelly</t>
  </si>
  <si>
    <t>LISS systems in place in semi-natural woodland - specified in forest planning documents seen during audit and discussed with managers but no opportunity to verify on site as remote audit.</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</si>
  <si>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</si>
  <si>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</si>
  <si>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</si>
  <si>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Both areas - only small scale interventions taking place / planned for such woodlands, which are managed under LISS systems</t>
  </si>
  <si>
    <t>No such felling taking place or planned for such woodlands, which are managed under LISS systems.</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</si>
  <si>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</si>
  <si>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</si>
  <si>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</si>
  <si>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</si>
  <si>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Both areas - identified in management planning documentation and checked during site visits.  Area managed as such exceeds requirements</t>
  </si>
  <si>
    <t xml:space="preserve"> Identified in management planning documentation and verified during interviews with site managers though as remote audit no opportunity for site visits.  Area managed as such exceeds requirements</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</si>
  <si>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</si>
  <si>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</si>
  <si>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</si>
  <si>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Both areas - all such areas identified within management planning documentation and associated maps and managed appropriately</t>
  </si>
  <si>
    <t>All such areas identified within management planning documentation and associated maps and managed appropriately. Monitoring plans include objectives of Maintain / improve management of bio-diversity and Protect environment, heritage and native species with specific monitoring seen; also PAWS / AWI strategies</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</si>
  <si>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</si>
  <si>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</si>
  <si>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</si>
  <si>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Both areas - identified in management planning documentation and managed accordingly eg all of the AW / PAWS had been surveyed 10 years ago, categorised according to threat level and treated accordingly.  In 2019 areas were resurveyed - survey results seen for a number of sites and two sites visited ( Balllykelly and Binevenagh).  Areas previously identified as 'critical' now showing improvements and no movement of 'threatended' areas to 'critical', with plans seen for interventions to enhance.</t>
  </si>
  <si>
    <t>PAWS / AWI strategies in place. Monitoring plans include objectives of Maintain / improve management of bio-diversity and Protect environment, heritage and native species with specific monitoring seen eg Down - all 302.5ha of Ancient Woodland (AW) identified as 'threatened' or 'critical' in 2013 survey was resurveyed in 2019.  Results indicated an increase in areas classified as 'secure' from 709ha in 2013 to 833ha following 2019 survey. ASSI citations / condition statements / management statements seen for Belvoir and Shimna River ASSIs indicating management strategies / actions are succeeding in terms of maintaining / enhancing conservation value.</t>
  </si>
  <si>
    <t>2.11.2 b)</t>
  </si>
  <si>
    <t>9.2.2</t>
  </si>
  <si>
    <t>2.11.2 b) Management strategies and actions shall be developed in consultation with statutory bodies, interested parties and experts. 
Verifiers: 
• Management planning documentation
• Discussion with the owner/manager
• Specialist surveys.</t>
  </si>
  <si>
    <t>Both areas - considerable evidence of consultation seen as part of the scoping exercises for forest plans, which has fed into forest plans.  Other examples of management being developed in consultation with such partners includes red squirrel conservation projects ( in consultation with Glens Red Squirrel Group and North West Squirrel).</t>
  </si>
  <si>
    <t>Evidence of extensive consultation seen as part of forest plan creation process; also considerable partnership working eg red squirrel conservation at Tollymore - close working relationship with the Red Squirrel Group - member of group interviewed during audit confirmed that they were consulted regularly eg restocks  include 15% 'red squirrel favourite' tree species.</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</si>
  <si>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</si>
  <si>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</si>
  <si>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</si>
  <si>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</si>
  <si>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Both areas - managers reported few or no deer, with no requirement for deer management.  No evidence of deer damage seen during site visits.</t>
  </si>
  <si>
    <t xml:space="preserve"> Few deer issues reported but there is a fallow deer herd around Tollymore where in the past a Deer Management Group was in place but now that deer numbers have reduced there are fewer road traffic incidents / less damage to farmers crops so the group is no longer in existence and liaison with neighbours is still undertaken but on a less formal basis. Beat- up operations ongoing at Cold Brae at time of audit - manager confirmed that there had been no deer damage and that Donard and Tollymore were the only areas in Co. Down where deer control is required.</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</si>
  <si>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</si>
  <si>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</si>
  <si>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</si>
  <si>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Both sites - emergency response plans seen</t>
  </si>
  <si>
    <t>Emergency response plans seen - fully compliant</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</si>
  <si>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</si>
  <si>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</si>
  <si>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</si>
  <si>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</si>
  <si>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Both areas - no such conversions</t>
  </si>
  <si>
    <t>No such conversions</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</si>
  <si>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</si>
  <si>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</si>
  <si>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</si>
  <si>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</si>
  <si>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</si>
  <si>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</si>
  <si>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Both areas - only one example of conversion to non-forested land, which was peat bog restoration, where the area of forest was within an otherwise open moorland setting within a hen harrier SPA.  The restoration was part of a wider landscape scale project in partnership with a range of organisations</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</si>
  <si>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</si>
  <si>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</si>
  <si>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</si>
  <si>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 xml:space="preserve">Both areas - only one example of conversion to non-forested land, which was peat bog restoration, where the area of forest was within an otherwise open moorland setting within a hen harrier SPA.  The restoration was part of a wider landscape scale project in partnership with a range of organisations.  The Biodiversity Technologist representing one of the key partners was interviewed during audit and explained the project in detail, confirming the importance of the habitat and the proposed management. </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</si>
  <si>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</si>
  <si>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</si>
  <si>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</si>
  <si>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Both areas - no Christmas trees</t>
  </si>
  <si>
    <t>No Christmas trees</t>
  </si>
  <si>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</si>
  <si>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</si>
  <si>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</si>
  <si>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</si>
  <si>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</si>
  <si>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</si>
  <si>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</si>
  <si>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Both areas - a formal system is in place whereby any but the smallest deviations from the work programme have to be approved by the planning function.  All work programmes seen during site visits were in close agreement with plans.</t>
  </si>
  <si>
    <t>A formal system is in place whereby any but the smallest deviations from the work programme have to be approved by the planning function.  'Log of issues' seen ie where changes to felling coupes beyond tolerance plan allowances had been granted by the Timber Marketing Committee - only three such changes had been made in the past year over the entire NIFS harvesting programme.  All work programmes seen during site visits were in close agreement with plans eg thinning and clear fell plans for East Region (which includes the areas being audited). This was also confirmed within Monitoring plans - Armagh and Down 2021 updates seen.</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</si>
  <si>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</si>
  <si>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</si>
  <si>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</si>
  <si>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</si>
  <si>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 xml:space="preserve"> Both areas - monitoring plans are produced by the planning function and are based on overall objectives eg 'Maintain Forest Productivity', 'Maintain / improve management of biodiversity' etc, with associated monitoring actions.</t>
  </si>
  <si>
    <t xml:space="preserve">Monitoring plans are produced at Planning Unit level - seen for both Armagh and Down, with Jan 2021 updates.  Monitoring is based on overall objectives eg 'Maintain / improve management of bio-diversity  15% Requirement' with specific 'outcomes' and 'performance objectives' linked to specific Landscape Units / forests.  Examples of operational monitoring of harvesting,  flailing and path reconstruction operations seen / discussed with staff and harvester operator at Hillsborough interviewed, who confirmed that monitoring visits to harvesting operations were undertaken at least 2 times per week.  </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</si>
  <si>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</si>
  <si>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</si>
  <si>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</si>
  <si>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Monitoring plans are produced at Planning Unit level - seen for both Armagh and Down, with Jan 2021 updates.  Monitoring is based on overall objectives eg 'Maintain / improve management of bio-diversity  15% Requirement' with specific 'outcomes' and 'performance objectives' linked to specific Landscape Units / forests.  Monitoring plans form part of the overall management planning documentation and ensure consistent monitoring over time. Plans seen included information under the following headings: 'Achievement of Objectives 2015 - 2017', 'Should this target be updated and carried forward to new plan?' and 'Jan 2021 update' ie fully indicating usage of results over the long term. Operational monitoring is recorded electronically, with tablets provided to enable monitoring to be recorded when on site and shared with other members of staff.</t>
  </si>
  <si>
    <t>2.15.1 c)</t>
  </si>
  <si>
    <r>
      <t xml:space="preserve"> 8.1.3 </t>
    </r>
    <r>
      <rPr>
        <sz val="10"/>
        <rFont val="Cambria"/>
        <family val="1"/>
        <scheme val="major"/>
      </rPr>
      <t xml:space="preserve">(implementation of policies and objectives and achievement of verifiable targets, and implementation of woodland operations) and  </t>
    </r>
    <r>
      <rPr>
        <b/>
        <sz val="10"/>
        <rFont val="Cambria"/>
        <family val="1"/>
        <scheme val="major"/>
      </rPr>
      <t>8.2.1</t>
    </r>
    <r>
      <rPr>
        <sz val="10"/>
        <rFont val="Cambria"/>
        <family val="1"/>
        <scheme val="major"/>
      </rPr>
      <t xml:space="preserve"> (social impacts, environmental impacts, and changes in environmental condition)</t>
    </r>
  </si>
  <si>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</si>
  <si>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 xml:space="preserve">Both areas - monitoring records for all of the above seen eg harvesting yields to date for Glenwherry, all previous year's chemical usage, monitoring of harvesting operations at Glenwherry and Killtest, waste transfer notes for disposal of a variety of waste including plastics and metals </t>
  </si>
  <si>
    <t>Monitoring plans make provision for all of the above to be captured - examples seen during audit included all previous year's chemical usage, deer cull figures for Tollymore, harvesting yields and harvesting contract monitoring for Hillsborough, flailing operations at Tollymore. Waste transfer notes 1219 - 1236 seen for removal of fly tipped waste at The Fews and notes 11658 - 11679 for removal at Darkley; also contractor waste carrier licence / waste carrier dockets.</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</si>
  <si>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</si>
  <si>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</si>
  <si>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 Both areas - fully compliant, relevant monitoring programmes; site visit records and monitoring records seen.</t>
  </si>
  <si>
    <t xml:space="preserve"> Both areas - fully compliant, relevant monitoring programmes with monitoring objectives and associated performance requirements ensuring special features considered eg' Protect environment, heritage and native species' monitoring objective includes monitoring of water catchment areas and' Maintain / improve management of bio-diversity  15% Requirement' includes monitoring of deadwood habitat.</t>
  </si>
  <si>
    <t xml:space="preserve">2.15.2 </t>
  </si>
  <si>
    <r>
      <t xml:space="preserve">8.3.1 </t>
    </r>
    <r>
      <rPr>
        <sz val="10"/>
        <rFont val="Cambria"/>
        <family val="1"/>
        <scheme val="major"/>
      </rPr>
      <t xml:space="preserve">(general monitoring) and </t>
    </r>
    <r>
      <rPr>
        <b/>
        <sz val="10"/>
        <rFont val="Cambria"/>
        <family val="1"/>
        <scheme val="major"/>
      </rPr>
      <t>9.4.3</t>
    </r>
    <r>
      <rPr>
        <sz val="10"/>
        <rFont val="Cambria"/>
        <family val="1"/>
        <scheme val="major"/>
      </rPr>
      <t xml:space="preserve"> (HCV monitoring)</t>
    </r>
  </si>
  <si>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</si>
  <si>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Both areas - discussed in detail with planning and operational managers.  Plans , including forest plan scoping documents seen to take previous monitoring results into account.</t>
  </si>
  <si>
    <t xml:space="preserve">Both areas - discussed in detail with planning and operational managers.  Monitoring Plans seen included information under the following headings: 'Achievement of Objectives 2015 - 2017', 'Should this target be updated and carried forward to new plan?' and 'Jan 2021 update' , with written results fully indicating that findings are being taken into account. </t>
  </si>
  <si>
    <t>2.15.3</t>
  </si>
  <si>
    <t xml:space="preserve">
8.4.1</t>
  </si>
  <si>
    <t>2.15.3 Monitoring findings, or summaries thereof, shall be made publicly available upon request.
Verfiers: 
• Written or verbal evidence of responses to requests.</t>
  </si>
  <si>
    <t>Both areas - confirmed by managers that this information would be made available on request. Some monitoring information is published in the NIFS business plan and forest plan scoping documents</t>
  </si>
  <si>
    <t xml:space="preserve">Confirmed by managers that this information would be made available on request. Some monitoring information is published in the NIFS Annual Report,  Business plan and Forest Plan Scoping documents eg Armagh scoping document included water quality monitoring results.  </t>
  </si>
  <si>
    <t>Woodland operations</t>
  </si>
  <si>
    <t>General</t>
  </si>
  <si>
    <t>3.1.1</t>
  </si>
  <si>
    <t>10.10.1</t>
  </si>
  <si>
    <t>3.1.1 Woodland operations shall conform to forestry best practice guidance. 
Verifiers: 
• Field observation
• Discussion with the owner/manager and workers
• Monitoring and internal audit records.</t>
  </si>
  <si>
    <t>Both Areas - planning documentation and site visit observation confirmed best practice being followed.  NIFS managerial and operational staff interviewed all showed good knowledge, as did contractors eg excavator operator at Ballyboley showed excellent knowledge of best practice regarding water and raptor protection issues.</t>
  </si>
  <si>
    <t>3.1.2</t>
  </si>
  <si>
    <r>
      <t>6.7.1</t>
    </r>
    <r>
      <rPr>
        <sz val="10"/>
        <rFont val="Cambria"/>
        <family val="1"/>
        <scheme val="major"/>
      </rPr>
      <t xml:space="preserve"> (protect water courses, water bodies and riparian zones) and</t>
    </r>
    <r>
      <rPr>
        <b/>
        <sz val="10"/>
        <rFont val="Cambria"/>
        <family val="1"/>
        <scheme val="major"/>
      </rPr>
      <t xml:space="preserve"> 10.10.2</t>
    </r>
    <r>
      <rPr>
        <sz val="10"/>
        <rFont val="Cambria"/>
        <family val="1"/>
        <scheme val="major"/>
      </rPr>
      <t xml:space="preserve"> (manage infrastructural development, transport activities and silviculture so that water resources and soils are protected)</t>
    </r>
  </si>
  <si>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</si>
  <si>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Both Sites - a range of contract information seen during audit, including pre-operational checks. Pre-commencement information exchange  documentation seen and operators interviewed showed good knowledge of site - related constraints.  Examples of permission granted prior to operations seen eg at Ballyboley the Department for Communities had undertaken a site visit and provided advice regarding protection of an ancient monument - buffer zone seen during site visit.</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</si>
  <si>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</si>
  <si>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</si>
  <si>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</si>
  <si>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Pre-commencement information exchange seen for harvesting operations at Capanagh Glenwherry and Killtest; also ground prep works at Ballyboley and examples of pre-commencement information exhange seen for completed operations eg tree safety works.  Operators interviewed showed good knowledge and kept copies of safety information and environmental protection / emergency procedures documentation with them, with information specific to the site eg the exacavator operator in a SPA kept identification guides for hen harriers and merlins and explained what he would do if he saw / thought he had seen one.</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</si>
  <si>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</si>
  <si>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</si>
  <si>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</si>
  <si>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Both areas - no examples of such occurrences but operators showed good knowledge when interviewed. All such sites are identified on operations maps and discussed as part of pre-commencement information exchange - a range of pre-commencement checklists seen.  Buffer zones around ancient monument at Ballyboley seen.</t>
  </si>
  <si>
    <t>Harvest operations</t>
  </si>
  <si>
    <t>3.2.1 a)</t>
  </si>
  <si>
    <t>10.11.1</t>
  </si>
  <si>
    <t>3.2.1 a) Timber and non-timber woodland products (NTWPs) shall be harvested efficiently and with minimum loss or damage to environmental values. 
Verifiers: • Field observation
• Discussion with the owner/manager.</t>
  </si>
  <si>
    <t>Both areas - live harvesting sites visited seen to be harvested efficiently and carefully and no evidence of inefficiencies / environmental damage seen at recently - harvested sites. No harvesting of NTFP's.</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</si>
  <si>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</si>
  <si>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</si>
  <si>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</si>
  <si>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Both areas - no such damage seen.  Sediment monitoring at Capanagh Glenwherry peat bog restoration project harvesting site had been undertaken regularly prior to and during operations with no difference noted.  Retained standing trees, including veterans / future veterans, seen at planting site at Ballyboley and recent restock  areas in Loughermore.</t>
  </si>
  <si>
    <t>3.2.2</t>
  </si>
  <si>
    <r>
      <t xml:space="preserve">8.5.1; </t>
    </r>
    <r>
      <rPr>
        <sz val="10"/>
        <rFont val="Cambria"/>
        <family val="1"/>
        <scheme val="major"/>
      </rPr>
      <t xml:space="preserve">see also </t>
    </r>
    <r>
      <rPr>
        <b/>
        <sz val="10"/>
        <rFont val="Cambria"/>
        <family val="1"/>
        <scheme val="major"/>
      </rPr>
      <t xml:space="preserve">
8.5.2 </t>
    </r>
    <r>
      <rPr>
        <sz val="10"/>
        <rFont val="Cambria"/>
        <family val="1"/>
        <scheme val="major"/>
      </rPr>
      <t>and</t>
    </r>
    <r>
      <rPr>
        <b/>
        <sz val="10"/>
        <rFont val="Cambria"/>
        <family val="1"/>
        <scheme val="major"/>
      </rPr>
      <t xml:space="preserve"> 
8.5.3</t>
    </r>
  </si>
  <si>
    <t>3.2.2 Harvesting and sales documentation shall enable all timber and non-timber woodland products (NTWPs) that are to be supplied as certified to be traced back to the woodland of origin.
Verifiers: 
• Harvesting output records
• Contract documents
• Sales documentation.</t>
  </si>
  <si>
    <t>Invoice template displays all required information correctly. Systems allow full tracibility of timber back to origin. Sales can be made under three formats i. Long term contracts ii. Tender sales iii. Negotiated sale. Standard conditions of sale apply for all types. Account NI generates final correct invoice. Established through interview with "Head of Marketing and Timber Sales Function". Demonstrated with access to HPRM and sales schedule. Adaptations were made to invoice template in response to Minor CAR 07. Compliant examples seen : Invoice No. 270005211 16/12/19 ; Invoice No. 270005266 16/01/20. Established through interview with "Head of Marketing and Timber Sales Function". Demonstrated with access to HPRM and sales schedule.                                                                                                                                                                                                                                         Although sales documentation for timber and non-timber forest products correctly states the SGS certificate code,  the certificate is to be transferred to Soil Association on 3/4/20 and the code will change to SA-FM/COC-007447. The previous certificate is valid until 1/5/20; once transfer of the certificate from SGS to SA is complete it is a requirement that the correct updated Chain of Custody code is used on all relevant documentation if compliance is to be maintained.Observation raised
Note that "Receipt based invoice" template does not update automatically with any changes made to ordinary invoice template. While information can be changed manually to include all required information correctly there is the possibility of error being made as generation of this type of invoice is intermittent. Observation raised</t>
  </si>
  <si>
    <t>Obs 2020.1, Obs 2020.2</t>
  </si>
  <si>
    <t xml:space="preserve">NIFS reported that the certificate transferred seamlessly on 3/4/2020 with the new code SA-FM/COC-007447 used on all relevant documentation including invoices, accompanying schedules and timber permits. Examples of documentation seen during audit confirmed that this is indeed the case. 
Financial systems have been updated to ensure that receipt-based invoices are generated with up-to-date relevant and required attributes. Desk notes have been revised to make this instruction clear and Finance staff now call up a blank Receipt Invoice template located on the Finance shared drive at \TIMBER SALES\Invoices\Receipt Invoices. Commissioning of a new Timber Sales Management System will automate the production of this document.  </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</si>
  <si>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</si>
  <si>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</si>
  <si>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</si>
  <si>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Both areas - no whole tree harvesting or stump removal, though removal of lop and top and turning of stumps as part of 'ground smoothing' is planned for the peat bog restoration project.</t>
  </si>
  <si>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</si>
  <si>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</si>
  <si>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</si>
  <si>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No burning of lop and top</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</si>
  <si>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</si>
  <si>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</si>
  <si>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</si>
  <si>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</si>
  <si>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Both areas - no infrastructure other than recently - completed forest road extension at Killtest and upgrade at Loughermore.  No formal consents required but NIFS environmental checks had been undertaken.  Road upgrade operator interviewed at Loughermore described environmental protection requirements ( watercourse protection).</t>
  </si>
  <si>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</si>
  <si>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</si>
  <si>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</si>
  <si>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 xml:space="preserve">Both areas - all roads, tracks and other infrastructure seen to be well - designed and managed.  No temporary tracks seen and extraction at Capanagh Glenwherry was seen to be very well managed, with minimum crossing of watercourses and well - marked, fully - thatched log bridges in place at designated crossing points.  </t>
  </si>
  <si>
    <t>Pesticides, biological control agents and fertilisers</t>
  </si>
  <si>
    <t>3.4.1 a)</t>
  </si>
  <si>
    <r>
      <t xml:space="preserve">10.6.1 </t>
    </r>
    <r>
      <rPr>
        <sz val="10"/>
        <rFont val="Cambria"/>
        <family val="1"/>
        <scheme val="major"/>
      </rPr>
      <t xml:space="preserve">(fertilisers) and </t>
    </r>
    <r>
      <rPr>
        <b/>
        <sz val="10"/>
        <rFont val="Cambria"/>
        <family val="1"/>
        <scheme val="major"/>
      </rPr>
      <t xml:space="preserve">
10.7.1 </t>
    </r>
    <r>
      <rPr>
        <sz val="10"/>
        <rFont val="Cambria"/>
        <family val="1"/>
        <scheme val="major"/>
      </rPr>
      <t>(pesticides)</t>
    </r>
  </si>
  <si>
    <t xml:space="preserve">3.4.1 a) The use of pesticides and fertilisers shall be avoided where practicable. 
Verifiers: 
• Discussion with the owner/manager
• Pesticide policy or position statement.
</t>
  </si>
  <si>
    <t>3.4.1 b)</t>
  </si>
  <si>
    <r>
      <t>10.6.2</t>
    </r>
    <r>
      <rPr>
        <sz val="10"/>
        <rFont val="Cambria"/>
        <family val="1"/>
        <scheme val="major"/>
      </rPr>
      <t xml:space="preserve"> (fertilisers), 
</t>
    </r>
    <r>
      <rPr>
        <b/>
        <sz val="10"/>
        <rFont val="Cambria"/>
        <family val="1"/>
        <scheme val="major"/>
      </rPr>
      <t>10.7.2</t>
    </r>
    <r>
      <rPr>
        <sz val="10"/>
        <rFont val="Cambria"/>
        <family val="1"/>
        <scheme val="major"/>
      </rPr>
      <t xml:space="preserve"> (pesticides) and 
</t>
    </r>
    <r>
      <rPr>
        <b/>
        <sz val="10"/>
        <rFont val="Cambria"/>
        <family val="1"/>
        <scheme val="major"/>
      </rPr>
      <t>10.8.1</t>
    </r>
    <r>
      <rPr>
        <sz val="10"/>
        <rFont val="Cambria"/>
        <family val="1"/>
        <scheme val="major"/>
      </rPr>
      <t xml:space="preserve"> (biological control agents)]</t>
    </r>
  </si>
  <si>
    <t>3.4.1 b) The use of pesticides, biological control agents and fertilisers shall be minimised. 
Verifiers: 
• Discussion with the owner/manager
• Pesticide policy or position statement.</t>
  </si>
  <si>
    <t>Antrim and North West : Weevil has been identified as main pathogen needing integration into management systems. Monitoring is undertaken using Trimble handsets feeding info back to central records. "Quarter-stump assessment" is used over Hylobius system so that any control can be more sytematic based on both location and time period.  Acetamiprid is used in the post-planting control of Hylobius only following assessment and justification. Rhododendron is invasive on those areas incorporating old stately homes where the species was introduced. It targets areas only within recreation areas and to control herbaceous herbs in conifer restock.</t>
  </si>
  <si>
    <t>3.4.1 c)</t>
  </si>
  <si>
    <r>
      <rPr>
        <b/>
        <sz val="10"/>
        <rFont val="Cambria"/>
        <family val="1"/>
        <scheme val="major"/>
      </rPr>
      <t>10.7.3</t>
    </r>
    <r>
      <rPr>
        <sz val="10"/>
        <rFont val="Cambria"/>
        <family val="1"/>
        <scheme val="major"/>
      </rPr>
      <t xml:space="preserve"> (pesticides) and 
</t>
    </r>
    <r>
      <rPr>
        <b/>
        <sz val="10"/>
        <rFont val="Cambria"/>
        <family val="1"/>
        <scheme val="major"/>
      </rPr>
      <t>10.8.2</t>
    </r>
    <r>
      <rPr>
        <sz val="10"/>
        <rFont val="Cambria"/>
        <family val="1"/>
        <scheme val="major"/>
      </rPr>
      <t xml:space="preserve"> (biological control agents)</t>
    </r>
  </si>
  <si>
    <t>3.4.1 c) Damage to environmental values from pesticide and biological control agent use shall be avoided, mitigated and/or repaired, and steps shall be taken to avoid recurrence. 
Verifiers: 
• Discussion with the owner/manager
• Pesticide policy or position statement.</t>
  </si>
  <si>
    <t>3.4.2 a)</t>
  </si>
  <si>
    <r>
      <rPr>
        <b/>
        <sz val="10"/>
        <rFont val="Cambria"/>
        <family val="1"/>
        <scheme val="major"/>
      </rPr>
      <t>10.7.4</t>
    </r>
    <r>
      <rPr>
        <sz val="10"/>
        <rFont val="Cambria"/>
        <family val="1"/>
        <scheme val="major"/>
      </rPr>
      <t xml:space="preserve"> (pesticides) and 
</t>
    </r>
    <r>
      <rPr>
        <b/>
        <sz val="10"/>
        <rFont val="Cambria"/>
        <family val="1"/>
        <scheme val="major"/>
      </rPr>
      <t>10.8.3</t>
    </r>
    <r>
      <rPr>
        <sz val="10"/>
        <rFont val="Cambria"/>
        <family val="1"/>
        <scheme val="major"/>
      </rPr>
      <t xml:space="preserve"> (biological control agents)</t>
    </r>
  </si>
  <si>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</si>
  <si>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Integrated pest management strategy in place taking account of all of the above and recently updated with information regarding efforts to reduce use on Hylobius, Fomes, and use of Glyphosate and to take into account the need to undertake ESRA to be compliant as of 1 August 2020. IPMS is also summarised in management planning documentation - seen in scoping documents for both Antrim and North West.</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</si>
  <si>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</si>
  <si>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</si>
  <si>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</si>
  <si>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Clearly stated in IPMS strategy and verified by interviews with managers / inspection of chemical application records.</t>
  </si>
  <si>
    <t>3.4.2 c)</t>
  </si>
  <si>
    <r>
      <rPr>
        <b/>
        <sz val="10"/>
        <rFont val="Cambria"/>
        <family val="1"/>
        <scheme val="major"/>
      </rPr>
      <t>10.7.6</t>
    </r>
    <r>
      <rPr>
        <sz val="10"/>
        <rFont val="Cambria"/>
        <family val="1"/>
        <scheme val="major"/>
      </rPr>
      <t xml:space="preserve"> (pesticides) and 
</t>
    </r>
    <r>
      <rPr>
        <b/>
        <sz val="10"/>
        <rFont val="Cambria"/>
        <family val="1"/>
        <scheme val="major"/>
      </rPr>
      <t>10.8.4</t>
    </r>
    <r>
      <rPr>
        <sz val="10"/>
        <rFont val="Cambria"/>
        <family val="1"/>
        <scheme val="major"/>
      </rPr>
      <t xml:space="preserve"> (biological control agents)] </t>
    </r>
  </si>
  <si>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</si>
  <si>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Fully addressed in IPMS and associated management planning documentation and confirmed by managers interviewed.</t>
  </si>
  <si>
    <t>3.4.2 d)</t>
  </si>
  <si>
    <r>
      <t xml:space="preserve">10.7.7 </t>
    </r>
    <r>
      <rPr>
        <sz val="10"/>
        <rFont val="Cambria"/>
        <family val="1"/>
        <scheme val="major"/>
      </rPr>
      <t>(pesticides) and</t>
    </r>
    <r>
      <rPr>
        <b/>
        <sz val="10"/>
        <rFont val="Cambria"/>
        <family val="1"/>
        <scheme val="major"/>
      </rPr>
      <t xml:space="preserve"> 
10.8.5</t>
    </r>
    <r>
      <rPr>
        <sz val="10"/>
        <rFont val="Cambria"/>
        <family val="1"/>
        <scheme val="major"/>
      </rPr>
      <t xml:space="preserve"> (biological control agents)</t>
    </r>
  </si>
  <si>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</si>
  <si>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Recorded on central recording system - historic usage can be traced to compartment level - system demonstrated and checked during audit</t>
  </si>
  <si>
    <t>3.4.3</t>
  </si>
  <si>
    <r>
      <t xml:space="preserve">10.7.8 </t>
    </r>
    <r>
      <rPr>
        <sz val="10"/>
        <rFont val="Cambria"/>
        <family val="1"/>
        <scheme val="major"/>
      </rPr>
      <t xml:space="preserve">(pesticides) and 
</t>
    </r>
    <r>
      <rPr>
        <b/>
        <sz val="10"/>
        <rFont val="Cambria"/>
        <family val="1"/>
        <scheme val="major"/>
      </rPr>
      <t>10.8.6</t>
    </r>
    <r>
      <rPr>
        <sz val="10"/>
        <rFont val="Cambria"/>
        <family val="1"/>
        <scheme val="major"/>
      </rPr>
      <t xml:space="preserve"> (biological control agents)</t>
    </r>
  </si>
  <si>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</si>
  <si>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Garvagh Forest Chemical store : Full records maintained and corresponding stock in place. Responsible people (x3) have copies of COSHH and FEPA certificates (In date and valid). Each use is justified and targeted. Spill kit in Facility and others available within vehicles. Secure and locked with only those nominated personnel with access.</t>
  </si>
  <si>
    <t>3.4.4 a)</t>
  </si>
  <si>
    <r>
      <t>10.7.9</t>
    </r>
    <r>
      <rPr>
        <sz val="10"/>
        <rFont val="Cambria"/>
        <family val="1"/>
        <scheme val="major"/>
      </rPr>
      <t xml:space="preserve"> (pesticides) and 
</t>
    </r>
    <r>
      <rPr>
        <b/>
        <sz val="10"/>
        <rFont val="Cambria"/>
        <family val="1"/>
        <scheme val="major"/>
      </rPr>
      <t xml:space="preserve">10.8.7 </t>
    </r>
    <r>
      <rPr>
        <sz val="10"/>
        <rFont val="Cambria"/>
        <family val="1"/>
        <scheme val="major"/>
      </rPr>
      <t>(biological control agents)</t>
    </r>
  </si>
  <si>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</si>
  <si>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</si>
  <si>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</si>
  <si>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</si>
  <si>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</si>
  <si>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</si>
  <si>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</si>
  <si>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Both areas : Interviews with relevant staff responsible for regeneration confirmed that Fertilisers are no longer used as were found not to be effective. Inspection of Chemical storage facility as Garvagh confirmed no storage of fertiliser or recent records of use.</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</si>
  <si>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</si>
  <si>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</si>
  <si>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</si>
  <si>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</si>
  <si>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</si>
  <si>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</si>
  <si>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</si>
  <si>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</si>
  <si>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</si>
  <si>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Both areas - no use of bio-solids</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</si>
  <si>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</si>
  <si>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</si>
  <si>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</si>
  <si>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</si>
  <si>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</si>
  <si>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10.9.5</t>
  </si>
  <si>
    <t xml:space="preserve">3.5.1 Where appropriate, wildlife management and control shall be used in preference to fencing.
Verifiers: 
• Discussion with the owner/manager. 
</t>
  </si>
  <si>
    <t>Both areas - fencing only used as boundary fencing.  No significant mammal damage requiring control</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</si>
  <si>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</si>
  <si>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</si>
  <si>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</si>
  <si>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</si>
  <si>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</si>
  <si>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</si>
  <si>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</si>
  <si>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Both FMU's - a variety of waste transfer notes seen eg for disposal of wire, tree shelters, plastic covers, tyres; also contractor's waste transfer 'season ticket' 1/4/19 - 31/3/20.</t>
  </si>
  <si>
    <t>3.6.2</t>
  </si>
  <si>
    <t>10.12.2</t>
  </si>
  <si>
    <t xml:space="preserve">3.6.2 The owner/manager shall prepare and implement a prioritised plan to manage and progressively remove redundant materials.
Verfiers: 
• Field observation
• Removal plan
• Budget.
</t>
  </si>
  <si>
    <t>Both FMU's - A five year plan is in place for removal of redundant gro-cones - areas have been mapped and 'attribute table' indicating progress against plan seen.  Redundant wire fencing and plastic tree shelters have also been identified and removed - waste transfer notes seen.</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</si>
  <si>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</si>
  <si>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</si>
  <si>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</si>
  <si>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 xml:space="preserve">All operators interviewed showed good knowledge of diffuse pollution prevention eg mini-digger operator at road upgrade site at Loughermore explained how watercourses were protected and operator on-site documentation included information on pollution control eg excavator operator at Ballyboley kept pollution guidance and pollution control checklists in the cab of his machine.  Silt trap in place at Killtest harvesting site and at Capanagh Glenwherry block harvesting site sediment monitoring was being undertaken weekly.  </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</si>
  <si>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</si>
  <si>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</si>
  <si>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Excavator operator spill kit seen on ground prep site at Ballyboley ( Antrim), harvester operator spill kit seen at Capanagh ( Antrim) and mini-digger operator spill kit seen at road upgrade site at Loughermore ( NW)</t>
  </si>
  <si>
    <t>Natural, historical and cultural environment</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</si>
  <si>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</si>
  <si>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</si>
  <si>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</si>
  <si>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</si>
  <si>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Both areas - all such areas clearly identified in management planning documentation and associated maps, with plans listing all designated sites / areas both within and adjacent to Forest Service land.</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</si>
  <si>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</si>
  <si>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</si>
  <si>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Both areas - fully addressed in management planning documentation and verified during site visits eg all  Ancient Woodland / PAWS sites have been assessed for threat levels and treated accordingly.  Results of recent monitoring seen, indicating  intervention in areas formerly assessed as Critical has resulted in improvements - verified during site visit to Ballykelly; also peat bog restoration in SPA is enhancing habitat for Hen Harrier, Curlew and Red Grouse.</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</si>
  <si>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</si>
  <si>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</si>
  <si>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</si>
  <si>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Both areas - all of the above consulted as part of scoping exercises for forestry plans.  Flowchart in place outlining actions to be taken if a project lies within an ASSI (Area of Special Scientific Interest) providing guidance to staff as to whether ASSI consent and/or Habitats Regulations Assessments are required.  Example of liaison with statutory body to obtain ASSI consent seen for work at Shanes Castle ASSI / Natura 2000 site, confirming  Habitats Regulations Assessment had been completed and ASSI consent provided.</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</si>
  <si>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</si>
  <si>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</si>
  <si>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</si>
  <si>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Both areas - fully addressed in management planning documentation and associated maps.  Example of liaison with statutory body seen for work at Shanes Castle ASSI / Natura 2000 site.  Ballyboley; 348. (Planting) Ancient monument (Flint works) confirmed on site. Sufficiently identified and buffered after meetings with Env &amp; Wildlife Dept. (Confirmed visit 17/12/19) Email correspondance regarding location of monument and any other wildlife seen. The Ulster Way passess adjacent to the site. All features identified on site maps. Ballboley; 323. (Planting) Monument present and identified with buffer area on site.</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</si>
  <si>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</si>
  <si>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Both areas - fully addressed in management planning documentation and associated maps. Various examples seen of geographic range and ecological requirements of priority species beyond the boundary of the WMU such as peat bog restoration project, timing of operations at Ballyboley (Hen Harrier / Merlin  habitat),  modification of design plan to plant native broadleaves on boundary adjacent to neighbouring ASSI at Binevenagh and near river feeding into SAC.  Red squirrel conservation - Projects in partnership with Glens Red Squirrel Group and Northwest Red Squirrel and Forest Service. Work primarily takes place in Ballycastle, Ballypatrick, Glenarm, Glengariff and Muff Glenforests with the aim of conserving populationsand informing public. As a result Grey Squirrels not been able to establish in these areas. Binevenagh Forest (Within Binevenagh AONB) Local Partnership Scheme. Funding is in place to develop a series of environmental, built heritage and social projects within the AONB. Some of these could be delivered in Binevenagh and other Forest Service Woodlands through partnership working with organisations such as Causeway Coast and Glens Borough Council and The National Trust.</t>
  </si>
  <si>
    <t>Identified in management planning documentation and recorded in GIS system. Various examples of partnership working within / beyond the boundary of the WMU eg joint working with National Trust at Mount Stewart re control of invasives/ joint working with various Red Squirrel Groups.  Representative from Tollymore Red Squirrel Group interviewed during audit, who confirmed excellent working relationship.</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</si>
  <si>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</si>
  <si>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</si>
  <si>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</si>
  <si>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</si>
  <si>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Both areas - all ASNW seen to be identified and mapped</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</si>
  <si>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</si>
  <si>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</si>
  <si>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</si>
  <si>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Both areas - all ASNW / PAWS was assessed in 2013, categorised by threat level and treatment planned accordingly, with areas deemed as being 'critical' requiring intervention within 2 years and areas deemed to be 'threatened' to receive intervention within 10 years. All areas were then remonitored during 2019; results seen and examples visited during site visits ( Ballykelly &amp; Binevenagh), confirming high conservation in all areas had at least maintained and in areas where initial survey had identified threat as critical, intervention had been undertaken as planned and had indeed enhanced the value, removing 'critical' threat status.</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</si>
  <si>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</si>
  <si>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</si>
  <si>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</si>
  <si>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Both areas - monitoring records of all of the above seen, with GIS being used to record information eg invasive species.  Comprehensive tree safety monitoring system includes assessment of disease - plans for 2020 roadside tree safety monitoring are to undertake the surveys in June / July / August (instead of autumn as in previous years ) as this would be the best time of year to monitor for Chalara. Weevil has been identified as main pathogen needing integration into management systems. Monitoring is undertaken using Trimble handsets feeding info back to central records. "Quarter-stump assessment" is used over Hylobius system so that any control can be more sytematic based on both location and time period. Rhododendron is invasive on those areas incorporating old stately homes where the species was introduced.</t>
  </si>
  <si>
    <t>Management of plantations on ancient woodland sites (PAWS)</t>
  </si>
  <si>
    <t>4.3.1 a)</t>
  </si>
  <si>
    <r>
      <t>9.1.4</t>
    </r>
    <r>
      <rPr>
        <sz val="10"/>
        <rFont val="Cambria"/>
        <family val="1"/>
        <scheme val="major"/>
      </rPr>
      <t xml:space="preserve"> (assess and record presence and status of HCVs) and</t>
    </r>
    <r>
      <rPr>
        <b/>
        <sz val="10"/>
        <rFont val="Cambria"/>
        <family val="1"/>
        <scheme val="major"/>
      </rPr>
      <t xml:space="preserve"> 
9.3.5 </t>
    </r>
    <r>
      <rPr>
        <sz val="10"/>
        <rFont val="Cambria"/>
        <family val="1"/>
        <scheme val="major"/>
      </rPr>
      <t>(implement strategies and actions)</t>
    </r>
  </si>
  <si>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</si>
  <si>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Both areas - all areas of PAWS have been identified, assessed and prioritised for treatment - plans and associated monitoring seen and verified during site visits.</t>
  </si>
  <si>
    <t>4.3.1 b)</t>
  </si>
  <si>
    <r>
      <t xml:space="preserve">9.1.5 </t>
    </r>
    <r>
      <rPr>
        <sz val="10"/>
        <rFont val="Cambria"/>
        <family val="1"/>
        <scheme val="major"/>
      </rPr>
      <t>(identify and evaluate remnant features/threats and prioritise actions) and</t>
    </r>
    <r>
      <rPr>
        <b/>
        <sz val="10"/>
        <rFont val="Cambria"/>
        <family val="1"/>
        <scheme val="major"/>
      </rPr>
      <t xml:space="preserve"> 
9.3.6</t>
    </r>
    <r>
      <rPr>
        <sz val="10"/>
        <rFont val="Cambria"/>
        <family val="1"/>
        <scheme val="major"/>
      </rPr>
      <t xml:space="preserve"> (implement actions)</t>
    </r>
  </si>
  <si>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</si>
  <si>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</si>
  <si>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</si>
  <si>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</si>
  <si>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</si>
  <si>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Both areas - identified in management planning documentation and associated maps, with comprehensive 'species recording system' in place, where sightings of species can be recorded.  This system is then consulted prior to operations; also Wildlife Officer checks undertaken.  Operators interviewed showed very good knowledge eg the excavator operator at Ballyboley has been provided with photos to aid indentification of rare raptors and explained the actions he should take  if he saw these species.</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</si>
  <si>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</si>
  <si>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</si>
  <si>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</si>
  <si>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Both areas - identified in management planning documentation and associated maps, with planned treatment and associated monitoring to ensure conservation value is at least maintained if not enhanced eg in red squirrel conservation areas planning ensures connectivity is at least maintained and enhanced where feasible.</t>
  </si>
  <si>
    <t>4.4.1 c)</t>
  </si>
  <si>
    <t>6.5.5</t>
  </si>
  <si>
    <t xml:space="preserve">4.4.1 c) Adverse ecological impacts shall be identified and inform management.
Verifiers: 
• Field observation
• Discussion with the owner/manager
• Management planning documentation
• Historical maps
• Monitoring records.
</t>
  </si>
  <si>
    <t>Both areas - comprehensive monitoring system in place as part of management planning.  Monitoring plans are linked to objectives eg 'protect environment, heritage and native species' / 'maintain /improve management of bio-diversity' with associated detailed monitoring in place to ensure any adverse ecological impacts would be noted and managed appropriately.</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</si>
  <si>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</si>
  <si>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</si>
  <si>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</si>
  <si>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Both areas - captured within management planning documentation and associated records / maps. Peatland habitats are a particular example of such habitats which have been identified in management plans as of high priority.</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</si>
  <si>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</si>
  <si>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</si>
  <si>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</si>
  <si>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Both areas - identified areas are recorded in planning system and Wildlife Officer undertakes further checks of areas prior to operations being undertaken, identifying areas requiring safeguarding. Contract maps include 'no-go' areas and operators interviewed showed very good knowledge eg excavator operator on ground prep site showed good knowledge of water catchment protection and maintenance of riparian zones.</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</si>
  <si>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</si>
  <si>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</si>
  <si>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</si>
  <si>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Both areas - areas of semi-natural habitat are identified in management planning documentation and seen to exceed requirements - January 2020 update figures seen during audit indicating further  increase in areas of semi-natural habitat.</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</si>
  <si>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</si>
  <si>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</si>
  <si>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</si>
  <si>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</si>
  <si>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Both areas - management planning documentation includes a section 'protecting rivers and lakes', where areas within important catchments have been identified and treated accordingly eg in Antrim, monitoring by the Northern Ireland Environment Agency has indicated that the Glendun River is at risk of acidification, so buffer areas of open ground have been created in some areas and native broadleaves planted in others where the benefits of creating native broadleaved woodland adjacent to aquatic habitats has been identified.</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</si>
  <si>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</si>
  <si>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</si>
  <si>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</si>
  <si>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</si>
  <si>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</si>
  <si>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</si>
  <si>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</si>
  <si>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Both areas - fully compliant with all of the above.  Management planning documentation includes information on existing natural reserves and  Natural Reserve proposals, with guidance on rationale for selection.  Examples seen of proposals for natural reserves at Binevenagh Landscape unit; also 'guidelines and current status' for Antrim Biodiversity proposals, including breakdown of natural reserves by landscape unit, indicating full compliance with requirements.</t>
  </si>
  <si>
    <t>Natural reserves identified in management planning documentation at Landscape Unit level and recorded in GIS 'Forest Design and Forest Regeneration' layers - fully compliant with above eg Armagh - 1.7% of the plantation area is classified as natural reserve. Management plans state rationale for selection as Natural Reserve and all areas selected are described, with 'features of highest biodiversity', 'other features' and 'management interventions / considerations' eg Mourne Landscape Unit - area alongside watercourse with associated broadleaf species and ground vegetation, extensive age class range, high proportion of deadwood, identified as very suitable habitat for bird and small mammal species.</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</si>
  <si>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</si>
  <si>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</si>
  <si>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</si>
  <si>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Both areas - fully compliant with the above.  Managers within planning function interviewed and management planning documentation and associated maps seen during audit confirming compliance and indicating an increase in areas of forest managed under LISS systems</t>
  </si>
  <si>
    <t>Fully compliant with the above.  LTR's and areas managed under LISS identified in management planning documentation and GIS.  Monitoring plan objective of ' Maintain Robust / Appropriate Forest structure' includes monitoring of areas managed under LISS eg Armagh 2021 Monitoring plan results used to update management plan identifies a further 229ha of LISS proposed in the new plan ie in addition to the 2014 - 2018 plan LISS area of  371ha ie total of approx. 18% of the WMU managed uder LISS.</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</si>
  <si>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</si>
  <si>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</si>
  <si>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</si>
  <si>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Both areas - managers interviewed showed very good knowledge of requirements and  retained veterans / potential future veterans seen during site visits, including areas recently harvested / in early establishment period.  Management planning documentation 'protecting habitats and species' makes reference to veteran tree management.</t>
  </si>
  <si>
    <t>Both areas - managers interviewed showed very good knowledge of requirements.  Harvesting operator at Hillsborough also interviewed, who described the type of tree that he would choose to leave during thinning operations so that it could develope into a future veteran. At Tollymore veterans / future veterans had been identified for retention prior to planned harvesting operation eg trees with woodpecker holes.  Veteran trees are being recorded in Helix - this was an ongoing process at time of audit.</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</si>
  <si>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</si>
  <si>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</si>
  <si>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</si>
  <si>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Both areas - site visits confirmed full compliance with the above, with managers showing good knowledge and deadwood management detailed within management planning documentation.</t>
  </si>
  <si>
    <t>Maintain and improve deadwood habitat areas' is an action under the 'Maintain / improve management of bio-diversity' objective of monitoring plans. . 'Provision of deadwood habitat' guidance document seen providing clear guidance on UKWAS requirements and how these should be met. Managers interviewed showed good knowledge / awareness</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</si>
  <si>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</si>
  <si>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</si>
  <si>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</si>
  <si>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Maintain and improve deadwood habitat areas' is an action under the 'Maintain / improve management of bio-diversity' objective of monitoring plans.  'Provision of deadwood habitat' guidance document seen providing clear guidance on UKWAS requirements and how these should be met. Managers interviewed showed good knowledge / awareness; also harvester operator when interviewed. Deadwood is recorded within the GIS system with different layers to reflect different priorities / requirements eg 'lower ecological value' areas, 'higher ecological value' areas and an additional 12ha solely managed for deadwood.</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</si>
  <si>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</si>
  <si>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</si>
  <si>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</si>
  <si>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</si>
  <si>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Both areas - plant supply information stored on GIS system for every site planted, including details of provenance.  System seen during audit and various examples of native broadleaves from local seed zone checked. No opportunity to verify during site visits as the only trees being planted were conifers in a plantation with no designations as identifed in sections 4.1 - 4.4, but the contractor interviewed confirmed that tree stock is supplied by NIFS and that native broadleaves are from local seed zone.</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</si>
  <si>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</si>
  <si>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</si>
  <si>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</si>
  <si>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 xml:space="preserve">Both areas - plant supply information stored on GIS system for every site planted, including details of provenance.  System seen during audit and various examples of native broadleaves from local seed zone checked, though no recent planting in ancient and other semi-natural woodland. </t>
  </si>
  <si>
    <t>Cultural and historical features/sites</t>
  </si>
  <si>
    <t>4.8.1</t>
  </si>
  <si>
    <r>
      <t xml:space="preserve">4.7.1 </t>
    </r>
    <r>
      <rPr>
        <sz val="10"/>
        <rFont val="Cambria"/>
        <family val="1"/>
        <scheme val="major"/>
      </rPr>
      <t>(identify sites and features through engagement with local people),</t>
    </r>
    <r>
      <rPr>
        <b/>
        <sz val="10"/>
        <rFont val="Cambria"/>
        <family val="1"/>
        <scheme val="major"/>
      </rPr>
      <t xml:space="preserve"> 
9.1.7 </t>
    </r>
    <r>
      <rPr>
        <sz val="10"/>
        <rFont val="Cambria"/>
        <family val="1"/>
        <scheme val="major"/>
      </rPr>
      <t>(identify sites and features, and assess their condition),</t>
    </r>
    <r>
      <rPr>
        <b/>
        <sz val="10"/>
        <rFont val="Cambria"/>
        <family val="1"/>
        <scheme val="major"/>
      </rPr>
      <t xml:space="preserve"> 
9.2.3</t>
    </r>
    <r>
      <rPr>
        <sz val="10"/>
        <rFont val="Cambria"/>
        <family val="1"/>
        <scheme val="major"/>
      </rPr>
      <t xml:space="preserve"> (devise measures) and</t>
    </r>
    <r>
      <rPr>
        <b/>
        <sz val="10"/>
        <rFont val="Cambria"/>
        <family val="1"/>
        <scheme val="major"/>
      </rPr>
      <t xml:space="preserve"> 
9.3.8 </t>
    </r>
    <r>
      <rPr>
        <sz val="10"/>
        <rFont val="Cambria"/>
        <family val="1"/>
        <scheme val="major"/>
      </rPr>
      <t>(implement measures)</t>
    </r>
  </si>
  <si>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</si>
  <si>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Both sites -  identified within management planning documentation and associated maps.  Seen to be protected during operations eg at Ballyboley an ancient monument lay within a site where ground preparation was being undertaken.  The excavator had been provided with maps and details of buffer zones, which had been marked out on site and when interviewed showed good knowledge.  A site visit had been undertaken with the Department for Communities prior to harvesting to locate the monument and advise on buffer zones. Ballyboly; 348. (Planting) Ancient monument (Flint works) confirmed on site. Sufficiently identified and buffered after meetings with Env &amp; Wildlife Dept. (Confirmed visit 17/12/19) Email correspondance regarding location of monument and any other wildlife seen. The Ulster Way passess adjacent to the site. All features identified on site maps. Ballboly; 323. (Planting) Monument present and identified with buffer area on site.</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</si>
  <si>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</si>
  <si>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</si>
  <si>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</si>
  <si>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</si>
  <si>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Both areas - although shoots operate in some areas, the majority do not release game within the woodland and where pheasants are released this is low key and outwith ecologically sensitive areas. Applicants for shooting leases must provide a management plan which is then apprvoved by the NIFS prior to a lease being granted.  Examples of management plans, shooting leases and lessors membership of sporting and conservation organisations seen eg all documentation relating to lease of Grange Park Forest by gun club.  The shooting licence includes a paragraph as follows: 'the Licensee will cooperate fully with the Licensor to deliver the standards required by UKWAS.</t>
  </si>
  <si>
    <t>Game management is regulated via shooting leases, which specify that the licensee must 'meet best practice standards by adhering to the code of good shooting practice 2012 or equivalent.  Applicants for licences must provide a management plan which is approved by NIFS prior to the licence being granted.  Licence, management plan, 'quarry species shot' return and communications around covid protocol seen for Lot 38 - The Fathom.</t>
  </si>
  <si>
    <t>People, communities and workers</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</si>
  <si>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</si>
  <si>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</si>
  <si>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</si>
  <si>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</si>
  <si>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Both areas Field observations - Access permitted in all areas (Eg. No restrictions seen in all areas visited); actively encouraged in majority or areas (E.g. Signage and trail repairs seen in Loughermore) ; special areas leased for management by Councils and user groups. (Eg. "Garvagh Forest Trails").  Maps of all operational sites visited indicated PROW. Vehicle access restricted, and provision made for parking, where appropriate.</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</si>
  <si>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</si>
  <si>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</si>
  <si>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</si>
  <si>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 xml:space="preserve">Both areas - water supplies recorded within GIS system and marked on operational maps: Ballyboley 323 (Retocking) Silt traps observed on bottom edge of slope along site. Working effectively. Additionally boulders had been placed to slow flow of water and act as traps in very bad weather. Capanagh 212-216 (Peat restoration) Permanent silt traps observed on approach to hill site. Dipwells established to monitor water table after establishment of blocking of drains and furrows. </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</si>
  <si>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</si>
  <si>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</si>
  <si>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</si>
  <si>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Both areas. Field observations - Access permitted in all areas (Eg. No restrictions seen in any areas visited); actively encouraged in majority or areas (E.g. Signage and trail repairs seen in Loughermore) ; special areas leased for management by Councils and user groups. (Eg. "Garvagh Forest Trails"). Vehicle access restricted, and provision made for parking, where appropriate.</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</si>
  <si>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</si>
  <si>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</si>
  <si>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</si>
  <si>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Garvagh Forest - "Garvagh forest Trails" project. FSNI has lease agreement for Council to manage in publics best interest. Active engagement sought from adjacent primary school, and being actively responded to by council, but no agreements yet in place.</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</si>
  <si>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</si>
  <si>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</si>
  <si>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</si>
  <si>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Operations documentation includes pre-commencement checklist and analysis of site specific safety hazards. Also specifying FISA guides specific to site. No legal problems seen on site. Garvagh forest has worked with local Police to prevent illegal moto-cross in recreational forest area. Complaints process in place. Managed from Enniskillen office. Customer services receives correspondance and forwards to applicable party; reply made and "ticket"opened on HPRM. Full register of any complaints maintained on AE1 19 434/210. Eg. Comment received 14/11/19 responded to by 23/11/19.  If complaint is not resolved then escalated to Corporate Dept.Threshold information signs seen at all forest entrances where operations were being undertaken; also safety signage around active worksites.  At Loughermore, where road upgrade was in progress, an alternative circular route had been provided for walkers. There is a robust tree safety management system in place which was seen to be working well and checks of the 'dashboard' used to show progress of remedial actions indicated no outstanding actions outwith the stated time period; however there is no facility within the system for automatic alerts to be generated to ensure that all remedial actions are indeed undertaken within the specified time period.  There is, therefore, a risk of future non-compliance. Observation raised</t>
  </si>
  <si>
    <t>Obs 2020.3</t>
  </si>
  <si>
    <t xml:space="preserve">Recent developments to the tree safety management system demonstrated during audit - there is now a 'traffic light' system to highlight proximity to deadlines ie actions which have been allocated a 6 month deadline are marked as green for the first 1-2 months then move to amber for months 3-4 and red for months 5 - 6. A system of monthly manual checks has been in place since last audit whilst awaiting completion of this new feature - results seen and discussed with the Functional Head confirming actions had been undertaken by deadline.  The new system was checked and, although some 'red' actions were seen, none had failed to meet deadline and a sample of the 'red' actions indicated that the required work had been 'packaged up' and contractor instructed. The Recreation Safety System was demonstrated during audit. This system, unlike the amended tree safety management system,  does not have the 'traffic light' provision to ensure deadlines for action are highlighted and there is no formal means of indicating to managers whether remedial actions are being completed within the specified time period.  A random selection of recently - completed actions were viewed and all had been completed by or very shortly after deadline but the lack of a checking system to alert managers of approaching deadlines / overdue actions presents a risk of future non-compliance.   Observation raised. </t>
  </si>
  <si>
    <t>Obs 2021.1</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</si>
  <si>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</si>
  <si>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All areas. Complaints process in place. Managed from Enniskillen office. Customer services receives correspondance and forwards to applicable party; reply made and "ticket"opened on HPRM. Full register of any complaints maintained on AE1 19 434/210. Eg. Comment received 14/11/19 responded to by 23/11/19.  If complaint is not resolved then escalated to Corporate Dept.</t>
  </si>
  <si>
    <t>Rural economy</t>
  </si>
  <si>
    <r>
      <t>4.3.1</t>
    </r>
    <r>
      <rPr>
        <sz val="10"/>
        <rFont val="Cambria"/>
        <family val="1"/>
        <scheme val="major"/>
      </rPr>
      <t xml:space="preserve"> (providing local people with equitable opportunities for employment and to supply goods and services), </t>
    </r>
    <r>
      <rPr>
        <b/>
        <sz val="10"/>
        <rFont val="Cambria"/>
        <family val="1"/>
        <scheme val="major"/>
      </rPr>
      <t xml:space="preserve">5.1.2 </t>
    </r>
    <r>
      <rPr>
        <sz val="10"/>
        <rFont val="Cambria"/>
        <family val="1"/>
        <scheme val="major"/>
      </rPr>
      <t xml:space="preserve">(making the best use of the woodland’s potential products and services consistent with other objectives) and 
</t>
    </r>
    <r>
      <rPr>
        <b/>
        <sz val="10"/>
        <rFont val="Cambria"/>
        <family val="1"/>
        <scheme val="major"/>
      </rPr>
      <t>5.4.1</t>
    </r>
    <r>
      <rPr>
        <sz val="10"/>
        <rFont val="Cambria"/>
        <family val="1"/>
        <scheme val="major"/>
      </rPr>
      <t xml:space="preserve"> (providing local people with equitable opportunities to supply goods and services)</t>
    </r>
  </si>
  <si>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</si>
  <si>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Garvagh Forest - "Garvagh forest Trails" project. FSNI has lease agreement for Council to manage in publics best interest. Permanent carpark. Monitoring technology in place to record user numbers demonstrates significant use. Users are directed through signage to local services for refreshments, showers, other amenities. The module is being considered elsewhere.</t>
  </si>
  <si>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</si>
  <si>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</si>
  <si>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</si>
  <si>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</si>
  <si>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Ground preparation, planting and harvesting sites visited and contractors interviewed - all showed very good knowledge of health and safety requirements and no non-compliance noted. At a road upgrade worksite at Loughermore, however, the machine operator did not put on a hard hat when leaving the cab and walking within the worksite. Minor CAR raised </t>
  </si>
  <si>
    <t>N</t>
  </si>
  <si>
    <t>Minor CAR 2020.4</t>
  </si>
  <si>
    <t>Risk assessments have been reviewed and amended to ensure clarity on the need for use of helmets on all road maintenance projects within worksite boundaries. The issue has been discussed and highlighted at team meetings. Compliance with risk assessment and FISA best practice consolidated through supervisory monitoring and inspections. A range of  risk assessments and completed FISA inspections seen during audit - no further non-compliance noted. Remote audit so no opportunity to check further in the field.</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</si>
  <si>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</si>
  <si>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</si>
  <si>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</si>
  <si>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All sites visited :  Pre-commencement checklists specify applicable FISA guidelines and inclusion of completed FISA safety Guide 802 - Emergency Planning (Nearest A&amp;E etc.) Interviews with contractors confirmed knowledge of site specific procedures.</t>
  </si>
  <si>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</si>
  <si>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</si>
  <si>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</si>
  <si>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Competencies checked for a range of operators, both contractor and NIFS staff, including all operators on sites visited. On the pre-commencement checklist completed for standing sales, chainsaw certificates of competence are being recorded in terms of NPTC units held, but chainsaw refresher training is not included.  There is no record, therefore, of compliance with FISA guidance regarding refreshers.  The FWM at the site visited was able to provide evidence of refresher training for all operators so no non-compliance is noted. Observation raised</t>
  </si>
  <si>
    <t>Obs 2020.5</t>
  </si>
  <si>
    <t>Pre-commencement checklists have been revised to comply with FISA guidance regarding refresher training. The Forest Works Manager (FWM) must now confirm the operational activities that operators will be engaged in and provide evidence that their certification is appropriate and current. This evidence is reviewed and checked at the pre-commencement meeting and signed off by both landowner and FWM.  Examples seen during audit / managers interviewed confirming revised checklists are now in use and being completed.</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</si>
  <si>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</si>
  <si>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</si>
  <si>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</si>
  <si>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Competencies checked for a range of operators, both contractor and NIFS staff, including all operators on sites visited. NIFS staff interviewed explained how training needs are identified and met -there are core competency requirements for each role and in addition to this staff development training opportunities are identified as part of the appraisal system.  There is also a wider DAERA system whereby grant funding is available to assist staff in gaining external qualifications as part of their wider personal development- one member of staff interviewed had received such funding.</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</si>
  <si>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</si>
  <si>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Opportunities are provided for sandwich student placements and NIFS works closely with Cafre College which offers various land-based training courses / qualifications.  An example of this was seen at the peat bog restoration site at Glenwherry Farm, where the Cafre Biodiversity Technologist was interviewed and described a number of examples of such opportunities eg  sediment monitoring undertaken by research students.</t>
  </si>
  <si>
    <t>Workers’ rights</t>
  </si>
  <si>
    <t>5.6.1 a)</t>
  </si>
  <si>
    <r>
      <t>2.1.1</t>
    </r>
    <r>
      <rPr>
        <sz val="10"/>
        <rFont val="Cambria"/>
        <family val="1"/>
        <scheme val="major"/>
      </rPr>
      <t xml:space="preserve"> (workers’ rights legislation) and 
</t>
    </r>
    <r>
      <rPr>
        <b/>
        <sz val="10"/>
        <rFont val="Cambria"/>
        <family val="1"/>
        <scheme val="major"/>
      </rPr>
      <t xml:space="preserve">2.2.1 </t>
    </r>
    <r>
      <rPr>
        <sz val="10"/>
        <rFont val="Cambria"/>
        <family val="1"/>
        <scheme val="major"/>
      </rPr>
      <t>(equality legislation)</t>
    </r>
  </si>
  <si>
    <t>5.6.1 a) There shall be compliance with workers’ rights legislation, including equality legislation. 
Verifiers: 
• Discussion with workers
• Documented policies.</t>
  </si>
  <si>
    <t>Both areas - NIFS is a governmental organisation with strict policies regarding workers rights and equality legislation. Staff interviewed confirmed no known non-compliance</t>
  </si>
  <si>
    <t>5.6.1 b)</t>
  </si>
  <si>
    <t>5.6.1 b) Workers shall not be deterred from joining a trade union or employee association.
Verifiers: 
• Discussion with workers
• Documented policies.</t>
  </si>
  <si>
    <t>All sites visited : Confidential interviews with those present on site confirmed freedom to join unions, on both sides of border, without detriment to position.</t>
  </si>
  <si>
    <t>5.6.1 c)</t>
  </si>
  <si>
    <r>
      <t xml:space="preserve">2.1.3 </t>
    </r>
    <r>
      <rPr>
        <sz val="10"/>
        <rFont val="Cambria"/>
        <family val="1"/>
        <scheme val="major"/>
      </rPr>
      <t xml:space="preserve">(collective bargaining) and 
</t>
    </r>
    <r>
      <rPr>
        <b/>
        <sz val="10"/>
        <rFont val="Cambria"/>
        <family val="1"/>
        <scheme val="major"/>
      </rPr>
      <t xml:space="preserve">2.6.1 </t>
    </r>
    <r>
      <rPr>
        <sz val="10"/>
        <rFont val="Cambria"/>
        <family val="1"/>
        <scheme val="major"/>
      </rPr>
      <t>(grievance procedures)</t>
    </r>
  </si>
  <si>
    <t>5.6.1 c) Direct employees shall be permitted to negotiate terms and conditions, including grievance procedures, collectively should they so wish. 
Verifiers: 
• Discussion with workers
• Documented policies.</t>
  </si>
  <si>
    <t>All sites visited : Confidential interviews with those present on site confirmed they felt no policy or procedures are in place which would deter them from collective negotiation.</t>
  </si>
  <si>
    <t>5.6.1 d)</t>
  </si>
  <si>
    <t>2.6.2</t>
  </si>
  <si>
    <t>5.6.1 d) Workers shall have recourse to mechanisms for resolving grievances which meet the requirements of statutory codes of practice. 
Verifiers: 
• Discussion with workers
• Documented policies.</t>
  </si>
  <si>
    <t>All sites visited : a grievance procedure is in place.  Confidential interviews with those present on site confirmed none had used this procedure but they were aware of it and felt they could use it if required</t>
  </si>
  <si>
    <t>5.6.1 e)</t>
  </si>
  <si>
    <t>5.6.1 e) Wages paid to workers shall meet or exceed the statutory national living wage. 
Verifiers: 
• Discussion with workers
• Documented policies.</t>
  </si>
  <si>
    <t>NIFS pay scales seen, confirming all workers are paid in excess of the statutory living wage.  Planting contractor interviewed, who provided details of wages paid to workers - all at / above statutory national living wage</t>
  </si>
  <si>
    <t>Insurance</t>
  </si>
  <si>
    <t>5.7.1</t>
  </si>
  <si>
    <t>2.6.3</t>
  </si>
  <si>
    <t>5.7.1 The owner/manager and workers shall be covered by adequate public liability and employer’s liability insurance.
Verifiers: 
• Insurance documents
• Self-insurance with a policy statement.</t>
  </si>
  <si>
    <t>Both FMU's - a range of contractor insurances seen, including planting contractor (Ballyboley), tree surgery contractor ( various sites across both FMU's). Policy statement provided confirming covering own liability as state owned company. https://www.finance-ni.gov.uk/sites/default/files/publications/dfp/a.4.5-insurance.pdf
ALL new customers/contractors are checked for compliance for insurance requirements, and Conditions of Sale specify full cover for all contractors and sub-contractors as requirement. While it is recognised that the customers have systems in place to ensure sub-sontractors also have these indemnities in place, there is no evidence that this has ever been monitored by FSNI to verify this. Observation raised</t>
  </si>
  <si>
    <t>Obs 2020.6</t>
  </si>
  <si>
    <t>RA</t>
  </si>
  <si>
    <t>●</t>
  </si>
  <si>
    <t>ANNEX 2 - STAKEHOLDER SUMMARY REPORT  (note: similar issues may be grouped together)</t>
  </si>
  <si>
    <r>
      <t>Audit (</t>
    </r>
    <r>
      <rPr>
        <b/>
        <i/>
        <sz val="10"/>
        <rFont val="Cambria"/>
        <family val="1"/>
      </rPr>
      <t>MA, S1..etc</t>
    </r>
    <r>
      <rPr>
        <b/>
        <sz val="10"/>
        <rFont val="Cambria"/>
        <family val="1"/>
      </rPr>
      <t>)</t>
    </r>
  </si>
  <si>
    <t>Positive / 
Negative</t>
  </si>
  <si>
    <t>SA Certification response</t>
  </si>
  <si>
    <t>Communication and Health and Safety</t>
  </si>
  <si>
    <t>Positive</t>
  </si>
  <si>
    <t>The Forest Service have a good working relationship. They communicate well. They are working continuously to improve safety standards within the industry. The staff are approachable and in general will act on reasonable requests. They offer detailed information for pre-commencement of sites and assist in a positive way to ensure the details are understood and agreed upon.
We have not had cause to complain. We have our business requirements and generally the plans put in place allow for this. The forestry have to balance commercial, recreational, environmental and wildlife responsibilities. In most cases we are able to discuss and plan works to satisfy these responsibilities.</t>
  </si>
  <si>
    <t>Comment noted and passed on to NIFS managers</t>
  </si>
  <si>
    <t>Forest Management / communication</t>
  </si>
  <si>
    <t>We feel that NI Forest Service have excellent systems in place in relation to forest management. Environmental Management is dealt with and communicated prior to job commencement and any issues that arise during a job are managed and dealt with swiftly and in a professional manner. As an FSC certified Company we rely on certified material from NI Forest Service. The necessary traceability in relation to documentation is always in place as required. Any queries that may arise are discussed and discussed with as required.</t>
  </si>
  <si>
    <t>Harvesting /Operations management</t>
  </si>
  <si>
    <t>UKWAS 3.2.1</t>
  </si>
  <si>
    <t>I would still maintain that the Forest service do a good job with the management of forests from our perspective. They liaise well with the allocation of standing sales and provide the necessary documentation to allow us to organise the safe felling of these sites. They ensure that we follow procedures as laid out in risk assessments/method statements. The environmental impact is to the fore front of the site management and our Forest supervisor will give guidance when he feels it is necessary. We have a good relationship and know that any issues when they should arise, can be discussed and practical solutions found.</t>
  </si>
  <si>
    <t>Response to inform they cannot provide a comment at this time, however, includes offer to provide information if needed.</t>
  </si>
  <si>
    <t>English Name</t>
  </si>
  <si>
    <t>European larch</t>
  </si>
  <si>
    <t>Larix leptolepis</t>
  </si>
  <si>
    <t>Lodgepole Pine</t>
  </si>
  <si>
    <t>Pinus contorta</t>
  </si>
  <si>
    <t>Maritime Pine</t>
  </si>
  <si>
    <t>Pinus nigra var.maritima</t>
  </si>
  <si>
    <t>Geog. coordinates (non-SLIMFs) ( Irish Grid ref / Latitude &amp; longitude)</t>
  </si>
  <si>
    <t>Antrim</t>
  </si>
  <si>
    <t>321574, 413860/ 54.957432, -6.101937</t>
  </si>
  <si>
    <t>HCV 1,2,3</t>
  </si>
  <si>
    <t>Armagh</t>
  </si>
  <si>
    <t>296887, 340888 / 54.307467, -6.511329</t>
  </si>
  <si>
    <t>S1 2021</t>
  </si>
  <si>
    <t>Down</t>
  </si>
  <si>
    <t>325204, 357225 / 54.448013, -6.069607</t>
  </si>
  <si>
    <t>East Fermanagh East Tyrone</t>
  </si>
  <si>
    <t>262034, 363034/ 54.51183, -7.042115</t>
  </si>
  <si>
    <t>North West</t>
  </si>
  <si>
    <r>
      <t> </t>
    </r>
    <r>
      <rPr>
        <sz val="10"/>
        <color rgb="FF222A35"/>
        <rFont val="Cambria"/>
        <family val="1"/>
        <scheme val="major"/>
      </rPr>
      <t>266371, 416859</t>
    </r>
    <r>
      <rPr>
        <sz val="10"/>
        <color rgb="FF000000"/>
        <rFont val="Cambria"/>
        <family val="1"/>
        <scheme val="major"/>
      </rPr>
      <t xml:space="preserve"> / 54.994767, -6.962872</t>
    </r>
  </si>
  <si>
    <t>Sperrin</t>
  </si>
  <si>
    <t>264939, 392803 54.778875, -6.990661</t>
  </si>
  <si>
    <t>West Fermanagh</t>
  </si>
  <si>
    <t>216291, 345607 / 54.358791, -7.749385</t>
  </si>
  <si>
    <t>West Tyrone</t>
  </si>
  <si>
    <t>231539, 371021 / 54.586398, -7.512114</t>
  </si>
  <si>
    <t>Total Area 75181.9 ha  - rounded to nearest ha</t>
  </si>
  <si>
    <t>link to FMU maps</t>
  </si>
  <si>
    <t>https://www.daera-ni.gov.uk/publications/forestry-planning-areas-and-forest-landscape-units-map-2018</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</si>
  <si>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</si>
  <si>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</si>
  <si>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</si>
  <si>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</si>
  <si>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</si>
  <si>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</si>
  <si>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</si>
  <si>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</si>
  <si>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</si>
  <si>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</si>
  <si>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</si>
  <si>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</si>
  <si>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</si>
  <si>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</si>
  <si>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</si>
  <si>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</si>
  <si>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</si>
  <si>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</si>
  <si>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</si>
  <si>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</si>
  <si>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</si>
  <si>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</si>
  <si>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</si>
  <si>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</si>
  <si>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</si>
  <si>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</si>
  <si>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</si>
  <si>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</si>
  <si>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MA/RA</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</si>
  <si>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</si>
  <si>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</si>
  <si>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</si>
  <si>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</si>
  <si>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</si>
  <si>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</si>
  <si>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</si>
  <si>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</si>
  <si>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</si>
  <si>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</si>
  <si>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</si>
  <si>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</si>
  <si>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</si>
  <si>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</si>
  <si>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</si>
  <si>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</si>
  <si>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</si>
  <si>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</si>
  <si>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</si>
  <si>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</si>
  <si>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</si>
  <si>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</si>
  <si>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</si>
  <si>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</si>
  <si>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</si>
  <si>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</si>
  <si>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</si>
  <si>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</si>
  <si>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</si>
  <si>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</si>
  <si>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</si>
  <si>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</si>
  <si>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</si>
  <si>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</si>
  <si>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</si>
  <si>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</si>
  <si>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</si>
  <si>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</si>
  <si>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</si>
  <si>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</si>
  <si>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</si>
  <si>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</si>
  <si>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</si>
  <si>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</si>
  <si>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</si>
  <si>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</si>
  <si>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</si>
  <si>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</si>
  <si>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</si>
  <si>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</si>
  <si>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</si>
  <si>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</si>
  <si>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</si>
  <si>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</si>
  <si>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</si>
  <si>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</si>
  <si>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</si>
  <si>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</si>
  <si>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</si>
  <si>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</si>
  <si>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</si>
  <si>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</si>
  <si>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</si>
  <si>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</si>
  <si>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no</t>
  </si>
  <si>
    <t>PEFC 100%</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</si>
  <si>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</si>
  <si>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</si>
  <si>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Std Ref/
Audit</t>
  </si>
  <si>
    <t>MCS Requirement</t>
  </si>
  <si>
    <t>Y/N</t>
  </si>
  <si>
    <t>CAR</t>
  </si>
  <si>
    <t>The organization shall have a single management system.</t>
  </si>
  <si>
    <t>The Forest Service is an Executive Agency within the Department of Agriculture and Rural Development. In carrying out its remit, the Agency is subject to the overall direction of the Minister with responsibility for the Department.</t>
  </si>
  <si>
    <t xml:space="preserve">The Forest Service retains the single management system as outlined in MA - 'Forest Service NI Architecture' document seen, indicating organisational structure </t>
  </si>
  <si>
    <t>The Organisation shall identify its central function. The central function is part of the organization and shall not be subcontracted to an external organization.</t>
  </si>
  <si>
    <t>The Chief Executive is responsible to the Minister for the Agency's operations and performance. The Minister determines the policy framework within which the Agency operates, the level of resources made available each year and the scope of our activities. The Minister also approves the Corporate and Business Plans, sets key performance targets and monitors our performance.</t>
  </si>
  <si>
    <t>The Minister continues to determine policy and updated business plans have been reviewed setting performance targets and monitoring performance - 'Forest Service Business Plan 20-21' seen.</t>
  </si>
  <si>
    <t>The central function shall have organizational authority to define, establish and maintain the single management system.</t>
  </si>
  <si>
    <t xml:space="preserve">The Minister continues to determine policy and updated business plans have been reviewed setting performance targets and monitoring performance - 'Forest Service Business Plan 20-21' seen; also organisational structure chart 'Forest Service NI Architecture' </t>
  </si>
  <si>
    <t>The organization’s single management system shall be subject to a centralized management review.</t>
  </si>
  <si>
    <t>The Minister continues to determine policy and updated business plans have been reviewed setting performance targets and monitoring performance - 'Forest Service Business Plan 20-21' seen; also most recent Annual Report (2019-2020)</t>
  </si>
  <si>
    <t>All sites shall be subject to the organization’s internal audit programme.</t>
  </si>
  <si>
    <t>The Management Board is repsonsible for setting and agreeing specific targets for the annual programme of internal UKWAS compliance and Health and Safety audits. 2019 - 2020 internal audit focus was set following an analysis of UKWAS findings over the past 5 years to highlight areas of potential weakness.</t>
  </si>
  <si>
    <t>The organisation continues to be subject to internal audits and health and safety audits. Internal audit findings seen for 2019 and 2020</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</si>
  <si>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</si>
  <si>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All of the above is undertaken by the central function and examples seen during audit eg internal audit schedule, Forest Service Annual Report</t>
  </si>
  <si>
    <t>All of the above continues to be the responsibility of a central function which oversees organisational governance and risk management issues. Annual Report and Business Plan seen during audit and internal audit programme /audit topics / evaluation of audit results seen and discussed with Functional Lead responsible for implementing.</t>
  </si>
  <si>
    <t>The Minister continues to determine policy and updated business plans have been reviewed setting performance targets and monitoring performance - 'Forest Service Business Plan 21-22' seen.</t>
  </si>
  <si>
    <t>The Minister continues to determine policy and updated business plans have been reviewed setting performance targets and monitoring performance - 'Forest Service Business Plan 2021 -2022 seen; also most recent Annual Report ( April 2020 - March 2021)</t>
  </si>
  <si>
    <t>14-18 February 2022</t>
  </si>
  <si>
    <t>John Joe Cassidy</t>
  </si>
  <si>
    <t>johnjoe.cassidy@daera-ni.gov.uk</t>
  </si>
  <si>
    <t>75146ha</t>
  </si>
  <si>
    <r>
      <t>407,659m</t>
    </r>
    <r>
      <rPr>
        <vertAlign val="superscript"/>
        <sz val="11"/>
        <color rgb="FF000000"/>
        <rFont val="Cambria"/>
        <family val="1"/>
      </rPr>
      <t>3</t>
    </r>
    <r>
      <rPr>
        <sz val="11"/>
        <color rgb="FF000000"/>
        <rFont val="Cambria"/>
        <family val="1"/>
      </rPr>
      <t xml:space="preserve"> removed. 1st April 2020 - 31st March 2021   </t>
    </r>
  </si>
  <si>
    <t>m: 165
f:36</t>
  </si>
  <si>
    <t>24588ha</t>
  </si>
  <si>
    <t>50018ha</t>
  </si>
  <si>
    <t>The following criteria were assessed: UKWAS Sections 3 &amp; 4.  FMUs containing HCV attributes: Plantations larger than 10 000 ha (East Fermanagh East Tyrone) : UKWAS indicators 1.1.4 a) &amp; b), 2.3.1 c) &amp; e), 2.3.2 b), 2.8.1 a) &amp; c), 2.9.1 a), b) &amp;  c) 3.4.1 a)-c), 3.4.2 a)-d), 3.4.3, 3.4.4 a)-b), 3.4.5 a)-e), 3.6.1 &amp; 3.6.2, 4.7.1 a), 5.1.2 a), b), 5.2.1, 5.4.1 a), b) &amp; c),
 FMUs containing HCV attributes: UKWAS indicators 2.3.1(c), 2.3.2(b), 2.3.2(c), 2.9.1, 2.15.1(d), 2.15.2, 4.1.2, 4.6.1, 4.6.2, 4.6.3, 4.6.4, 4.9.1.</t>
  </si>
  <si>
    <t>14 Feb Audit: Review of documentation, staff interviews</t>
  </si>
  <si>
    <t>15 Feb Site visits East Fermanagh/ East Tyrone - Fardross, Favour Royal</t>
  </si>
  <si>
    <t>16 Feb Site visits Sperrin - Ligfordrum, Davagh, Owenkillew River, Teal Lough, Altmore</t>
  </si>
  <si>
    <t>18 Feb Document review</t>
  </si>
  <si>
    <t>18 Feb Auditors meeting</t>
  </si>
  <si>
    <t>Any deviation from the audit plan and their reasons? No</t>
  </si>
  <si>
    <t>Any significant issues impacting on the audit programme  No</t>
  </si>
  <si>
    <t>Summary of person days including time spent on preparatory work, actual audit days - state dates/times for opening and closing meetings, and dates/times for each location visited within itinerary, consultation and report writing (excluding travel) - 7.5 days</t>
  </si>
  <si>
    <t>14 - 18 February 2022</t>
  </si>
  <si>
    <r>
      <t xml:space="preserve"> </t>
    </r>
    <r>
      <rPr>
        <sz val="11"/>
        <rFont val="Cambria"/>
        <family val="1"/>
        <scheme val="major"/>
      </rPr>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r>
  </si>
  <si>
    <t>78 consultees were contacted</t>
  </si>
  <si>
    <t>2 responses were received</t>
  </si>
  <si>
    <t>Consultation was carried out on 01/02/2022</t>
  </si>
  <si>
    <t>Goles Forest County Tyrone</t>
  </si>
  <si>
    <t>UKWAS 2.8</t>
  </si>
  <si>
    <t>Negative</t>
  </si>
  <si>
    <t>The Sperrin site that is in our council area is Goles Forest which lies to the west of Draperstown, it is a 420 acre forest mainly made up of Sitka Spruce, therefore not really an interesting forest as a monoculture. I have no comments to make in terms of management.</t>
  </si>
  <si>
    <t>Comments noted and passed on to NIFS.</t>
  </si>
  <si>
    <t>Various in Newry, Mourne and Down District Council area</t>
  </si>
  <si>
    <t>Various</t>
  </si>
  <si>
    <t>Mixed</t>
  </si>
  <si>
    <t xml:space="preserve"> Stakeholder welcomes the recognition from Forest Service of the benefits of people spending time in wooded areas and Forest Service's commitment to improving public access to the public estate. Forest Service has provided access across its estate for a wide range of pursuits including walking, running, biking and special interest events such as Agricultural Shows. Forest Service have actively worked with Newry, Mourne and Down District Council on a range of projects which had facilitated improved access and provision for a wide range of groups . With the support for Forest service Council have been able to provide enhanced facilities and access for families, walkers, bikers and a wide range of recreational and cultural interests. Forest Service have been available to assist with queries Council has in managing forestry assets. NMDDC is currently operating as an Aspiring UNESCO Global Geopark for Mourne, Gullion and Strangford. Forest Service's estate provide key sites and resources for delivering on the Geopark's aim to promote internationally significant geology on the basis of local sustainable development. Forest Service have contributed as a partner on Council's Geopark Steering Group which is important in helping achieve the status. The presence of large scale conifer plantations are having detrimental impacts on our important landscapes and NMDDC would welcome the commitment to Continuous Cover Forestry and the cessation of all clear felling or at an absolute minimum the reduction is size of clear-felled coupe size. NMDDC would encourage the cessation of non-native species and encourage the planting of native species. PAWS areas should be actively restored rather than clearfell followed by land left fallow; given the benefit to biodiversity, landscape resilience and wildlife.The active management of invasive species should be undertaken.</t>
  </si>
  <si>
    <t>S2 2022</t>
  </si>
  <si>
    <t>2020 MA</t>
  </si>
  <si>
    <t>14 Feb 2022 Opening meeting - attended by Rebecca Haskell (auditor), Mechteld Schuller (auditor in training),  John Joe O’Boyle (NIFS Chief Exec),John Joe Cassidy ( NIFS Certification Manager) and NIFS Managers Richard Kernohan, George McFarland, John Burr, Ewan Paul, Sean McCollum, Andrew Houston, James Greer, Des Campbell, Ben Searle, James Quinn, John Millmore, Ian Thompson, Colin Reilly, Michael Fairgrieve</t>
  </si>
  <si>
    <t>All of the above continues to be the responsibility of a central function which oversees organisational governance and risk management issues.  The most recent Annual Report and Business Plan seen during audit and internal audit programme /audit topics / evaluation of audit results seen and discussed with Functional Lead responsible for implementing.</t>
  </si>
  <si>
    <t>The organisation continues to be subject to internal audits and health and safety audits. Internal audit findings seen for 2021 and discussed with managers.</t>
  </si>
  <si>
    <t>A</t>
  </si>
  <si>
    <t>SECTION A: PEFC™ TRADEMARK REQUIREMENTS 
PEFC International Standard PEFC ST 2001:2008</t>
  </si>
  <si>
    <t>no score</t>
  </si>
  <si>
    <t>A.1.</t>
  </si>
  <si>
    <t xml:space="preserve">All on-product trademark designs seen during audit meet PEFC Trademark requirements 
</t>
  </si>
  <si>
    <t>A.2.</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</si>
  <si>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</si>
  <si>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</si>
  <si>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</si>
  <si>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t>Indicative Audit Programme for Certfication Cycle
NOTE - This Programme will be subject to change. Some Indicators will be audited more than once, due to CARs etc</t>
  </si>
  <si>
    <t>No trademark use with Soil Association to date. Existing TM use on website and within internal reports are correct.</t>
  </si>
  <si>
    <t>TM use on website and within internal reports are correct.</t>
  </si>
  <si>
    <t xml:space="preserve">No trademark use with Soil Association to date. </t>
  </si>
  <si>
    <t>No trademark use with Soil Association to date ( new CB) but PEFC trademark licence and written procedure in place.</t>
  </si>
  <si>
    <t>PEFC trademark licence and written procedure in place.</t>
  </si>
  <si>
    <t xml:space="preserve">The Forest Service retains the single management system as outlined in MA. June 2021 version of 'Forest Service NI Architecture' document seen, indicating organisational structure. </t>
  </si>
  <si>
    <t>Mechteld Schuller (Auditor in training) M.Agr.Sc.(Forestry). Forestry Consultant, specialising in Forestry related Project Management, including consultancy services in relation to forest certification. 30 years of experience of forestry in Ireland. Currently representing forest owners at Technical Working Group tasked with revision of PEFC Ireland IFCS.</t>
  </si>
  <si>
    <t>Interviews held with two ground prep excavator operators, one NIFS employed road maintenance excavator operator and two banksmen, one forwarder operator and one harvester operator, one Forest Works Manager and an Ulster Wildlife Trust representative</t>
  </si>
  <si>
    <t xml:space="preserve">  Mullaghfad Forest Cpt. 81 unlocked fuel and urea tanks at harvesting site, with no padlocks available on site. One lid was buckled so would not have been lockable even if a padlock was present. </t>
  </si>
  <si>
    <t>UKWAS 3.7.1</t>
  </si>
  <si>
    <t>CARS from S2</t>
  </si>
  <si>
    <t>S2 February 2022 - the Recreation Safety System has been updated and now includes a time based 'traffic light' reminder of work identified.  This feature flags work that is due to be completed and alerts managers that outstanding remedial  work is required.  All actions have a digital signature of completion.  The system was demonstrated during audit and seen to be working well - most actions were 'green' or 'amber' and updates had been recorded on the system where actions were red eg repair to railings had been delayed deliberately as awaiting tree safety works.</t>
  </si>
  <si>
    <t>The Manager shall ensure management practices are adopted that minimise diffuse pollution arising from woodland operations.</t>
  </si>
  <si>
    <t>Within the next 12 months, or before the next surveillance audit, whichever is sooner</t>
  </si>
  <si>
    <t>14/02/2022 Document review at NIFS Enniskillen Office - management planning documentation and records reviewed in office with managers.</t>
  </si>
  <si>
    <t>15/02/2022 Fardross - planting operations in cpts 22,23,23,75 - contractor interviewed.  Favour Royal - site walked, including Long Established Woodland and PAWS areas - management discussed, Long Term Retentions, deadwood management, areas under LISS management, area of ASNW visited.  Management of cultural features discussed; also deer management - Wildlife Manager interviewed. Hedge flailing operations along council road also visited.  Knockmany - both car parks visited and site walked - provision of recreation facilities / partnership working with the local Council discussed. Ancient monument and viewpoint visited where the whole site could be seen. Management planning documentation and records reviewed on site and in office.</t>
  </si>
  <si>
    <t>16/02/2022 Management planning documentation and records reviewed on site at all site visits, which included Ligfordrum - ground preparation; site walked, water quality monitoring discussed in detail, excavator operators undertaking mounding operations interviewed.  Davagh Cpt. 50 recently - completed harvesting site; ASSI assent / SAC Habitats Regulations Assessment consent / Scheduled monument consent seen and associated protection measures; also discussed managing public access and provision of welfare facilities.  Altmore road maintenance operations - excavator operator and banksmen interviewed, road upgrade works inspected including culvert replacement.  Site visit also included general drive round site, discussions around species choice when following felling of Lodgepole Pine and planned open ground habitat restoration project.</t>
  </si>
  <si>
    <t>17/02/2022 Management planning documentation and records reviewed on site at all site visits, which included Crocknagrally harvesting site - recently - completed.  Site walked, timber stacks inspected.  Mullaghfad Forest Cpt. 81 harvesting - site walked, watercourse protection, protection of cultural features,  retention of deadwood and broadleaf tree habitat. FWM ( timber purchaser) interviewed; also forwarder and harvester operators.  Haulage route driven - establishing trees, area of natural reserve seen.  Sliabh Beagh ASSI bog restoration project visited - Ulster Wildlife Trust representative interviewed, site walked, drain blocking, site monitoring and rhododendron control discussed. Forest roads driven - area to be used for rally event seen and event notification procedure discussed.</t>
  </si>
  <si>
    <t>17 Feb Site visits East Fermanagh/ East Tyrone - Doon, Mullaghafad, Sliabh Beagh</t>
  </si>
  <si>
    <r>
      <t>No non-compliance noted and all managers interviewed showed very good knowledge of requirements. Example seen of training -  details seen of a Forest Regulations Training day covering The Environment (Northern Ireland) Order 2002 (as amended) and The Conservation (Natural Habitats etc) Regulations (NI) 1995 (as amended). Although ASSI assent is not a legal requirement, ASSI assents are still applied for to ensure best practice is followed. Formal statement as follows:  T</t>
    </r>
    <r>
      <rPr>
        <i/>
        <sz val="10"/>
        <rFont val="Cambria"/>
        <family val="1"/>
        <scheme val="major"/>
      </rPr>
      <t>he Departments (Transfer of Functions) Order (Northern Ireland) 2016 brought the functions of the Department of Agriculture and Rural Development and the Northern Ireland Environment Agency (NIEA) of the Department of the Environment together under the umbrella of a single department, DAERA. This means that Article 39 and 40 of The Environment (Northern Ireland) Order 2002 which require notice be given to the Department no longer applies to Forest Service. However, Forest Service and NIEA work together and have agreed that Forest Service will continue to apply for assent to seek assurance administratively from NIEA that our activities are appropriately managed.</t>
    </r>
    <r>
      <rPr>
        <sz val="10"/>
        <rFont val="Cambria"/>
        <family val="1"/>
        <scheme val="major"/>
      </rPr>
      <t xml:space="preserve">
</t>
    </r>
  </si>
  <si>
    <t>No recent disputes but example provided regarding a previous dispute - encroachment at Gortin Glen evidencing that the dispute process had been followed ie initially raised and investigated by the Forest Officer, with legal documentation checked by the Forest Service Estate Management team, with a solicitor's letter being sent to the landowner. Copies of all correspondence seen confirming swift action.</t>
  </si>
  <si>
    <t>No recent disputes but example provided regarding a previous dispute - encroachment at Gortin Glen evidencing that the dispute process had been followed ie initially raised and investigated by the Forest Officer, with legal documentation checked by the Forest Service Estate Management team, with a solicitor's letter being sent to the landowner. Copies of all correspondence seen confirming swift action and evidencing that the matter was resolved without court action being required</t>
  </si>
  <si>
    <t>Both areas - evidence of considerable consultation seen, from scoping exercise for management planning revisions to threshold signs at all operational sites.  At Sliabh Beagh planning of the peat bog restoration project ( seen at site visit and one of the partners interviewed) had involved extensive partnership working. 'Sperrin Monitoring Plan Review' and 'East Ferm East Tyrone Monitoring Plan Review' documents seen, both of which reference ongoing consulation eg Sperrin 'Continue working with the red Squirrel Group.'</t>
  </si>
  <si>
    <t>Considerable ongoing dialogue and engagement from planning stage onwards  - various documents seen eg Sperring Forest Plan scoping' and  'what people told us' documents.  Management planning documentation includes 'Recreation and Social' objectives and a commitment to actively involve community associations.  A large number of partnership projects are in place with councils to meet community needs, where NIFS provides the land and the council provides the recreation facilities - Knockmany visited during audit, where a car park, toilet block, community hub and recreational facilities have been provided to meet community requests under licence / lease agreements with the local Council.</t>
  </si>
  <si>
    <t xml:space="preserve">No widespread wildife management issues - confirmed during interview with Wildlife Officer who has very good links with the shooting / stalking community.  Very few invasives seen during site visits and all invasives are mapped on the Helix GIS system - demonstrated during audit.  At Sliabh Beagh bog restoration project a conifer and rhododendron removal exercise has been undertaken in partnership with Ulster Wildlife Trust as part of a landscape level partnership project - site visited and Ulster Wildlife Trust partner interviewed; also method statement for the work / licence agreement ( including schedule of works for removal of invasive conifers and  rhododendron)  </t>
  </si>
  <si>
    <t xml:space="preserve"> The Sliabh Beagh bog restoration project is a landcape scale conservation initiative involving conifer and rhododendron removal and drain blocking exercise, as part of a landscape level partnership project - site visited and Ulster Wildlife Trust partner interviewed; also method statement for the work / licence agreement between NIFS, Ulster Wildlife Trust and Monaghan County Council. Joint partnership working is also in place across the province for red squirrel protection.</t>
  </si>
  <si>
    <t>Both areas - no new woodlands. Species choice for regeneration of existing woodlands fully addressed in management planning documentation.  This is generated by the planning function but there are opportunties for operational staff to feed into the process. Discussed in detail with staff within planning and operational functions and regeneration plans seen. All managers interviewed also showed excellent knowledge and awareness of issues.</t>
  </si>
  <si>
    <t>Both areas - addressed in Regeneration plans.  Non-native conifer species are used in areas where timber production is the primary objective.</t>
  </si>
  <si>
    <t>Both areas - no new introductions other than exotic species which have been used in the forest for many years. Managers  interviewed demonstrated strong awareness of the need for resilience planning. No evidence of non-native tree species with high invasive impact seen during site visits.</t>
  </si>
  <si>
    <t>Both areas - discussed in detail with planning and operational managers.  Plans , including forest plan scoping documents seen to take previous monitoring results into account.  'Sperrin Monitoring Plan Review Jan 2022' and 'East Ferm East Tyrone Monitoring Plan Review Jan 2022' documents seen, confirming that previous monitoring results have been carried forward.</t>
  </si>
  <si>
    <t>Both Areas - planning documentation and site visit observation confirmed best practice being followed.  NIFS managerial and operational staff interviewed all showed good knowledge, as did contractors / NIFS workers interviewed at all live operational sites.</t>
  </si>
  <si>
    <t>Both Areas - a range of contract information seen during audit, including pre-operational checks. Pre-commencement information exchange  documentation seen and operators interviewed showed good knowledge of site - related constraints / issues to look out for eg excavator operators at Ligfordrum had pictures of Merlins and Hen Harriers in their cabs so that they could recognise these species and alert NIFS staff if they spotted any. Harvester operator at Mullaghafad showed good knowledge of red squirrel conservation.  Examples of permission granted prior to operations seen eg ASSI and Scheduled Monument consents at Davagh harvesting site.</t>
  </si>
  <si>
    <t>Pre-commencement information exchange seen for planting, ground prep, roads maintenance and harvesting operations visited during audit. Operators interviewed all showed good knowledge, with all machinery operators keeping copies of safety information / site constraints / emergency plans/ pollution control plans in their cabs.  Excavator operators on ground prep site kept identification guides for Merlins and Hen Harriers in their cabs and explained procedure if they thought they had seen one of these species.</t>
  </si>
  <si>
    <t>Both areas - no such damage had occurred but operators interviewed all showed good knowledge of procedure.  Sites / features of conservation value and/or of special cultural and historical significance are identified on operations maps and discussed as part of the pre-commencement meeting - examples seen for all live operational sites.  Operators interviewed pointed out features to avoid eg old stone walls / ditches on harvesting site at Mullaghafad.</t>
  </si>
  <si>
    <t>Both FMUs - live harvesting sites visited seen to be harvested efficiently and carefully and no evidence of inefficiencies / environmental damage seen at recently - completed harvested sites. No harvesting of NTFP's.</t>
  </si>
  <si>
    <t>Both areas - no such damage seen, with plenty of retained broadleaf trees / standing deadwood seen on site.  Operators interviewed showed very good knowledge of best practice</t>
  </si>
  <si>
    <t>Sales documentation checked for live harvesting sites where timber had been uplifted - all fully compliant.  Further detail available in S2 Tab section 7.7.1h</t>
  </si>
  <si>
    <t>Both areas - no whole tree harvesting or stump removal</t>
  </si>
  <si>
    <t>Both areas - no burning of lop and top</t>
  </si>
  <si>
    <t>No infrastructure works other than road upgrade works at Altmore, undertaken by NIFS staff ( upgrade) and contractor (culvert replacement).  EIA assessments seen as required under the Environmental Impact Assessment (Forestry) Regulations (Northern Ireland) 2006 Regulations and associated permissions; also consultation with Department for Infrastructure Rivers Omagh and associated permission for culvert installation.</t>
  </si>
  <si>
    <t xml:space="preserve">Both areas - all roads, tracks and other infrastructure seen to be well - designed and managed.  Harvesting / extraction at Mullaghafad was seen to be very well managed, with one well - located  crossing point of watercourse, with fully - thatched log bridge in place.  </t>
  </si>
  <si>
    <t>Updated paper on Integrated Pest Management system provided with information regarding efforts to reduce use on Hylobius, Fomes, and use of Glyphosate. Managers state fertilisers are no longer used as proven to be ineffective. Also demonstrates awareness for need to undertake ESRA to be compliant as of 1st August 2020. Managers demonstrated methods by which any application is "targeted" rather than pre-emptive (Eg. Use of the quarter stump method in determining use of Acetamiprid.)</t>
  </si>
  <si>
    <t>Both sites - no fertiliser use.  2022 updated IPMS seen.  ESRAs in place for all pesticide usage ie glyphosate, urea and acetamiprid and all usage is targeted eg urea requirement is assessed on a site by site basis and communicated as part of pre-commencement. Quarter stump method is used to determine use of acetamiprid - example of this seen during audit for Clabby Forest.</t>
  </si>
  <si>
    <t>2022 updated IPMS seen.  ESRAs in place for all pesticide usage ie glyphosate, urea and acetamiprid and all usage is targeted eg urea requirement is assessed on a site by site basis and communicated as part of pre-commencement. Quarter stump method is used to determine use of acetamiprid - example of this seen during audit for Clabby Forest.</t>
  </si>
  <si>
    <t>Garvagh chemical storage facility  : All responsible persons have training certificates and demonstrated good knowledge of each chemical and their use. No evidence of any environmental damage from chemical application but staff stated application would immediately cease if any damage was reported.</t>
  </si>
  <si>
    <t>There is no chemical store within the East Fermanagh / East Tyrone or Sperrin geographic areas, so no opportunity to visit a chemical store; however an example of usage was followed through during audit from initial identification of the need to use pesticide ( acetamiprid) following quarter stump assessment pupae number of 5 ( trigger point for requirement to spray) at Clabby Forest. Chemical store record seen for the pesticide used for this site, also operational plan/ local ESRA for spraying operation, contractor application records and chemical register 'record of pesticide use.'</t>
  </si>
  <si>
    <t>Integrated pest management strategy in place taking account of all of the above including information regarding efforts to reduce use on Hylobius, Fomes, and use of Glyphosate and use of ESRAs.  Management planning 'scoping documents' include a section entitled 'Minimising the use of pesticides and fertilisers'</t>
  </si>
  <si>
    <t>Clearly stated in IPMS strategy and associated ESRAs and verified by interviews with managers / inspection of chemical application records.</t>
  </si>
  <si>
    <t>There is no chemical store within the East Fermanagh / East Tyrone or Sperrin geographic areas, so no opportunity to visit a chemical store; however an example of usage was followed through during audit from initial identification of the need to use pesticide ( acetamiprid) following quarter stump assessment pupae number of 5 ( trigger point for requirement to spray) at Clabby Forest. Chemical store record seen for the pesticide used for this site, also operational plan/ local ESRA for spraying operation, risk assessment, emergency plan, hazards and constraints map,  contractor application records and chemical register 'record of pesticide use.'</t>
  </si>
  <si>
    <t>Both areas - the only pesticides used are acetamiprid, glyphosate and urea.  Monitoring is undertaken to decide whether glyphosate / acetamiprid applications are required and the requirement for urea application is assessed on a site by site basis for all harvesting operations and communicated to operators as part of pre-commencement information exchange - seen for all harvesting sites visited, urea only being applied on one of the sites visited ( Mullaghafad, on mineral soils).</t>
  </si>
  <si>
    <t>Both areas - no fertiliser use</t>
  </si>
  <si>
    <t>Both FMUs - all fencing seen during site visits was boundary fencing.  No instances of poorly - aligned fencing seen and all staff / contractors interviewed showed very good knowledge of protection of access, landscape, wildlife and the historic environment</t>
  </si>
  <si>
    <t>Both areas - fencing only used as boundary fencing.  No poorly - aligned fences seen during site visits</t>
  </si>
  <si>
    <t>Both FMUs - no evidence of significant impacts from waste disposal seen during site visits.  Example waste transfer note / registered waste carrier seen for disposal of fencing wire for recycling 20/1/22</t>
  </si>
  <si>
    <t>Both FMUs - the five year plan continues for the removal of gro-cones, progressing at a rate of 25ha per year.  Redundant wire fencing and plastic tree shelters have also been identified - examples seen on Helix GIS system where these had been identified and waste transfer note seen for removal of fencing wire.</t>
  </si>
  <si>
    <t xml:space="preserve"> Pollution control plans seen for all live operational sites. Excellent practice seen at all sites regarding water management and monitoring eg silt traps at road maintenance operations at Altmore and Mullaghfad Forest Cpt. 81harvesting site. Ground prep site at Ligfordrum - water monitoring demonstrated - excellent practice demonstrated. Operators interviewed at ground prep, roads maintenance and harvesting sites all showed good knowledge of best practice and site - specific issues. All sites where fuel / urea was stored, storage areas well chosen and fuel tanks locked at all sites apart from Mullaghfad Forest Cpt. 81 harvesting site where there were unlocked fuel and urea tanks, with no padlocks available on site. One lid was buckled so would not have been lockable even if a padlock was present. </t>
  </si>
  <si>
    <t>Minor CAR 2022.1</t>
  </si>
  <si>
    <t>Spill kits seen in machines at all live operational sites ie Ligfordrum ground prep site, Altmore roads maintenance and Mullaghfad harvesting. Machine operators all showed good knowledge and all machinery seen to be in good condition.  No opportunity to visit a chemical store as none located within East Fermanagh / East Tyrone or Sperrin. Pollution control plans seen for all live operational sites.</t>
  </si>
  <si>
    <t>Both areas - fully addressed in management planning documentation and verified during site visits eg all  Ancient Woodland / PAWS sites have been assessed for threat levels and treated accordingly. Planned interventions seen in PAWS at Favour Royal. Peat bog restoration project at Sliabh Biagh is enhancing habitat for Hen Harrier and Red Grouse as well as peatland flora.</t>
  </si>
  <si>
    <t>Both areas - all of the above consulted as part of scoping exercises for forestry plans.  Flowchart in place outlining actions to be taken if a project lies within an ASSI (Area of Special Scientific Interest) providing guidance to staff as to whether ASSI consent and/or Habitats Regulations Assessments are required.  Example of completed ASSI assent and Habitats Regulations Assessment seen for harvesting operations at Davagh; also ASSI consent for drain blocking and associated works at peatland restoration project at Sliabh Beagh ASSI in partnership with Ulster Wildlife Trust and Monaghan Council</t>
  </si>
  <si>
    <t>Both areas - fully addressed in management planning documentation and associated maps.  Example of liaison with statutory body seen for work at Sliabh Beagh ASSI / Natura 2000 site and Davagh ASSI; also Scheduled Monument Consent at Davagh - site visit confirmed that the area had been protected during harvesting and a buffer zone of open ground established</t>
  </si>
  <si>
    <t>Identified in management planning documentation and recorded in GIS system. Various examples of partnership working within / beyond the boundary of the WMU eg joint working with Ulster Wildlife Trust and Monaghan Council on peatland restoration; also partnership working with Ulster Wildlife Trust across the province on red squirrel conservation</t>
  </si>
  <si>
    <t>Both areas - all ASNW seen to be identified and mapped.  ASNW at Favour Royal inspected during site visits</t>
  </si>
  <si>
    <t>Both areas - all ASNW / PAWS was assessed in 2013, categorised by threat level and treatment planned accordingly, with areas deemed as being 'critical' requiring intervention within 2 years and areas deemed to be 'threatened' to receive intervention within 10 years. All areas were then remonitored during 2019; example visited during site visits ( Favour Royal), confirming high conservation in all areas had at least been maintained and further interventions planned for 2022.</t>
  </si>
  <si>
    <t>Both areas - monitoring records of all of the above seen, with GIS being used to record information eg invasive species.  Comprehensive tree safety monitoring system includes assessment of disease, with chalara being a major issue. Weevil has been identified as main pathogen needing integration into management systems. Monitoring is undertaken using Trimble handsets feeding info back to central records. "Quarter-stump assessment" is used over Hylobius system so that any control can be more sytematic based on both location and time period. At Sliabh Beagh peatland conservation site a programme of removal of invasive rhododendron had recently taken place - seen to be effective with just one specimen seen to remain on site, which has been identified for removal.</t>
  </si>
  <si>
    <t>Both areas - all areas of PAWS have been identified, assessed and prioritised for treatment - plans and associated monitoring seen and verified during site visits eg at Favour Royal</t>
  </si>
  <si>
    <t>Both areas - identified in management planning documentation and associated maps, with comprehensive 'species recording system' in place, where sightings of species can be recorded.  This system is then consulted prior to operations; also Wildlife Officer checks undertaken. Wildlife Officer was interviewed during audit and described the checks he undertakes.  Operators interviewed showed very good knowledge eg the excavator operators at Ligfordrum have been provided with photos to aid indentification of rare raptors and explained the actions they should take  if they saw these species.</t>
  </si>
  <si>
    <t>Both areas - identified in management planning documentation and associated maps, with planned treatment and associated monitoring to ensure conservation value is at least maintained if not enhanced</t>
  </si>
  <si>
    <t>Both areas - comprehensive monitoring system in place as part of management planning.  Jan 22 updated Monitoring plans seen for each area -  linked to objectives eg 'protect environment, heritage and native species' / 'maintain /improve management of bio-diversity' with associated detailed monitoring in place to ensure any adverse ecological impacts would be noted and managed appropriately.</t>
  </si>
  <si>
    <t>Both areas - captured within management planning documentation and associated records / maps. Peatland habitats continue to be a high priority habitats which have been identified as such in management plans. Both large and small scale peatland restoration projects seen ie landscape scale partnership project at Sliabh Beagh and smaller project at Altmore where two isolated areas are to be linked by felling the conifer crop that separates them and maintaining the whole area in future as open ground habitat</t>
  </si>
  <si>
    <t>Both areas - identified areas are recorded in planning system and Wildlife Officer undertakes further checks of areas prior to operations being undertaken, identifying areas requiring safeguarding. Contract maps include 'no-go' areas and operators interviewed showed very good knowledge eg excavator operator on ground prep site at Ligfordrum showed good knowledge of water catchment protection and maintenance of riparian zones and planting contractor at Fardross explained that, although guided by the positioning of the mounds, he would not plant within a riparian buffer zone even if the area had been mounded ie if he noted that the ground prep had strayed within the buffer zone</t>
  </si>
  <si>
    <t>Both areas - areas of semi-natural habitat are identified in management planning documentation and seen to exceed requirements -demonstration of Helix GIS system during audit confirmed this and indicated that areas of semi-natural habitat have been on the increase in recent years</t>
  </si>
  <si>
    <t>Both areas - management planning documentation includes a section 'protecting rivers and lakes', where areas within important catchments have been identified and treated accordingly eg in East Tyrone/ East Fermanagh scoping document it states that part of the planning area lies within the North Western River Basin District and the Neagh Bann River Basin District.  Monitoring undertaken by the Northern Ireland Environment Agency has indicated that no rivers in the East Tyrone / East Fermanagh planning area are at risk from acidification.</t>
  </si>
  <si>
    <t>Both areas - management planning documentation includes a section 'protecting rivers and lakes', where areas within important catchments have been identified and treated accordingly eg in East Tyrone/ East Fermanagh scoping document it states that part of the planning area lies within the North Western River Basin District and the Neagh Bann River Basin District.  Monitoring undertaken by the Northern Ireland Environment Agency has indicated that no rivers in the East Tyrone / East Fermanagh planning area are at risk from acidification. A number of the rivers in the Sperrin planning area are protected by designations because of their importance for salmon, trout and fresh water pearl mussels eg Davagh harvesting operation fell within a fresh water pearl mussel catchment - Habitat Regulations Assessment undertaken</t>
  </si>
  <si>
    <t>Natural reserves identified in management planning documentation at Landscape Unit level and recorded in GIS 'Forest Design and Forest Regeneration' layers - fully compliant with above. Some areas are identified on the GIS system as 'Natural Reserves' eg 109.82ha in East Fermanagh / East Tyrone but other areas are identified according to habitat eg 174ha of heathland.  Various areas of natural reserve verified at site visit eg Favour Royal.</t>
  </si>
  <si>
    <t>Both areas - fully compliant.  Managers with planning function interviewed, management planning documentation seen and Helix GIS system interrogated eg East Fermanagh/ East Tyrone 1257.62 ha managed as LISS with a further 204.78 'extended rotation'. Sperrin 606.12ha managed as LISS and 52.29ha managed as extended rotation.</t>
  </si>
  <si>
    <t>Both areas - managers interviewed showed very good knowledge of requirements and  retained veterans / potential future veterans seen during site visits, including areas recently harvested / in early establishment period.  Management planning documentation 'protecting habitats and species' makes reference to veteran tree management. Veteran trees continue to be identified and recorded in Helix GIS system.</t>
  </si>
  <si>
    <t>Maintain and improve deadwood habitat areas' is an action under the 'Maintain / improve management of bio-diversity' objective of monitoring plans.  'Provision of deadwood habitat' guidance document seen provides guidance on UKWAS requirements and how these should be met. Managers interviewed showed good knowledge / awareness; also harvester operator when interviewed at Mullaghfad Forest, where various areas of deadwood were being left on site, including a sizeable area of standing deadwood.  Deadwood is recorded within the GIS system with different layers to reflect different priorities / requirements eg 'lower ecological value' areas, 'higher ecological value' areas and additional areas solely managed for deadwood eg 10.85 ha identified in East Fermanagh/ East Tyrone to be managed soley for deadwood. Site visits confirmed that provision and location of deadwood is fully compliant with guidance.</t>
  </si>
  <si>
    <t>Both areas - plant supply information stored on GIS system for every site planted, including details of provenance.   No recent planting in ancient and other semi-natural woodland -  GIS system was seen and interrogated during audit; also a demonstration of the plant ordering procedure, which includes specifying provenance. Natural regeneration is the preferred method for regeneration of broadleaves -  annual monitoring of natural regeneration areas is undertaken over a 10 year period, with the site being signed off as 'established' at the end of year 10 ( or earlier if relevant) or planted if insufficient regeneration has occurred.</t>
  </si>
  <si>
    <t xml:space="preserve">Both areas - plant supply information stored on GIS system for every site planted, including details of provenance.   No recent planting in ancient and other semi-natural woodland -  GIS system was seen and interrogated during audit; also a demonstration of the plant ordering procedure, which includes specifying provenance. </t>
  </si>
  <si>
    <t>Both FMUs - identified within management planning documentation and associated maps.  Seen to be protected during operations eg Davagh harvesting - Scheduled Monument Consent seen and future management of the scheduled monument as open ground discussed - plans in place to remove natural regen periodically.</t>
  </si>
  <si>
    <t>Both FMUs - the vast majority of shoots do not release game within the woodland and where pheasants are released this is very low key.  Applicants for shoots must provide a management plan which must be approved before they can reach the next stage of bidding for a lease.  Example seen for Strabane sporting club; also bag returns for all shoots within East Tyrone/ East Fermanagh and Sperrin and minutes of 2021 annual Shoot meeting.  Wildlife Officer interviewed confirmed that he liaises closely with the shoots and monitors their activity, including bag returns; in particular numbers of Woodcock shot, and was able to confirm that all shoots were demonstrating good practice.  Shooting leases prohibit killing of Irish Hare and Red Grouse</t>
  </si>
  <si>
    <t>Both FMUs.  Field observations confirmed that access is permitted in all areas visited, with car park provision, waymarked trails, information boards at some sites eg Favour Royal.  Where there has been greater demand for public access there are partnership agreements with Councils whereby the Council provides recreational facilities on NIFS land under lease / licence.  Example of such an agreement seen at Knockmany.</t>
  </si>
  <si>
    <t xml:space="preserve">Both FMUs.  Field observations confirmed that access is permitted in  all areas visited, with car park provision, waymarked trails, information boards at some sites eg Favour Royal.  Where there has been greater demand for public access there are partnership agreements with Councils whereby the Council provides recreational facilities on NIFS land under lease / licence.  Example seen at Knockmany where the council has a lease agreement for the car park, toilet block and 'community hub' area and licence agreement for the recreational facility within the forest - waymarked trails.  The local community had expressed a desire to have a car park, toilet block and meeting / educational facilities, which was the driver for this project to be undertaken. </t>
  </si>
  <si>
    <t>The Recreation Safety System has been updated and now includes a time based 'traffic light' reminder of work identified.  This feature flags work that is due to be completed and alerts managers that outstanding remedial  work is required.  All actions have a digital signature of completion.  The system was demonstrated during audit and seen to be working well - most actions were 'green' or 'amber' and updates had been recorded on the system where actions were red eg repair to railings had been delayed deliberately as awaiting tree safety works - Obs 2021.1 closed.  Operations documents seen with references to relevant FISA guides and FWM for harvesting operations at Doon / Mullaghafad interviewed on site showed FISA checklists completed for operators and relevant FISA guides.  Threshold and safety signage seen at all operational sites visited.</t>
  </si>
  <si>
    <t>Planting, ground preparation, harvesting contractors and roads maintenance NIFS staff interviewed - all showed good knowledge of health, safety and welfare requirements and no non-compliance noted. All operators seen to be wearing correct PPE and where checks of helmets were undertaken these were all seen to be in date and in good condition. Risk assessments, emergency plans, pollution prevention plans seen at all operational sites and first aid / certificates of competence seen eg ATV  Welfare provision assessments completed and welfare arrangements in place at all live sites visited.</t>
  </si>
  <si>
    <t>All sites visited :  Pre-commencement checklists specify applicable FISA guidelines and inclusion of completed FISA safety Guide 802 - Emergency Planning (Nearest A&amp;E etc.) Pre-commencement checklists also record operator competency / first aid information, including expriry dates where relevant - cross - referenced during audit ie checked operator competencies and seen to reflect the information recorded in the Pre-comm. Interviews with contractors confirmed knowledge of site specific procedures. Risk assessments, emergency plans, pollution prevention plans seen at all operational sites.  Welfare provision assessments completed and welfare arrangements in place at all live sites visited.</t>
  </si>
  <si>
    <t>Pre-commencement checklists seen recording operator competency / first aid information, including expriry dates where relevant.  Checks made of operator competency certificates and seen to reflect the information recorded in the Pre-comm. NIFS road maintenance team interviewed on site confirmed first aid training had been undertaken in the past 18 months; also manual handling refresher training.</t>
  </si>
  <si>
    <t>18 Feb Closing meeting  - attended by Rebecca Haskell (auditor), Mechteld Schuller (auditor in training),  John Joe O’Boyle (NIFS Chief Exec),John Joe Cassidy ( NIFS Certification Manager) and NIFS Managers George McFarland, Ewan Paul, Sean McCollum, James Greer, Des Campbell, Ben Searle, James Quinn, John Millmore, Ian Thompson, Michael Fairgrieve, Pat McCusker, Charlie Dunleavy, Kenny Acheson, Michael Keown, Breandan Mullholland, Richard Schaible, Colin Reilly</t>
  </si>
  <si>
    <t xml:space="preserve"> Although the pre-commencement information exchange checklist includes agreement of location of fuel / urea storage points and monitoring checklists include checking correct siting, neither expressly includes checking that tanks can be locked and that they are locked when there are no operators on site.</t>
  </si>
  <si>
    <t xml:space="preserve"> Review pre-commencement / contract monitoring checklists with a view to including information regarding locking of tanks in addition to their correct siting.</t>
  </si>
  <si>
    <t xml:space="preserve">Comments noted and passed on to NIFS. Regarding the comment about invasive species, they are not aware of any such species requiring management - this comment may relate to an area which is not within NIFS management. </t>
  </si>
  <si>
    <t xml:space="preserve"> Both areas - fully compliant, relevant monitoring programmes; site visit records and monitoring records seen. Site diaries are used for routine operational monitoring but a more detailed checklist is also completed periodically for harvesting operations ( standing sales). FWM (timber purchaser) interviewed at Mullaghafad also showed his operational monitoring notes, indicating regular checks undertaken</t>
  </si>
  <si>
    <t>Valentins Kuksinovs</t>
  </si>
  <si>
    <t>Nicola Brennan with Valentins Kuksinovs</t>
  </si>
  <si>
    <t>Abies grandis; Abies procera; Chamaecyparis lawsoniana; Larix kaempferi; Larix x eurolepis; Larix leptolepis; Picea abies; Picea sitchensis; Pinus nigra; Pinus sylvestris; Pinus contorta; Pinus nigra var. maritima; Pseudotsuga menziesii; Sequoiadendron giganteum; Sequoia sempervirens; Thuja plicata; Tsuga heterophylla; Acer campestre; Acer pseudoplatanus; Alnus glutinosa; Betula pendula; Carpinus betulus; Castanea sativa; Crataegus monogyna; Corylus avellana; Fagus sylvatica; Fraxinus excelsior; Prunus avium; Prunus spinosa; Quercus robur; Quercus petraea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</si>
</sst>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0.0"/>
    <numFmt numFmtId="165" formatCode="[$-809]dd\ mmmm\ yyyy;@"/>
  </numFmts>
  <fonts count="113">
    <font>
      <sz val="11"/>
      <name val="Palatino"/>
      <family val="1"/>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sz val="14"/>
      <color theme="1"/>
      <name val="Cambria"/>
      <family val="1"/>
      <scheme val="major"/>
    </font>
    <font>
      <sz val="14"/>
      <color indexed="8"/>
      <name val="Cambria"/>
      <family val="1"/>
    </font>
    <font>
      <u/>
      <sz val="10"/>
      <color indexed="12"/>
      <name val="Arial"/>
      <family val="2"/>
    </font>
    <font>
      <sz val="11"/>
      <color indexed="8"/>
      <name val="Cambria"/>
      <family val="1"/>
    </font>
    <font>
      <sz val="11"/>
      <color rgb="FF000000"/>
      <name val="Cambria"/>
      <family val="1"/>
    </font>
    <font>
      <sz val="11"/>
      <color rgb="FF222222"/>
      <name val="Cambria"/>
      <family val="1"/>
    </font>
    <font>
      <sz val="11"/>
      <color rgb="FF222222"/>
      <name val="Cambria"/>
      <family val="1"/>
      <scheme val="major"/>
    </font>
    <font>
      <b/>
      <vertAlign val="superscript"/>
      <sz val="12"/>
      <name val="Cambria"/>
      <family val="1"/>
      <scheme val="major"/>
    </font>
    <font>
      <b/>
      <sz val="8"/>
      <name val="Cambria"/>
      <family val="1"/>
      <scheme val="major"/>
    </font>
    <font>
      <i/>
      <sz val="10"/>
      <name val="Cambria"/>
      <family val="1"/>
      <scheme val="major"/>
    </font>
    <font>
      <sz val="10"/>
      <color rgb="FFFF0000"/>
      <name val="Cambria"/>
      <family val="1"/>
      <scheme val="major"/>
    </font>
    <font>
      <sz val="10"/>
      <color rgb="FF222222"/>
      <name val="Cambria"/>
      <family val="1"/>
      <scheme val="major"/>
    </font>
    <font>
      <b/>
      <sz val="12"/>
      <color theme="1"/>
      <name val="Cambria"/>
      <family val="1"/>
      <scheme val="major"/>
    </font>
    <font>
      <sz val="14"/>
      <color theme="1"/>
      <name val="Calibri"/>
      <family val="2"/>
    </font>
    <font>
      <b/>
      <i/>
      <sz val="10"/>
      <name val="Cambria"/>
      <family val="1"/>
    </font>
    <font>
      <sz val="10"/>
      <color theme="1"/>
      <name val="Cambria"/>
      <family val="1"/>
      <scheme val="major"/>
    </font>
    <font>
      <sz val="10"/>
      <color rgb="FF000000"/>
      <name val="Cambria"/>
      <family val="1"/>
      <scheme val="major"/>
    </font>
    <font>
      <sz val="10"/>
      <color rgb="FF222A35"/>
      <name val="Cambria"/>
      <family val="1"/>
      <scheme val="major"/>
    </font>
    <font>
      <b/>
      <sz val="11"/>
      <color rgb="FF000000"/>
      <name val="Cambria"/>
      <family val="1"/>
      <scheme val="major"/>
    </font>
    <font>
      <u/>
      <sz val="10"/>
      <color indexed="12"/>
      <name val="Cambria"/>
      <family val="1"/>
      <scheme val="major"/>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u/>
      <sz val="10"/>
      <name val="Arial"/>
      <family val="2"/>
    </font>
    <font>
      <vertAlign val="superscript"/>
      <sz val="11"/>
      <color rgb="FF000000"/>
      <name val="Cambria"/>
      <family val="1"/>
    </font>
    <font>
      <sz val="10"/>
      <color rgb="FF222222"/>
      <name val="Cambria"/>
      <family val="2"/>
      <scheme val="major"/>
    </font>
    <font>
      <sz val="10"/>
      <color rgb="FF000000"/>
      <name val="Cambria"/>
      <family val="1"/>
    </font>
    <font>
      <b/>
      <sz val="11"/>
      <color rgb="FF000000"/>
      <name val="Cambria"/>
      <family val="1"/>
    </font>
    <font>
      <b/>
      <sz val="10"/>
      <color theme="1"/>
      <name val="Cambria"/>
      <family val="1"/>
      <scheme val="major"/>
    </font>
  </fonts>
  <fills count="2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9847407452621"/>
        <bgColor rgb="FFFFFF00"/>
      </patternFill>
    </fill>
    <fill>
      <patternFill patternType="solid">
        <fgColor rgb="FF00CC66"/>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indexed="49"/>
        <bgColor indexed="64"/>
      </patternFill>
    </fill>
    <fill>
      <patternFill patternType="solid">
        <fgColor theme="9" tint="0.59999389629810485"/>
        <bgColor indexed="64"/>
      </patternFill>
    </fill>
    <fill>
      <patternFill patternType="solid">
        <fgColor theme="4"/>
        <bgColor indexed="64"/>
      </patternFill>
    </fill>
    <fill>
      <patternFill patternType="solid">
        <fgColor rgb="FFB7DEE8"/>
        <bgColor indexed="64"/>
      </patternFill>
    </fill>
  </fills>
  <borders count="41">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thin">
        <color indexed="64"/>
      </top>
      <bottom style="thin">
        <color indexed="64"/>
      </bottom>
      <diagonal/>
    </border>
  </borders>
  <cellStyleXfs count="13">
    <xf numFmtId="0" fontId="0" fillId="0" borderId="0"/>
    <xf numFmtId="0" fontId="5" fillId="0" borderId="0"/>
    <xf numFmtId="0" fontId="39" fillId="0" borderId="0"/>
    <xf numFmtId="0" fontId="39" fillId="0" borderId="0"/>
    <xf numFmtId="0" fontId="39" fillId="0" borderId="0"/>
    <xf numFmtId="0" fontId="10" fillId="0" borderId="0"/>
    <xf numFmtId="0" fontId="2" fillId="0" borderId="0"/>
    <xf numFmtId="0" fontId="5" fillId="0" borderId="0"/>
    <xf numFmtId="0" fontId="77" fillId="0" borderId="0" applyNumberFormat="0" applyFill="0" applyBorder="0" applyAlignment="0" applyProtection="0">
      <alignment vertical="top"/>
      <protection locked="0"/>
    </xf>
    <xf numFmtId="0" fontId="1" fillId="0" borderId="0"/>
    <xf numFmtId="0" fontId="10" fillId="0" borderId="0"/>
    <xf numFmtId="0" fontId="2" fillId="0" borderId="0"/>
    <xf numFmtId="0" fontId="5" fillId="0" borderId="0"/>
  </cellStyleXfs>
  <cellXfs count="617">
    <xf numFmtId="0" fontId="0" fillId="0" borderId="0" xfId="0"/>
    <xf numFmtId="0" fontId="10" fillId="2" borderId="1" xfId="0" applyFont="1" applyFill="1" applyBorder="1"/>
    <xf numFmtId="49" fontId="13" fillId="0" borderId="0" xfId="0" applyNumberFormat="1" applyFont="1" applyAlignment="1">
      <alignment wrapText="1"/>
    </xf>
    <xf numFmtId="0" fontId="15" fillId="2" borderId="1" xfId="0" applyFont="1" applyFill="1" applyBorder="1" applyAlignment="1">
      <alignment horizontal="center" wrapText="1"/>
    </xf>
    <xf numFmtId="0" fontId="11" fillId="2" borderId="1" xfId="0" applyFont="1" applyFill="1" applyBorder="1" applyAlignment="1">
      <alignment wrapText="1"/>
    </xf>
    <xf numFmtId="49" fontId="14" fillId="0" borderId="0" xfId="0" applyNumberFormat="1" applyFont="1" applyAlignment="1">
      <alignment wrapText="1"/>
    </xf>
    <xf numFmtId="0" fontId="11" fillId="2" borderId="1" xfId="0" applyFont="1" applyFill="1" applyBorder="1" applyAlignment="1">
      <alignment vertical="top" wrapText="1"/>
    </xf>
    <xf numFmtId="0" fontId="12" fillId="2" borderId="1" xfId="0" applyFont="1" applyFill="1" applyBorder="1" applyAlignment="1">
      <alignment horizontal="center" wrapText="1"/>
    </xf>
    <xf numFmtId="49" fontId="14" fillId="3" borderId="2" xfId="0" applyNumberFormat="1" applyFont="1" applyFill="1" applyBorder="1" applyAlignment="1">
      <alignment wrapText="1"/>
    </xf>
    <xf numFmtId="49" fontId="13" fillId="0" borderId="3" xfId="0" applyNumberFormat="1" applyFont="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5" xfId="0" applyFont="1" applyFill="1" applyBorder="1" applyAlignment="1">
      <alignment vertical="top" wrapText="1"/>
    </xf>
    <xf numFmtId="0" fontId="18" fillId="0" borderId="6" xfId="0" applyFont="1" applyBorder="1" applyAlignment="1">
      <alignment vertical="top" wrapText="1"/>
    </xf>
    <xf numFmtId="0" fontId="20" fillId="4" borderId="7" xfId="0" applyFont="1" applyFill="1" applyBorder="1" applyAlignment="1">
      <alignment vertical="top" wrapText="1"/>
    </xf>
    <xf numFmtId="0" fontId="20" fillId="4" borderId="8" xfId="0" applyFont="1" applyFill="1" applyBorder="1" applyAlignment="1">
      <alignment vertical="top" wrapText="1"/>
    </xf>
    <xf numFmtId="0" fontId="19" fillId="0" borderId="9" xfId="0" applyFont="1" applyBorder="1" applyAlignment="1">
      <alignment vertical="top" wrapText="1"/>
    </xf>
    <xf numFmtId="0" fontId="18" fillId="0" borderId="10" xfId="0" applyFont="1" applyBorder="1" applyAlignment="1">
      <alignment vertical="top" wrapText="1"/>
    </xf>
    <xf numFmtId="0" fontId="18" fillId="0" borderId="4" xfId="0" applyFont="1" applyBorder="1" applyAlignment="1">
      <alignment vertical="top" wrapText="1"/>
    </xf>
    <xf numFmtId="0" fontId="19"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7" xfId="0" applyFont="1" applyFill="1" applyBorder="1" applyAlignment="1">
      <alignment vertical="top" wrapText="1"/>
    </xf>
    <xf numFmtId="0" fontId="20" fillId="4" borderId="4" xfId="0" applyFont="1" applyFill="1" applyBorder="1" applyAlignment="1">
      <alignment vertical="top" wrapText="1"/>
    </xf>
    <xf numFmtId="0" fontId="20" fillId="4" borderId="11" xfId="0" applyFont="1" applyFill="1" applyBorder="1" applyAlignment="1">
      <alignment vertical="top" wrapText="1"/>
    </xf>
    <xf numFmtId="49" fontId="13" fillId="0" borderId="0" xfId="0" applyNumberFormat="1" applyFont="1" applyFill="1" applyBorder="1" applyAlignment="1">
      <alignment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9" fillId="2" borderId="1" xfId="0" applyFont="1" applyFill="1" applyBorder="1"/>
    <xf numFmtId="0" fontId="40" fillId="0" borderId="0" xfId="0" applyFont="1" applyBorder="1" applyAlignment="1">
      <alignment horizontal="center" vertical="center" wrapText="1"/>
    </xf>
    <xf numFmtId="0" fontId="41" fillId="0" borderId="0" xfId="0" applyFont="1" applyFill="1" applyAlignment="1"/>
    <xf numFmtId="0" fontId="42" fillId="0" borderId="0" xfId="0" applyFont="1"/>
    <xf numFmtId="0" fontId="42" fillId="0" borderId="0" xfId="0" applyFont="1" applyBorder="1"/>
    <xf numFmtId="0" fontId="42" fillId="0" borderId="0" xfId="0" applyFont="1" applyFill="1"/>
    <xf numFmtId="0" fontId="42" fillId="5" borderId="0" xfId="0" applyFont="1" applyFill="1"/>
    <xf numFmtId="0" fontId="42" fillId="0" borderId="0" xfId="0" applyFont="1" applyFill="1" applyAlignment="1">
      <alignment vertical="top"/>
    </xf>
    <xf numFmtId="0" fontId="42" fillId="6" borderId="0" xfId="0" applyFont="1" applyFill="1" applyAlignment="1">
      <alignment vertical="top"/>
    </xf>
    <xf numFmtId="0" fontId="42" fillId="0" borderId="0" xfId="0" applyFont="1" applyAlignment="1">
      <alignment vertical="top"/>
    </xf>
    <xf numFmtId="0" fontId="44" fillId="0" borderId="0" xfId="0" applyFont="1" applyFill="1" applyAlignment="1">
      <alignment vertical="top" wrapText="1"/>
    </xf>
    <xf numFmtId="0" fontId="41" fillId="0" borderId="0" xfId="0" applyFont="1" applyFill="1" applyAlignment="1">
      <alignment vertical="top"/>
    </xf>
    <xf numFmtId="0" fontId="41" fillId="0" borderId="0" xfId="0" applyFont="1" applyAlignment="1">
      <alignment horizontal="center" vertical="top"/>
    </xf>
    <xf numFmtId="0" fontId="41" fillId="0" borderId="0" xfId="0" applyFont="1" applyAlignment="1">
      <alignment vertical="top" wrapText="1"/>
    </xf>
    <xf numFmtId="0" fontId="41" fillId="0" borderId="0" xfId="0" applyFont="1"/>
    <xf numFmtId="0" fontId="45" fillId="0" borderId="0" xfId="0" applyFont="1" applyFill="1" applyAlignment="1">
      <alignment vertical="top" wrapText="1"/>
    </xf>
    <xf numFmtId="0" fontId="41" fillId="0" borderId="0" xfId="0" applyFont="1" applyFill="1" applyAlignment="1">
      <alignment vertical="top" wrapText="1"/>
    </xf>
    <xf numFmtId="0" fontId="46" fillId="0" borderId="0" xfId="0" applyFont="1" applyFill="1" applyAlignment="1">
      <alignment vertical="top" wrapText="1"/>
    </xf>
    <xf numFmtId="0" fontId="41" fillId="0" borderId="0" xfId="0" applyFont="1" applyAlignment="1">
      <alignment horizontal="left" vertical="top" wrapText="1"/>
    </xf>
    <xf numFmtId="0" fontId="41" fillId="0" borderId="0" xfId="0" applyFont="1" applyAlignment="1">
      <alignment vertical="top"/>
    </xf>
    <xf numFmtId="0" fontId="45" fillId="7" borderId="0" xfId="0" applyFont="1" applyFill="1" applyAlignment="1">
      <alignment vertical="top" wrapText="1"/>
    </xf>
    <xf numFmtId="0" fontId="41" fillId="7" borderId="0" xfId="0" applyFont="1" applyFill="1" applyAlignment="1">
      <alignment vertical="top" wrapText="1"/>
    </xf>
    <xf numFmtId="0" fontId="46" fillId="7" borderId="0" xfId="0" applyFont="1" applyFill="1" applyAlignment="1">
      <alignment horizontal="left" vertical="top" wrapText="1"/>
    </xf>
    <xf numFmtId="0" fontId="46" fillId="7" borderId="0" xfId="0" applyFont="1" applyFill="1" applyAlignment="1">
      <alignment vertical="top" wrapText="1"/>
    </xf>
    <xf numFmtId="0" fontId="41" fillId="7" borderId="0" xfId="0" applyFont="1" applyFill="1"/>
    <xf numFmtId="0" fontId="41" fillId="0" borderId="12" xfId="0" applyFont="1" applyBorder="1" applyAlignment="1">
      <alignment vertical="top" wrapText="1"/>
    </xf>
    <xf numFmtId="49" fontId="45" fillId="0" borderId="0" xfId="0" applyNumberFormat="1" applyFont="1" applyAlignment="1">
      <alignment vertical="top"/>
    </xf>
    <xf numFmtId="0" fontId="45" fillId="0" borderId="12" xfId="0" applyFont="1" applyBorder="1" applyAlignment="1">
      <alignment vertical="top" wrapText="1"/>
    </xf>
    <xf numFmtId="0" fontId="41" fillId="11" borderId="12" xfId="0" applyFont="1" applyFill="1" applyBorder="1" applyAlignment="1">
      <alignment vertical="top" wrapText="1"/>
    </xf>
    <xf numFmtId="0" fontId="45" fillId="0" borderId="0" xfId="0" applyFont="1" applyAlignment="1">
      <alignment vertical="top" wrapText="1"/>
    </xf>
    <xf numFmtId="0" fontId="45" fillId="0" borderId="0" xfId="0" applyFont="1"/>
    <xf numFmtId="0" fontId="49" fillId="12" borderId="12" xfId="5" applyFont="1" applyFill="1" applyBorder="1" applyAlignment="1">
      <alignment vertical="center" wrapText="1"/>
    </xf>
    <xf numFmtId="0" fontId="49" fillId="12" borderId="12" xfId="5" applyFont="1" applyFill="1" applyBorder="1" applyAlignment="1">
      <alignment horizontal="left" vertical="center" wrapText="1"/>
    </xf>
    <xf numFmtId="0" fontId="41" fillId="0" borderId="12" xfId="0" applyFont="1" applyBorder="1"/>
    <xf numFmtId="0" fontId="41" fillId="13" borderId="0" xfId="0" applyFont="1" applyFill="1"/>
    <xf numFmtId="0" fontId="49" fillId="8" borderId="12" xfId="0" applyFont="1" applyFill="1" applyBorder="1" applyAlignment="1">
      <alignment vertical="top" wrapText="1"/>
    </xf>
    <xf numFmtId="0" fontId="42" fillId="0" borderId="12" xfId="0" applyFont="1" applyBorder="1" applyAlignment="1">
      <alignment vertical="top" wrapText="1"/>
    </xf>
    <xf numFmtId="0" fontId="42" fillId="0" borderId="0" xfId="0" applyFont="1" applyAlignment="1">
      <alignment vertical="top" wrapText="1"/>
    </xf>
    <xf numFmtId="0" fontId="42" fillId="0" borderId="12" xfId="0" applyFont="1" applyBorder="1" applyAlignment="1">
      <alignment horizontal="right" vertical="top" wrapText="1"/>
    </xf>
    <xf numFmtId="0" fontId="50" fillId="0" borderId="0" xfId="0" applyFont="1"/>
    <xf numFmtId="0" fontId="42" fillId="0" borderId="0" xfId="0" applyFont="1" applyFill="1" applyBorder="1" applyAlignment="1">
      <alignment horizontal="center" vertical="top"/>
    </xf>
    <xf numFmtId="0" fontId="45" fillId="0" borderId="16" xfId="0" applyFont="1" applyBorder="1" applyAlignment="1">
      <alignment vertical="top"/>
    </xf>
    <xf numFmtId="0" fontId="41" fillId="0" borderId="17" xfId="0" applyFont="1" applyBorder="1" applyAlignment="1">
      <alignment vertical="top"/>
    </xf>
    <xf numFmtId="0" fontId="41" fillId="0" borderId="18" xfId="0" applyFont="1" applyBorder="1" applyAlignment="1">
      <alignment vertical="top"/>
    </xf>
    <xf numFmtId="0" fontId="41" fillId="0" borderId="3" xfId="0" applyFont="1" applyBorder="1" applyAlignment="1">
      <alignment horizontal="left" vertical="top"/>
    </xf>
    <xf numFmtId="0" fontId="41" fillId="0" borderId="19" xfId="0" applyFont="1" applyBorder="1" applyAlignment="1">
      <alignment vertical="top"/>
    </xf>
    <xf numFmtId="0" fontId="46" fillId="0" borderId="20" xfId="0" applyFont="1" applyBorder="1" applyAlignment="1">
      <alignment horizontal="left" vertical="top"/>
    </xf>
    <xf numFmtId="0" fontId="41" fillId="0" borderId="0" xfId="0" applyFont="1" applyBorder="1" applyAlignment="1">
      <alignment vertical="top"/>
    </xf>
    <xf numFmtId="0" fontId="45" fillId="0" borderId="16" xfId="0" applyFont="1" applyFill="1" applyBorder="1" applyAlignment="1">
      <alignment vertical="top"/>
    </xf>
    <xf numFmtId="0" fontId="41" fillId="0" borderId="17" xfId="0" applyFont="1" applyFill="1" applyBorder="1" applyAlignment="1">
      <alignment vertical="top" wrapText="1"/>
    </xf>
    <xf numFmtId="0" fontId="46" fillId="0" borderId="3" xfId="0" applyFont="1" applyFill="1" applyBorder="1" applyAlignment="1">
      <alignment vertical="top" wrapText="1"/>
    </xf>
    <xf numFmtId="0" fontId="41" fillId="0" borderId="18" xfId="0" applyFont="1" applyFill="1" applyBorder="1" applyAlignment="1">
      <alignment vertical="top"/>
    </xf>
    <xf numFmtId="0" fontId="46" fillId="0" borderId="3" xfId="7" applyFont="1" applyFill="1" applyBorder="1" applyAlignment="1">
      <alignment vertical="top" wrapText="1"/>
    </xf>
    <xf numFmtId="0" fontId="41" fillId="0" borderId="19" xfId="0" applyFont="1" applyFill="1" applyBorder="1" applyAlignment="1">
      <alignment vertical="top"/>
    </xf>
    <xf numFmtId="0" fontId="46" fillId="0" borderId="20" xfId="7" applyFont="1" applyFill="1" applyBorder="1" applyAlignment="1">
      <alignment vertical="top" wrapText="1"/>
    </xf>
    <xf numFmtId="0" fontId="41" fillId="0" borderId="3" xfId="0" applyFont="1" applyFill="1" applyBorder="1" applyAlignment="1">
      <alignment vertical="top" wrapText="1"/>
    </xf>
    <xf numFmtId="0" fontId="41" fillId="0" borderId="20" xfId="0" applyFont="1" applyFill="1" applyBorder="1" applyAlignment="1">
      <alignment vertical="top" wrapText="1"/>
    </xf>
    <xf numFmtId="0" fontId="51" fillId="0" borderId="0" xfId="0" applyFont="1"/>
    <xf numFmtId="0" fontId="51" fillId="0" borderId="0" xfId="0" applyFont="1" applyAlignment="1">
      <alignment horizontal="center" vertical="top"/>
    </xf>
    <xf numFmtId="0" fontId="40" fillId="0" borderId="13" xfId="7" applyFont="1" applyBorder="1" applyAlignment="1" applyProtection="1">
      <alignment horizontal="center" vertical="center" wrapText="1"/>
      <protection locked="0"/>
    </xf>
    <xf numFmtId="0" fontId="45" fillId="0" borderId="16" xfId="7" applyFont="1" applyBorder="1" applyAlignment="1">
      <alignment vertical="top"/>
    </xf>
    <xf numFmtId="0" fontId="41" fillId="0" borderId="22" xfId="7" applyFont="1" applyBorder="1" applyAlignment="1">
      <alignment vertical="top" wrapText="1"/>
    </xf>
    <xf numFmtId="164" fontId="41" fillId="14" borderId="1" xfId="0" applyNumberFormat="1" applyFont="1" applyFill="1" applyBorder="1" applyAlignment="1">
      <alignment horizontal="left" vertical="top" wrapText="1"/>
    </xf>
    <xf numFmtId="164" fontId="41" fillId="14" borderId="18" xfId="0" applyNumberFormat="1" applyFont="1" applyFill="1" applyBorder="1" applyAlignment="1">
      <alignment horizontal="left" vertical="top" wrapText="1"/>
    </xf>
    <xf numFmtId="164" fontId="54" fillId="14" borderId="12" xfId="0" applyNumberFormat="1" applyFont="1" applyFill="1" applyBorder="1" applyAlignment="1">
      <alignment horizontal="left" vertical="center"/>
    </xf>
    <xf numFmtId="0" fontId="54" fillId="14" borderId="12" xfId="0" applyFont="1" applyFill="1" applyBorder="1" applyAlignment="1">
      <alignment vertical="center"/>
    </xf>
    <xf numFmtId="0" fontId="54" fillId="14" borderId="12" xfId="0" applyFont="1" applyFill="1" applyBorder="1" applyAlignment="1">
      <alignment vertical="center" wrapText="1"/>
    </xf>
    <xf numFmtId="0" fontId="54" fillId="7" borderId="0" xfId="0" applyFont="1" applyFill="1" applyAlignment="1">
      <alignment vertical="center" wrapText="1"/>
    </xf>
    <xf numFmtId="0" fontId="54" fillId="0" borderId="0" xfId="0" applyFont="1" applyAlignment="1">
      <alignment vertical="center"/>
    </xf>
    <xf numFmtId="0" fontId="45" fillId="14" borderId="16" xfId="0" applyFont="1" applyFill="1" applyBorder="1" applyAlignment="1">
      <alignment horizontal="left" vertical="top" wrapText="1"/>
    </xf>
    <xf numFmtId="0" fontId="45" fillId="14" borderId="17" xfId="0" applyFont="1" applyFill="1" applyBorder="1" applyAlignment="1">
      <alignment vertical="top" wrapText="1"/>
    </xf>
    <xf numFmtId="0" fontId="45" fillId="13" borderId="0" xfId="0" applyFont="1" applyFill="1" applyAlignment="1">
      <alignment vertical="top" wrapText="1"/>
    </xf>
    <xf numFmtId="0" fontId="45" fillId="14" borderId="18" xfId="0" applyFont="1" applyFill="1" applyBorder="1" applyAlignment="1">
      <alignment horizontal="left" vertical="top" wrapText="1"/>
    </xf>
    <xf numFmtId="0" fontId="45" fillId="14" borderId="20" xfId="0" applyFont="1" applyFill="1" applyBorder="1" applyAlignment="1">
      <alignment vertical="top" wrapText="1"/>
    </xf>
    <xf numFmtId="0" fontId="41" fillId="14" borderId="1" xfId="0" applyFont="1" applyFill="1" applyBorder="1" applyAlignment="1">
      <alignment horizontal="left" vertical="top" wrapText="1"/>
    </xf>
    <xf numFmtId="0" fontId="45" fillId="0" borderId="3" xfId="0" applyFont="1" applyFill="1" applyBorder="1" applyAlignment="1">
      <alignment vertical="top" wrapText="1"/>
    </xf>
    <xf numFmtId="0" fontId="41" fillId="13" borderId="0" xfId="0" applyFont="1" applyFill="1" applyAlignment="1">
      <alignment vertical="top" wrapText="1"/>
    </xf>
    <xf numFmtId="0" fontId="55" fillId="0" borderId="3" xfId="0" applyFont="1" applyFill="1" applyBorder="1" applyAlignment="1">
      <alignment vertical="top" wrapText="1"/>
    </xf>
    <xf numFmtId="0" fontId="45" fillId="14" borderId="13" xfId="0" applyFont="1" applyFill="1" applyBorder="1" applyAlignment="1">
      <alignment vertical="top" wrapText="1"/>
    </xf>
    <xf numFmtId="0" fontId="45" fillId="14" borderId="1" xfId="0" applyFont="1" applyFill="1" applyBorder="1" applyAlignment="1">
      <alignment horizontal="left" vertical="top" wrapText="1"/>
    </xf>
    <xf numFmtId="0" fontId="46" fillId="13" borderId="0" xfId="0" applyFont="1" applyFill="1" applyAlignment="1">
      <alignment horizontal="left" vertical="top" wrapText="1"/>
    </xf>
    <xf numFmtId="0" fontId="46" fillId="13" borderId="0" xfId="0" applyFont="1" applyFill="1" applyAlignment="1">
      <alignment vertical="top" wrapText="1"/>
    </xf>
    <xf numFmtId="0" fontId="46" fillId="14" borderId="1" xfId="0" applyFont="1" applyFill="1" applyBorder="1" applyAlignment="1">
      <alignment horizontal="left" vertical="top" wrapText="1"/>
    </xf>
    <xf numFmtId="2" fontId="45" fillId="14" borderId="1" xfId="0" applyNumberFormat="1" applyFont="1" applyFill="1" applyBorder="1" applyAlignment="1">
      <alignment horizontal="left" vertical="top" wrapText="1"/>
    </xf>
    <xf numFmtId="164" fontId="45" fillId="10" borderId="16" xfId="0" applyNumberFormat="1" applyFont="1" applyFill="1" applyBorder="1" applyAlignment="1">
      <alignment horizontal="left" vertical="top"/>
    </xf>
    <xf numFmtId="0" fontId="45" fillId="10" borderId="17" xfId="0" applyFont="1" applyFill="1" applyBorder="1" applyAlignment="1">
      <alignment vertical="top" wrapText="1"/>
    </xf>
    <xf numFmtId="0" fontId="45" fillId="10" borderId="18" xfId="0" applyFont="1" applyFill="1" applyBorder="1" applyAlignment="1">
      <alignment horizontal="left" vertical="top"/>
    </xf>
    <xf numFmtId="0" fontId="45" fillId="10" borderId="20" xfId="0" applyFont="1" applyFill="1" applyBorder="1" applyAlignment="1">
      <alignment vertical="top" wrapText="1"/>
    </xf>
    <xf numFmtId="0" fontId="41" fillId="0" borderId="14" xfId="0" applyFont="1" applyFill="1" applyBorder="1" applyAlignment="1">
      <alignment vertical="top" wrapText="1"/>
    </xf>
    <xf numFmtId="0" fontId="41" fillId="0" borderId="15" xfId="0" applyFont="1" applyFill="1" applyBorder="1" applyAlignment="1">
      <alignment vertical="top" wrapText="1"/>
    </xf>
    <xf numFmtId="0" fontId="45" fillId="10" borderId="13" xfId="0" applyFont="1" applyFill="1" applyBorder="1" applyAlignment="1">
      <alignment vertical="top" wrapText="1"/>
    </xf>
    <xf numFmtId="0" fontId="45" fillId="0" borderId="14" xfId="0" applyFont="1" applyFill="1" applyBorder="1" applyAlignment="1">
      <alignment vertical="top" wrapText="1"/>
    </xf>
    <xf numFmtId="0" fontId="41" fillId="0" borderId="1" xfId="0" applyFont="1" applyFill="1" applyBorder="1" applyAlignment="1">
      <alignment vertical="top" wrapText="1"/>
    </xf>
    <xf numFmtId="0" fontId="45" fillId="0" borderId="1" xfId="0" applyFont="1" applyFill="1" applyBorder="1" applyAlignment="1">
      <alignment vertical="top" wrapText="1"/>
    </xf>
    <xf numFmtId="0" fontId="46" fillId="0" borderId="1" xfId="0" applyFont="1" applyFill="1" applyBorder="1" applyAlignment="1">
      <alignment horizontal="left" vertical="top" wrapText="1"/>
    </xf>
    <xf numFmtId="0" fontId="45" fillId="0" borderId="1" xfId="0" applyFont="1" applyFill="1" applyBorder="1" applyAlignment="1">
      <alignment horizontal="left" vertical="top" wrapText="1"/>
    </xf>
    <xf numFmtId="0" fontId="45" fillId="13" borderId="0" xfId="0" applyFont="1" applyFill="1" applyAlignment="1">
      <alignment horizontal="left" vertical="top" wrapText="1"/>
    </xf>
    <xf numFmtId="0" fontId="46" fillId="0" borderId="1" xfId="0" applyFont="1" applyFill="1" applyBorder="1" applyAlignment="1">
      <alignment vertical="top" wrapText="1"/>
    </xf>
    <xf numFmtId="0" fontId="46" fillId="0" borderId="14" xfId="0" applyFont="1" applyFill="1" applyBorder="1" applyAlignment="1">
      <alignment vertical="top" wrapText="1"/>
    </xf>
    <xf numFmtId="2" fontId="45" fillId="10" borderId="18" xfId="0" applyNumberFormat="1" applyFont="1" applyFill="1" applyBorder="1" applyAlignment="1">
      <alignment horizontal="left" vertical="top"/>
    </xf>
    <xf numFmtId="0" fontId="56" fillId="10" borderId="18" xfId="0" applyFont="1" applyFill="1" applyBorder="1" applyAlignment="1">
      <alignment horizontal="left" vertical="top" wrapText="1"/>
    </xf>
    <xf numFmtId="0" fontId="46" fillId="10" borderId="19" xfId="0" applyFont="1" applyFill="1" applyBorder="1" applyAlignment="1">
      <alignment horizontal="left" vertical="top"/>
    </xf>
    <xf numFmtId="0" fontId="45" fillId="10" borderId="0" xfId="0" applyFont="1" applyFill="1" applyBorder="1" applyAlignment="1">
      <alignment horizontal="left" vertical="top"/>
    </xf>
    <xf numFmtId="0" fontId="55" fillId="0" borderId="14" xfId="0" applyFont="1" applyFill="1" applyBorder="1" applyAlignment="1">
      <alignment vertical="top" wrapText="1"/>
    </xf>
    <xf numFmtId="0" fontId="41" fillId="10" borderId="18" xfId="0" applyFont="1" applyFill="1" applyBorder="1" applyAlignment="1">
      <alignment horizontal="left"/>
    </xf>
    <xf numFmtId="0" fontId="41" fillId="0" borderId="1" xfId="0" applyFont="1" applyFill="1" applyBorder="1"/>
    <xf numFmtId="0" fontId="45" fillId="7" borderId="0" xfId="0" applyFont="1" applyFill="1" applyAlignment="1">
      <alignment horizontal="left" vertical="top" wrapText="1"/>
    </xf>
    <xf numFmtId="0" fontId="45" fillId="10" borderId="12" xfId="0" applyFont="1" applyFill="1" applyBorder="1" applyAlignment="1">
      <alignment vertical="top" wrapText="1"/>
    </xf>
    <xf numFmtId="2" fontId="45" fillId="10" borderId="0" xfId="0" applyNumberFormat="1" applyFont="1" applyFill="1" applyBorder="1" applyAlignment="1">
      <alignment horizontal="left" vertical="top"/>
    </xf>
    <xf numFmtId="0" fontId="41" fillId="0" borderId="0" xfId="0" applyFont="1" applyAlignment="1">
      <alignment wrapText="1"/>
    </xf>
    <xf numFmtId="0" fontId="49" fillId="10" borderId="0" xfId="0" applyFont="1" applyFill="1" applyAlignment="1">
      <alignment vertical="top"/>
    </xf>
    <xf numFmtId="0" fontId="42" fillId="10" borderId="0" xfId="0" applyFont="1" applyFill="1" applyAlignment="1">
      <alignment vertical="top"/>
    </xf>
    <xf numFmtId="0" fontId="49" fillId="10" borderId="12" xfId="0" applyFont="1" applyFill="1" applyBorder="1" applyAlignment="1">
      <alignment vertical="top"/>
    </xf>
    <xf numFmtId="0" fontId="49" fillId="10" borderId="12" xfId="0" applyFont="1" applyFill="1" applyBorder="1" applyAlignment="1">
      <alignment vertical="top" wrapText="1"/>
    </xf>
    <xf numFmtId="0" fontId="49" fillId="10" borderId="0" xfId="0" applyFont="1" applyFill="1" applyAlignment="1">
      <alignment vertical="top" wrapText="1"/>
    </xf>
    <xf numFmtId="0" fontId="46" fillId="0" borderId="3" xfId="0" applyFont="1" applyFill="1" applyBorder="1" applyAlignment="1">
      <alignment vertical="top"/>
    </xf>
    <xf numFmtId="0" fontId="45" fillId="14" borderId="12" xfId="0" applyFont="1" applyFill="1" applyBorder="1" applyAlignment="1">
      <alignment horizontal="left" vertical="top" wrapText="1"/>
    </xf>
    <xf numFmtId="0" fontId="45" fillId="14" borderId="12" xfId="0" applyFont="1" applyFill="1" applyBorder="1" applyAlignment="1">
      <alignment wrapText="1"/>
    </xf>
    <xf numFmtId="0" fontId="46" fillId="16" borderId="15" xfId="0" applyFont="1" applyFill="1" applyBorder="1" applyAlignment="1">
      <alignment vertical="top" wrapText="1"/>
    </xf>
    <xf numFmtId="0" fontId="46" fillId="16" borderId="12" xfId="0" applyFont="1" applyFill="1" applyBorder="1" applyAlignment="1">
      <alignment vertical="top" wrapText="1"/>
    </xf>
    <xf numFmtId="0" fontId="41" fillId="7" borderId="0" xfId="0" applyFont="1" applyFill="1" applyAlignment="1">
      <alignment horizontal="left" vertical="top" wrapText="1"/>
    </xf>
    <xf numFmtId="0" fontId="58" fillId="14" borderId="1" xfId="0" applyFont="1" applyFill="1" applyBorder="1" applyAlignment="1">
      <alignment horizontal="left" vertical="top" wrapText="1"/>
    </xf>
    <xf numFmtId="0" fontId="41" fillId="14" borderId="18" xfId="0" applyFont="1" applyFill="1" applyBorder="1" applyAlignment="1">
      <alignment horizontal="left" vertical="top" wrapText="1"/>
    </xf>
    <xf numFmtId="0" fontId="50" fillId="0" borderId="3" xfId="0" applyFont="1" applyBorder="1" applyAlignment="1">
      <alignment vertical="top" wrapText="1"/>
    </xf>
    <xf numFmtId="164" fontId="57" fillId="14" borderId="1" xfId="0" applyNumberFormat="1" applyFont="1" applyFill="1" applyBorder="1" applyAlignment="1">
      <alignment horizontal="left" vertical="top" wrapText="1"/>
    </xf>
    <xf numFmtId="0" fontId="57" fillId="14" borderId="1" xfId="0" applyFont="1" applyFill="1" applyBorder="1" applyAlignment="1">
      <alignment horizontal="left" vertical="top" wrapText="1"/>
    </xf>
    <xf numFmtId="0" fontId="58" fillId="14" borderId="18" xfId="0" applyFont="1" applyFill="1" applyBorder="1" applyAlignment="1">
      <alignment horizontal="left" vertical="top" wrapText="1"/>
    </xf>
    <xf numFmtId="0" fontId="58" fillId="14" borderId="13" xfId="0" applyFont="1" applyFill="1" applyBorder="1" applyAlignment="1">
      <alignment vertical="top" wrapText="1"/>
    </xf>
    <xf numFmtId="0" fontId="59" fillId="13" borderId="0" xfId="0" applyFont="1" applyFill="1" applyAlignment="1">
      <alignment vertical="top" wrapText="1"/>
    </xf>
    <xf numFmtId="0" fontId="60" fillId="0" borderId="0" xfId="0" applyFont="1"/>
    <xf numFmtId="0" fontId="60" fillId="14" borderId="1" xfId="0" applyFont="1" applyFill="1" applyBorder="1" applyAlignment="1">
      <alignment horizontal="left" vertical="top" wrapText="1"/>
    </xf>
    <xf numFmtId="0" fontId="60" fillId="13" borderId="0" xfId="0" applyFont="1" applyFill="1" applyAlignment="1">
      <alignment vertical="top" wrapText="1"/>
    </xf>
    <xf numFmtId="0" fontId="41" fillId="10" borderId="12" xfId="0" applyFont="1" applyFill="1" applyBorder="1" applyAlignment="1">
      <alignment vertical="top" wrapText="1"/>
    </xf>
    <xf numFmtId="0" fontId="61" fillId="10" borderId="0" xfId="0" applyFont="1" applyFill="1" applyAlignment="1">
      <alignment vertical="top"/>
    </xf>
    <xf numFmtId="0" fontId="62" fillId="10" borderId="3" xfId="0" applyFont="1" applyFill="1" applyBorder="1" applyAlignment="1">
      <alignment vertical="top" wrapText="1"/>
    </xf>
    <xf numFmtId="0" fontId="47" fillId="10" borderId="3" xfId="0" applyFont="1" applyFill="1" applyBorder="1" applyAlignment="1">
      <alignment vertical="top" wrapText="1"/>
    </xf>
    <xf numFmtId="0" fontId="45" fillId="12" borderId="12" xfId="0" applyFont="1" applyFill="1" applyBorder="1" applyAlignment="1">
      <alignment vertical="top" wrapText="1"/>
    </xf>
    <xf numFmtId="0" fontId="64" fillId="13" borderId="0" xfId="0" applyFont="1" applyFill="1"/>
    <xf numFmtId="0" fontId="64" fillId="0" borderId="0" xfId="0" applyFont="1"/>
    <xf numFmtId="0" fontId="64" fillId="17" borderId="0" xfId="0" applyFont="1" applyFill="1"/>
    <xf numFmtId="0" fontId="64" fillId="0" borderId="0" xfId="0" applyFont="1" applyFill="1"/>
    <xf numFmtId="0" fontId="41" fillId="0" borderId="15" xfId="0" applyFont="1" applyBorder="1" applyAlignment="1">
      <alignment vertical="top" wrapText="1"/>
    </xf>
    <xf numFmtId="0" fontId="41" fillId="0" borderId="0" xfId="0" applyFont="1"/>
    <xf numFmtId="0" fontId="55" fillId="0" borderId="1" xfId="0" applyFont="1" applyFill="1" applyBorder="1" applyAlignment="1">
      <alignment vertical="top" wrapText="1"/>
    </xf>
    <xf numFmtId="0" fontId="42" fillId="13" borderId="0" xfId="0" applyFont="1" applyFill="1" applyAlignment="1">
      <alignment vertical="top" wrapText="1"/>
    </xf>
    <xf numFmtId="0" fontId="42" fillId="13" borderId="0" xfId="0" applyFont="1" applyFill="1"/>
    <xf numFmtId="0" fontId="49" fillId="13" borderId="0" xfId="0" applyFont="1" applyFill="1" applyAlignment="1">
      <alignment vertical="top" wrapText="1"/>
    </xf>
    <xf numFmtId="0" fontId="42" fillId="13" borderId="12" xfId="0" applyFont="1" applyFill="1" applyBorder="1" applyAlignment="1">
      <alignment vertical="top" wrapText="1"/>
    </xf>
    <xf numFmtId="0" fontId="49" fillId="10" borderId="14" xfId="0" applyFont="1" applyFill="1" applyBorder="1" applyAlignment="1">
      <alignment vertical="top"/>
    </xf>
    <xf numFmtId="0" fontId="49" fillId="18" borderId="12" xfId="0" applyFont="1" applyFill="1" applyBorder="1" applyAlignment="1">
      <alignment vertical="top"/>
    </xf>
    <xf numFmtId="0" fontId="49" fillId="18" borderId="25" xfId="0" applyFont="1" applyFill="1" applyBorder="1" applyAlignment="1">
      <alignment vertical="top" wrapText="1"/>
    </xf>
    <xf numFmtId="0" fontId="49" fillId="18" borderId="26" xfId="0" applyFont="1" applyFill="1" applyBorder="1" applyAlignment="1">
      <alignment vertical="top"/>
    </xf>
    <xf numFmtId="0" fontId="49" fillId="18" borderId="27" xfId="0" applyFont="1" applyFill="1" applyBorder="1" applyAlignment="1">
      <alignment vertical="top"/>
    </xf>
    <xf numFmtId="0" fontId="42" fillId="18" borderId="28" xfId="0" applyFont="1" applyFill="1" applyBorder="1" applyAlignment="1">
      <alignment vertical="top"/>
    </xf>
    <xf numFmtId="0" fontId="49" fillId="10" borderId="23" xfId="0" applyFont="1" applyFill="1" applyBorder="1" applyAlignment="1">
      <alignment vertical="top" wrapText="1"/>
    </xf>
    <xf numFmtId="0" fontId="49" fillId="18" borderId="12" xfId="0" applyFont="1" applyFill="1" applyBorder="1" applyAlignment="1">
      <alignment vertical="top" wrapText="1"/>
    </xf>
    <xf numFmtId="0" fontId="49" fillId="18" borderId="29" xfId="0" applyFont="1" applyFill="1" applyBorder="1" applyAlignment="1">
      <alignment vertical="top" wrapText="1"/>
    </xf>
    <xf numFmtId="0" fontId="49" fillId="18" borderId="15" xfId="0" applyFont="1" applyFill="1" applyBorder="1" applyAlignment="1">
      <alignment vertical="top" wrapText="1"/>
    </xf>
    <xf numFmtId="0" fontId="49" fillId="18" borderId="30" xfId="0" applyFont="1" applyFill="1" applyBorder="1" applyAlignment="1">
      <alignment vertical="top" wrapText="1"/>
    </xf>
    <xf numFmtId="0" fontId="49" fillId="18" borderId="31" xfId="0" applyFont="1" applyFill="1" applyBorder="1" applyAlignment="1">
      <alignment vertical="top" wrapText="1"/>
    </xf>
    <xf numFmtId="0" fontId="49" fillId="18" borderId="6" xfId="0" applyFont="1" applyFill="1" applyBorder="1" applyAlignment="1">
      <alignment vertical="top" wrapText="1"/>
    </xf>
    <xf numFmtId="0" fontId="49" fillId="10" borderId="13" xfId="0" applyFont="1" applyFill="1" applyBorder="1" applyAlignment="1">
      <alignment vertical="top" wrapText="1"/>
    </xf>
    <xf numFmtId="0" fontId="65" fillId="0" borderId="12" xfId="0" applyFont="1" applyBorder="1" applyAlignment="1">
      <alignment vertical="top" wrapText="1"/>
    </xf>
    <xf numFmtId="0" fontId="66" fillId="8" borderId="12" xfId="0" applyFont="1" applyFill="1" applyBorder="1" applyAlignment="1">
      <alignment vertical="top" wrapText="1"/>
    </xf>
    <xf numFmtId="0" fontId="65" fillId="0" borderId="15" xfId="0" applyFont="1" applyBorder="1" applyAlignment="1">
      <alignment vertical="top" wrapText="1"/>
    </xf>
    <xf numFmtId="0" fontId="65" fillId="0" borderId="15" xfId="0" applyFont="1" applyBorder="1" applyAlignment="1">
      <alignment vertical="top"/>
    </xf>
    <xf numFmtId="0" fontId="65" fillId="0" borderId="0" xfId="0" applyFont="1" applyAlignment="1">
      <alignment vertical="top" wrapText="1"/>
    </xf>
    <xf numFmtId="0" fontId="65" fillId="19" borderId="12" xfId="0" applyFont="1" applyFill="1" applyBorder="1" applyAlignment="1">
      <alignment vertical="top" wrapText="1"/>
    </xf>
    <xf numFmtId="0" fontId="65" fillId="19" borderId="12" xfId="0" applyFont="1" applyFill="1" applyBorder="1" applyAlignment="1">
      <alignment vertical="top"/>
    </xf>
    <xf numFmtId="0" fontId="42" fillId="0" borderId="12" xfId="0" applyFont="1" applyBorder="1" applyAlignment="1">
      <alignment vertical="top"/>
    </xf>
    <xf numFmtId="0" fontId="67" fillId="0" borderId="3" xfId="0" applyFont="1" applyFill="1" applyBorder="1" applyAlignment="1" applyProtection="1">
      <alignment vertical="top" wrapText="1"/>
    </xf>
    <xf numFmtId="0" fontId="68" fillId="0" borderId="15" xfId="0" applyFont="1" applyFill="1" applyBorder="1" applyAlignment="1">
      <alignment vertical="top" wrapText="1"/>
    </xf>
    <xf numFmtId="0" fontId="45" fillId="0" borderId="0" xfId="0" applyFont="1" applyFill="1" applyBorder="1" applyAlignment="1">
      <alignment vertical="top" wrapText="1"/>
    </xf>
    <xf numFmtId="0" fontId="68" fillId="0" borderId="0" xfId="0" applyFont="1" applyFill="1" applyBorder="1" applyAlignment="1">
      <alignment vertical="top" wrapText="1"/>
    </xf>
    <xf numFmtId="0" fontId="42" fillId="0" borderId="12" xfId="0" applyFont="1" applyBorder="1" applyAlignment="1">
      <alignment wrapText="1"/>
    </xf>
    <xf numFmtId="0" fontId="47" fillId="0" borderId="3" xfId="0" applyFont="1" applyBorder="1" applyAlignment="1">
      <alignment vertical="top" wrapText="1"/>
    </xf>
    <xf numFmtId="0" fontId="57" fillId="10" borderId="0" xfId="0" applyFont="1" applyFill="1" applyAlignment="1">
      <alignment vertical="top" wrapText="1"/>
    </xf>
    <xf numFmtId="0" fontId="41" fillId="10" borderId="0" xfId="0" applyFont="1" applyFill="1" applyAlignment="1">
      <alignment vertical="top" wrapText="1"/>
    </xf>
    <xf numFmtId="0" fontId="41" fillId="0" borderId="0" xfId="0" applyFont="1" applyFill="1" applyAlignment="1">
      <alignment vertical="top"/>
    </xf>
    <xf numFmtId="0" fontId="43" fillId="0" borderId="0" xfId="0" applyFont="1" applyFill="1" applyAlignment="1" applyProtection="1">
      <alignment vertical="top"/>
      <protection locked="0"/>
    </xf>
    <xf numFmtId="0" fontId="42" fillId="0" borderId="0" xfId="0" applyFont="1" applyFill="1" applyAlignment="1" applyProtection="1">
      <alignment vertical="top"/>
      <protection locked="0"/>
    </xf>
    <xf numFmtId="0" fontId="61" fillId="10" borderId="0" xfId="0" applyFont="1" applyFill="1" applyAlignment="1" applyProtection="1">
      <alignment horizontal="left" vertical="top" wrapText="1"/>
      <protection locked="0"/>
    </xf>
    <xf numFmtId="0" fontId="41" fillId="13" borderId="0" xfId="0" applyFont="1" applyFill="1" applyAlignment="1">
      <alignment horizontal="left" vertical="top" wrapText="1"/>
    </xf>
    <xf numFmtId="0" fontId="45" fillId="14" borderId="12" xfId="0" applyFont="1" applyFill="1" applyBorder="1" applyAlignment="1">
      <alignment vertical="top" wrapText="1"/>
    </xf>
    <xf numFmtId="0" fontId="41" fillId="0" borderId="0" xfId="0" applyFont="1" applyAlignment="1">
      <alignment horizontal="center" wrapText="1"/>
    </xf>
    <xf numFmtId="0" fontId="51" fillId="0" borderId="0" xfId="7" applyFont="1" applyAlignment="1">
      <alignment horizontal="center" vertical="top"/>
    </xf>
    <xf numFmtId="0" fontId="41" fillId="0" borderId="18" xfId="7" applyFont="1" applyBorder="1" applyAlignment="1">
      <alignment horizontal="left" vertical="top"/>
    </xf>
    <xf numFmtId="165" fontId="43" fillId="0" borderId="0" xfId="0" applyNumberFormat="1" applyFont="1" applyAlignment="1" applyProtection="1">
      <alignment vertical="top"/>
      <protection locked="0"/>
    </xf>
    <xf numFmtId="164" fontId="45" fillId="14" borderId="16" xfId="0" applyNumberFormat="1" applyFont="1" applyFill="1" applyBorder="1" applyAlignment="1">
      <alignment horizontal="left" vertical="top" wrapText="1"/>
    </xf>
    <xf numFmtId="0" fontId="45" fillId="14" borderId="22" xfId="0" applyFont="1" applyFill="1" applyBorder="1" applyAlignment="1">
      <alignment vertical="top"/>
    </xf>
    <xf numFmtId="0" fontId="41" fillId="14" borderId="22" xfId="0" applyFont="1" applyFill="1" applyBorder="1" applyAlignment="1">
      <alignment vertical="top" wrapText="1"/>
    </xf>
    <xf numFmtId="0" fontId="50" fillId="14" borderId="17" xfId="0" applyFont="1" applyFill="1" applyBorder="1" applyAlignment="1">
      <alignment vertical="top" wrapText="1"/>
    </xf>
    <xf numFmtId="0" fontId="45" fillId="14" borderId="21" xfId="0" applyFont="1" applyFill="1" applyBorder="1" applyAlignment="1">
      <alignment vertical="top" wrapText="1"/>
    </xf>
    <xf numFmtId="0" fontId="69" fillId="14" borderId="20" xfId="0" applyFont="1" applyFill="1" applyBorder="1" applyAlignment="1">
      <alignment vertical="top" wrapText="1"/>
    </xf>
    <xf numFmtId="0" fontId="46" fillId="0" borderId="0" xfId="0" applyFont="1" applyAlignment="1">
      <alignment vertical="top" wrapText="1"/>
    </xf>
    <xf numFmtId="0" fontId="67" fillId="0" borderId="0" xfId="0" applyFont="1" applyAlignment="1">
      <alignment vertical="top" wrapText="1"/>
    </xf>
    <xf numFmtId="0" fontId="47" fillId="0" borderId="0" xfId="0" applyFont="1" applyAlignment="1">
      <alignment vertical="top" wrapText="1"/>
    </xf>
    <xf numFmtId="0" fontId="50" fillId="0" borderId="0" xfId="0" applyFont="1" applyAlignment="1">
      <alignment vertical="top" wrapText="1"/>
    </xf>
    <xf numFmtId="164" fontId="45" fillId="14" borderId="18" xfId="0" applyNumberFormat="1" applyFont="1" applyFill="1" applyBorder="1" applyAlignment="1">
      <alignment horizontal="left" vertical="top" wrapText="1"/>
    </xf>
    <xf numFmtId="0" fontId="62" fillId="0" borderId="3" xfId="0" applyFont="1" applyBorder="1" applyAlignment="1">
      <alignment vertical="top" wrapText="1"/>
    </xf>
    <xf numFmtId="164" fontId="41" fillId="0" borderId="1" xfId="0" applyNumberFormat="1" applyFont="1" applyBorder="1" applyAlignment="1">
      <alignment horizontal="left" vertical="top" wrapText="1"/>
    </xf>
    <xf numFmtId="6" fontId="41" fillId="0" borderId="12" xfId="0" applyNumberFormat="1" applyFont="1" applyBorder="1"/>
    <xf numFmtId="0" fontId="41" fillId="0" borderId="19" xfId="0" applyFont="1" applyBorder="1" applyAlignment="1">
      <alignment vertical="top" wrapText="1"/>
    </xf>
    <xf numFmtId="0" fontId="50" fillId="0" borderId="20" xfId="0" applyFont="1" applyBorder="1" applyAlignment="1">
      <alignment vertical="top" wrapText="1"/>
    </xf>
    <xf numFmtId="0" fontId="45" fillId="14" borderId="24" xfId="0" applyFont="1" applyFill="1" applyBorder="1" applyAlignment="1">
      <alignment vertical="top" wrapText="1"/>
    </xf>
    <xf numFmtId="0" fontId="41" fillId="14" borderId="24" xfId="0" applyFont="1" applyFill="1" applyBorder="1" applyAlignment="1">
      <alignment vertical="top" wrapText="1"/>
    </xf>
    <xf numFmtId="0" fontId="69" fillId="14" borderId="13" xfId="0" applyFont="1" applyFill="1" applyBorder="1" applyAlignment="1">
      <alignment vertical="top" wrapText="1"/>
    </xf>
    <xf numFmtId="2" fontId="67" fillId="0" borderId="0" xfId="0" applyNumberFormat="1" applyFont="1" applyAlignment="1">
      <alignment vertical="top" wrapText="1"/>
    </xf>
    <xf numFmtId="0" fontId="50" fillId="0" borderId="3" xfId="0" applyFont="1" applyBorder="1" applyAlignment="1">
      <alignment vertical="top"/>
    </xf>
    <xf numFmtId="0" fontId="62" fillId="0" borderId="3" xfId="0" applyFont="1" applyBorder="1" applyAlignment="1">
      <alignment vertical="top"/>
    </xf>
    <xf numFmtId="0" fontId="79" fillId="0" borderId="0" xfId="0" applyFont="1" applyAlignment="1">
      <alignment vertical="top" wrapText="1"/>
    </xf>
    <xf numFmtId="0" fontId="67" fillId="11" borderId="0" xfId="0" applyFont="1" applyFill="1" applyAlignment="1">
      <alignment vertical="top" wrapText="1"/>
    </xf>
    <xf numFmtId="164" fontId="41" fillId="14" borderId="1" xfId="0" applyNumberFormat="1" applyFont="1" applyFill="1" applyBorder="1" applyAlignment="1">
      <alignment vertical="top"/>
    </xf>
    <xf numFmtId="0" fontId="45" fillId="14" borderId="13" xfId="0" applyFont="1" applyFill="1" applyBorder="1" applyAlignment="1">
      <alignment horizontal="center" vertical="top" wrapText="1"/>
    </xf>
    <xf numFmtId="0" fontId="45" fillId="14" borderId="12" xfId="0" applyFont="1" applyFill="1" applyBorder="1" applyAlignment="1">
      <alignment horizontal="center" vertical="top" wrapText="1"/>
    </xf>
    <xf numFmtId="0" fontId="41" fillId="14" borderId="13" xfId="0" applyFont="1" applyFill="1" applyBorder="1" applyAlignment="1">
      <alignment horizontal="center" vertical="top" wrapText="1"/>
    </xf>
    <xf numFmtId="0" fontId="41" fillId="0" borderId="12" xfId="0" applyFont="1" applyBorder="1" applyAlignment="1">
      <alignment horizontal="center" vertical="top" wrapText="1"/>
    </xf>
    <xf numFmtId="0" fontId="79" fillId="0" borderId="38" xfId="0" applyFont="1" applyBorder="1" applyAlignment="1">
      <alignment horizontal="center" vertical="top" wrapText="1"/>
    </xf>
    <xf numFmtId="164" fontId="41" fillId="14" borderId="1" xfId="0" applyNumberFormat="1" applyFont="1" applyFill="1" applyBorder="1" applyAlignment="1">
      <alignment vertical="top" wrapText="1"/>
    </xf>
    <xf numFmtId="164" fontId="45" fillId="14" borderId="1" xfId="0" applyNumberFormat="1" applyFont="1" applyFill="1" applyBorder="1" applyAlignment="1">
      <alignment horizontal="left" vertical="top" wrapText="1"/>
    </xf>
    <xf numFmtId="164" fontId="41" fillId="14" borderId="15" xfId="0" applyNumberFormat="1" applyFont="1" applyFill="1" applyBorder="1" applyAlignment="1">
      <alignment horizontal="left" vertical="top" wrapText="1"/>
    </xf>
    <xf numFmtId="164" fontId="41" fillId="0" borderId="0" xfId="0" applyNumberFormat="1" applyFont="1" applyAlignment="1">
      <alignment horizontal="left" vertical="top" wrapText="1"/>
    </xf>
    <xf numFmtId="164" fontId="41" fillId="14" borderId="0" xfId="0" applyNumberFormat="1" applyFont="1" applyFill="1" applyAlignment="1">
      <alignment horizontal="left" vertical="top" wrapText="1"/>
    </xf>
    <xf numFmtId="0" fontId="48" fillId="0" borderId="0" xfId="0" applyFont="1" applyAlignment="1">
      <alignment vertical="top"/>
    </xf>
    <xf numFmtId="0" fontId="45" fillId="0" borderId="0" xfId="0" applyFont="1" applyAlignment="1">
      <alignment horizontal="left" vertical="top" wrapText="1"/>
    </xf>
    <xf numFmtId="0" fontId="41" fillId="20" borderId="14" xfId="0" applyFont="1" applyFill="1" applyBorder="1" applyAlignment="1">
      <alignment vertical="top" wrapText="1"/>
    </xf>
    <xf numFmtId="0" fontId="41" fillId="20" borderId="12" xfId="0" applyFont="1" applyFill="1" applyBorder="1" applyAlignment="1">
      <alignment vertical="top" wrapText="1"/>
    </xf>
    <xf numFmtId="0" fontId="55" fillId="20" borderId="12" xfId="0" applyFont="1" applyFill="1" applyBorder="1" applyAlignment="1">
      <alignment vertical="top" wrapText="1"/>
    </xf>
    <xf numFmtId="0" fontId="46" fillId="20" borderId="12" xfId="0" applyFont="1" applyFill="1" applyBorder="1" applyAlignment="1">
      <alignment vertical="top" wrapText="1"/>
    </xf>
    <xf numFmtId="0" fontId="21" fillId="21" borderId="38" xfId="0" applyFont="1" applyFill="1" applyBorder="1" applyAlignment="1">
      <alignment vertical="top" wrapText="1"/>
    </xf>
    <xf numFmtId="14" fontId="46" fillId="0" borderId="14" xfId="0" applyNumberFormat="1" applyFont="1" applyBorder="1" applyAlignment="1">
      <alignment vertical="top" wrapText="1"/>
    </xf>
    <xf numFmtId="0" fontId="21" fillId="21" borderId="38" xfId="0" applyFont="1" applyFill="1" applyBorder="1" applyAlignment="1">
      <alignment horizontal="justify" vertical="top"/>
    </xf>
    <xf numFmtId="0" fontId="21" fillId="20" borderId="12" xfId="0" applyFont="1" applyFill="1" applyBorder="1" applyAlignment="1">
      <alignment vertical="top" wrapText="1"/>
    </xf>
    <xf numFmtId="14" fontId="46" fillId="20" borderId="12" xfId="0" applyNumberFormat="1" applyFont="1" applyFill="1" applyBorder="1" applyAlignment="1">
      <alignment vertical="top" wrapText="1"/>
    </xf>
    <xf numFmtId="14" fontId="41" fillId="0" borderId="12" xfId="0" applyNumberFormat="1" applyFont="1" applyBorder="1" applyAlignment="1">
      <alignment vertical="top" wrapText="1"/>
    </xf>
    <xf numFmtId="0" fontId="21" fillId="20" borderId="38" xfId="0" applyFont="1" applyFill="1" applyBorder="1" applyAlignment="1">
      <alignment vertical="top" wrapText="1"/>
    </xf>
    <xf numFmtId="0" fontId="46" fillId="0" borderId="12" xfId="0" applyFont="1" applyBorder="1" applyAlignment="1">
      <alignment vertical="top" wrapText="1"/>
    </xf>
    <xf numFmtId="0" fontId="41" fillId="0" borderId="12" xfId="0" applyFont="1" applyBorder="1" applyAlignment="1">
      <alignment horizontal="left" vertical="top" wrapText="1"/>
    </xf>
    <xf numFmtId="0" fontId="45" fillId="0" borderId="3" xfId="0" applyFont="1" applyBorder="1" applyAlignment="1">
      <alignment vertical="top" wrapText="1"/>
    </xf>
    <xf numFmtId="0" fontId="41" fillId="0" borderId="3" xfId="0" applyFont="1" applyBorder="1" applyAlignment="1">
      <alignment vertical="top" wrapText="1"/>
    </xf>
    <xf numFmtId="0" fontId="41" fillId="11" borderId="3" xfId="0" applyFont="1" applyFill="1" applyBorder="1" applyAlignment="1">
      <alignment vertical="top" wrapText="1"/>
    </xf>
    <xf numFmtId="14" fontId="41" fillId="0" borderId="3" xfId="0" applyNumberFormat="1" applyFont="1" applyBorder="1" applyAlignment="1">
      <alignment vertical="top" wrapText="1"/>
    </xf>
    <xf numFmtId="0" fontId="55" fillId="0" borderId="3" xfId="0" applyFont="1" applyBorder="1" applyAlignment="1">
      <alignment vertical="top" wrapText="1"/>
    </xf>
    <xf numFmtId="0" fontId="59" fillId="0" borderId="0" xfId="0" applyFont="1" applyAlignment="1">
      <alignment vertical="top" wrapText="1"/>
    </xf>
    <xf numFmtId="0" fontId="60" fillId="0" borderId="0" xfId="0" applyFont="1" applyAlignment="1">
      <alignment vertical="top" wrapText="1"/>
    </xf>
    <xf numFmtId="0" fontId="60" fillId="0" borderId="3" xfId="0" applyFont="1" applyBorder="1" applyAlignment="1">
      <alignment vertical="top" wrapText="1"/>
    </xf>
    <xf numFmtId="0" fontId="41" fillId="0" borderId="3" xfId="0" applyFont="1" applyBorder="1" applyAlignment="1">
      <alignment horizontal="left" vertical="top" wrapText="1"/>
    </xf>
    <xf numFmtId="0" fontId="55" fillId="0" borderId="0" xfId="0" applyFont="1" applyAlignment="1">
      <alignment vertical="top" wrapText="1"/>
    </xf>
    <xf numFmtId="0" fontId="46" fillId="0" borderId="3" xfId="0" applyFont="1" applyBorder="1" applyAlignment="1">
      <alignment vertical="top" wrapText="1"/>
    </xf>
    <xf numFmtId="0" fontId="0" fillId="11" borderId="0" xfId="0" applyFill="1" applyAlignment="1">
      <alignment vertical="top" wrapText="1"/>
    </xf>
    <xf numFmtId="0" fontId="46" fillId="0" borderId="15" xfId="0" applyFont="1" applyBorder="1" applyAlignment="1">
      <alignment vertical="top" wrapText="1"/>
    </xf>
    <xf numFmtId="0" fontId="4" fillId="0" borderId="0" xfId="0" applyFont="1" applyAlignment="1">
      <alignment vertical="top" wrapText="1"/>
    </xf>
    <xf numFmtId="0" fontId="6" fillId="0" borderId="0" xfId="0" applyFont="1" applyAlignment="1">
      <alignment vertical="top" wrapText="1"/>
    </xf>
    <xf numFmtId="0" fontId="63" fillId="0" borderId="0" xfId="0" applyFont="1" applyAlignment="1">
      <alignment horizontal="left" vertical="top" wrapText="1"/>
    </xf>
    <xf numFmtId="0" fontId="41" fillId="0" borderId="14" xfId="0" applyFont="1" applyBorder="1" applyAlignment="1">
      <alignment vertical="top" wrapText="1"/>
    </xf>
    <xf numFmtId="0" fontId="41" fillId="0" borderId="1" xfId="0" applyFont="1" applyBorder="1" applyAlignment="1">
      <alignment vertical="top" wrapText="1"/>
    </xf>
    <xf numFmtId="0" fontId="45" fillId="0" borderId="1" xfId="0" applyFont="1" applyBorder="1" applyAlignment="1">
      <alignment vertical="top" wrapText="1"/>
    </xf>
    <xf numFmtId="0" fontId="55" fillId="0" borderId="1" xfId="0" applyFont="1" applyBorder="1" applyAlignment="1">
      <alignment vertical="top" wrapText="1"/>
    </xf>
    <xf numFmtId="0" fontId="45" fillId="0" borderId="14" xfId="0" applyFont="1" applyBorder="1" applyAlignment="1">
      <alignment vertical="top" wrapText="1"/>
    </xf>
    <xf numFmtId="0" fontId="46" fillId="0" borderId="1" xfId="0" applyFont="1" applyBorder="1" applyAlignment="1">
      <alignment horizontal="left" vertical="top" wrapText="1"/>
    </xf>
    <xf numFmtId="0" fontId="45" fillId="0" borderId="1" xfId="0" applyFont="1" applyBorder="1" applyAlignment="1">
      <alignment horizontal="left" vertical="top" wrapText="1"/>
    </xf>
    <xf numFmtId="0" fontId="41" fillId="0" borderId="1" xfId="0" applyFont="1" applyBorder="1" applyAlignment="1">
      <alignment horizontal="left" vertical="top" wrapText="1"/>
    </xf>
    <xf numFmtId="0" fontId="46" fillId="0" borderId="1" xfId="0" applyFont="1" applyBorder="1" applyAlignment="1">
      <alignment vertical="top" wrapText="1"/>
    </xf>
    <xf numFmtId="0" fontId="41" fillId="0" borderId="14" xfId="0" applyFont="1" applyBorder="1" applyAlignment="1">
      <alignment horizontal="left" vertical="top" wrapText="1"/>
    </xf>
    <xf numFmtId="0" fontId="21" fillId="0" borderId="39" xfId="0" applyFont="1" applyBorder="1" applyAlignment="1">
      <alignment vertical="top" wrapText="1"/>
    </xf>
    <xf numFmtId="0" fontId="45" fillId="10" borderId="0" xfId="0" applyFont="1" applyFill="1" applyAlignment="1">
      <alignment horizontal="left" vertical="top"/>
    </xf>
    <xf numFmtId="0" fontId="49" fillId="0" borderId="0" xfId="0" applyFont="1" applyAlignment="1">
      <alignment horizontal="left" vertical="top"/>
    </xf>
    <xf numFmtId="0" fontId="54" fillId="0" borderId="0" xfId="0" applyFont="1" applyAlignment="1">
      <alignment vertical="center" wrapText="1"/>
    </xf>
    <xf numFmtId="0" fontId="54" fillId="0" borderId="0" xfId="0" applyFont="1" applyAlignment="1">
      <alignment horizontal="center" vertical="top" wrapText="1"/>
    </xf>
    <xf numFmtId="0" fontId="51" fillId="0" borderId="0" xfId="0" applyFont="1" applyAlignment="1">
      <alignment horizontal="left" vertical="top" wrapText="1"/>
    </xf>
    <xf numFmtId="0" fontId="42" fillId="0" borderId="0" xfId="0" applyFont="1" applyAlignment="1">
      <alignment horizontal="left" vertical="top"/>
    </xf>
    <xf numFmtId="49" fontId="45" fillId="10" borderId="12" xfId="0" applyNumberFormat="1" applyFont="1" applyFill="1" applyBorder="1" applyAlignment="1">
      <alignment vertical="top"/>
    </xf>
    <xf numFmtId="0" fontId="45" fillId="10" borderId="12" xfId="0" applyFont="1" applyFill="1" applyBorder="1" applyAlignment="1">
      <alignment vertical="top"/>
    </xf>
    <xf numFmtId="0" fontId="41" fillId="0" borderId="0" xfId="0" applyFont="1" applyAlignment="1">
      <alignment horizontal="center" vertical="top" wrapText="1"/>
    </xf>
    <xf numFmtId="0" fontId="45" fillId="0" borderId="0" xfId="0" applyFont="1" applyAlignment="1">
      <alignment vertical="top"/>
    </xf>
    <xf numFmtId="0" fontId="49" fillId="0" borderId="40" xfId="9" applyFont="1" applyBorder="1" applyAlignment="1">
      <alignment horizontal="left" vertical="top" wrapText="1"/>
    </xf>
    <xf numFmtId="0" fontId="42" fillId="0" borderId="18" xfId="0" applyFont="1" applyBorder="1" applyAlignment="1">
      <alignment horizontal="left" vertical="top"/>
    </xf>
    <xf numFmtId="17" fontId="49" fillId="0" borderId="40" xfId="9" applyNumberFormat="1" applyFont="1" applyBorder="1" applyAlignment="1">
      <alignment horizontal="left" vertical="top" wrapText="1"/>
    </xf>
    <xf numFmtId="0" fontId="74" fillId="0" borderId="0" xfId="0" applyFont="1" applyAlignment="1">
      <alignment vertical="top" wrapText="1"/>
    </xf>
    <xf numFmtId="0" fontId="42" fillId="0" borderId="23" xfId="0" applyFont="1" applyBorder="1" applyAlignment="1">
      <alignment horizontal="left" vertical="top" wrapText="1"/>
    </xf>
    <xf numFmtId="0" fontId="49" fillId="22" borderId="12" xfId="0" applyFont="1" applyFill="1" applyBorder="1" applyAlignment="1">
      <alignment horizontal="left" vertical="top" wrapText="1"/>
    </xf>
    <xf numFmtId="0" fontId="49" fillId="0" borderId="0" xfId="0" applyFont="1" applyAlignment="1">
      <alignment horizontal="left" vertical="top" wrapText="1"/>
    </xf>
    <xf numFmtId="0" fontId="49" fillId="22" borderId="12" xfId="0" applyFont="1" applyFill="1" applyBorder="1" applyAlignment="1">
      <alignment horizontal="left" vertical="top"/>
    </xf>
    <xf numFmtId="0" fontId="54" fillId="22" borderId="12" xfId="0" applyFont="1" applyFill="1" applyBorder="1" applyAlignment="1">
      <alignment horizontal="center" vertical="top" wrapText="1"/>
    </xf>
    <xf numFmtId="0" fontId="83" fillId="22" borderId="12" xfId="0" applyFont="1" applyFill="1" applyBorder="1" applyAlignment="1">
      <alignment horizontal="left" vertical="top" wrapText="1"/>
    </xf>
    <xf numFmtId="0" fontId="51" fillId="22" borderId="12" xfId="0" applyFont="1" applyFill="1" applyBorder="1" applyAlignment="1">
      <alignment horizontal="left" vertical="top" wrapText="1"/>
    </xf>
    <xf numFmtId="0" fontId="49" fillId="0" borderId="12" xfId="0" applyFont="1" applyBorder="1" applyAlignment="1">
      <alignment horizontal="left" vertical="top"/>
    </xf>
    <xf numFmtId="0" fontId="49" fillId="0" borderId="12" xfId="0" applyFont="1" applyBorder="1" applyAlignment="1">
      <alignment horizontal="left" vertical="top" wrapText="1"/>
    </xf>
    <xf numFmtId="0" fontId="54" fillId="0" borderId="12" xfId="0" applyFont="1" applyBorder="1" applyAlignment="1">
      <alignment horizontal="center" vertical="top" wrapText="1"/>
    </xf>
    <xf numFmtId="0" fontId="51" fillId="0" borderId="12" xfId="0" applyFont="1" applyBorder="1" applyAlignment="1">
      <alignment horizontal="left" vertical="top" wrapText="1"/>
    </xf>
    <xf numFmtId="0" fontId="54" fillId="0" borderId="12" xfId="0" applyFont="1" applyBorder="1" applyAlignment="1">
      <alignment horizontal="center" vertical="center" wrapText="1"/>
    </xf>
    <xf numFmtId="0" fontId="42" fillId="0" borderId="0" xfId="0" applyFont="1" applyAlignment="1">
      <alignment horizontal="left" vertical="top" wrapText="1"/>
    </xf>
    <xf numFmtId="0" fontId="54" fillId="11" borderId="12" xfId="0" applyFont="1" applyFill="1" applyBorder="1" applyAlignment="1">
      <alignment horizontal="center" vertical="top" wrapText="1"/>
    </xf>
    <xf numFmtId="0" fontId="42" fillId="11" borderId="23" xfId="0" applyFont="1" applyFill="1" applyBorder="1" applyAlignment="1">
      <alignment horizontal="left" vertical="top" wrapText="1"/>
    </xf>
    <xf numFmtId="0" fontId="42" fillId="0" borderId="23" xfId="0" quotePrefix="1" applyFont="1" applyBorder="1" applyAlignment="1">
      <alignment horizontal="left" vertical="top" wrapText="1"/>
    </xf>
    <xf numFmtId="0" fontId="42" fillId="0" borderId="24" xfId="0" applyFont="1" applyBorder="1" applyAlignment="1">
      <alignment horizontal="left" vertical="top"/>
    </xf>
    <xf numFmtId="0" fontId="42" fillId="0" borderId="24" xfId="0" applyFont="1" applyBorder="1" applyAlignment="1">
      <alignment horizontal="left" vertical="top" wrapText="1"/>
    </xf>
    <xf numFmtId="0" fontId="54" fillId="0" borderId="24" xfId="0" applyFont="1" applyBorder="1" applyAlignment="1">
      <alignment horizontal="center" vertical="top"/>
    </xf>
    <xf numFmtId="0" fontId="54" fillId="0" borderId="0" xfId="0" applyFont="1" applyAlignment="1">
      <alignment horizontal="center" vertical="top"/>
    </xf>
    <xf numFmtId="2" fontId="49" fillId="22" borderId="12" xfId="0" applyNumberFormat="1" applyFont="1" applyFill="1" applyBorder="1" applyAlignment="1">
      <alignment horizontal="left" vertical="top"/>
    </xf>
    <xf numFmtId="0" fontId="49" fillId="0" borderId="23" xfId="0" applyFont="1" applyBorder="1" applyAlignment="1">
      <alignment horizontal="left" vertical="top" wrapText="1"/>
    </xf>
    <xf numFmtId="0" fontId="54" fillId="0" borderId="23" xfId="0" applyFont="1" applyBorder="1" applyAlignment="1">
      <alignment horizontal="center" vertical="top" wrapText="1"/>
    </xf>
    <xf numFmtId="0" fontId="54" fillId="0" borderId="23" xfId="0" applyFont="1" applyBorder="1" applyAlignment="1">
      <alignment horizontal="center" vertical="center" wrapText="1"/>
    </xf>
    <xf numFmtId="0" fontId="49" fillId="23" borderId="12" xfId="0" applyFont="1" applyFill="1" applyBorder="1" applyAlignment="1">
      <alignment horizontal="left" vertical="top"/>
    </xf>
    <xf numFmtId="0" fontId="49" fillId="23" borderId="12" xfId="0" applyFont="1" applyFill="1" applyBorder="1" applyAlignment="1">
      <alignment horizontal="left" vertical="top" wrapText="1"/>
    </xf>
    <xf numFmtId="0" fontId="42" fillId="23" borderId="23" xfId="0" applyFont="1" applyFill="1" applyBorder="1" applyAlignment="1">
      <alignment horizontal="left" vertical="top" wrapText="1"/>
    </xf>
    <xf numFmtId="0" fontId="54" fillId="23" borderId="12" xfId="0" applyFont="1" applyFill="1" applyBorder="1" applyAlignment="1">
      <alignment horizontal="center" vertical="center" wrapText="1"/>
    </xf>
    <xf numFmtId="0" fontId="51" fillId="23" borderId="12" xfId="0" applyFont="1" applyFill="1" applyBorder="1" applyAlignment="1">
      <alignment horizontal="left" vertical="top" wrapText="1"/>
    </xf>
    <xf numFmtId="0" fontId="43" fillId="0" borderId="12" xfId="0" applyFont="1" applyBorder="1" applyAlignment="1">
      <alignment horizontal="center" vertical="center" wrapText="1"/>
    </xf>
    <xf numFmtId="0" fontId="42" fillId="0" borderId="12" xfId="0" applyFont="1" applyBorder="1" applyAlignment="1">
      <alignment horizontal="left" vertical="top" wrapText="1"/>
    </xf>
    <xf numFmtId="0" fontId="83" fillId="0" borderId="12" xfId="0" applyFont="1" applyBorder="1" applyAlignment="1">
      <alignment horizontal="left" vertical="top" wrapText="1"/>
    </xf>
    <xf numFmtId="0" fontId="51" fillId="0" borderId="12" xfId="0" applyFont="1" applyBorder="1" applyAlignment="1">
      <alignment horizontal="left" vertical="top"/>
    </xf>
    <xf numFmtId="0" fontId="42" fillId="0" borderId="12" xfId="0" applyFont="1" applyBorder="1" applyAlignment="1">
      <alignment horizontal="left" vertical="top"/>
    </xf>
    <xf numFmtId="0" fontId="54" fillId="0" borderId="16" xfId="0" applyFont="1" applyBorder="1" applyAlignment="1">
      <alignment horizontal="center" vertical="top" wrapText="1"/>
    </xf>
    <xf numFmtId="0" fontId="42" fillId="11" borderId="0" xfId="0" applyFont="1" applyFill="1" applyAlignment="1">
      <alignment horizontal="left" vertical="top"/>
    </xf>
    <xf numFmtId="0" fontId="42" fillId="11" borderId="0" xfId="0" applyFont="1" applyFill="1" applyAlignment="1">
      <alignment horizontal="left" vertical="top" wrapText="1"/>
    </xf>
    <xf numFmtId="0" fontId="43" fillId="11" borderId="0" xfId="0" applyFont="1" applyFill="1" applyAlignment="1">
      <alignment horizontal="center" vertical="top" wrapText="1"/>
    </xf>
    <xf numFmtId="0" fontId="51" fillId="11" borderId="0" xfId="0" applyFont="1" applyFill="1" applyAlignment="1">
      <alignment horizontal="left" vertical="top" wrapText="1"/>
    </xf>
    <xf numFmtId="0" fontId="42" fillId="23" borderId="12" xfId="0" applyFont="1" applyFill="1" applyBorder="1" applyAlignment="1">
      <alignment vertical="top" wrapText="1"/>
    </xf>
    <xf numFmtId="0" fontId="42" fillId="23" borderId="12" xfId="0" applyFont="1" applyFill="1" applyBorder="1" applyAlignment="1">
      <alignment horizontal="left" vertical="top" wrapText="1"/>
    </xf>
    <xf numFmtId="0" fontId="54" fillId="23" borderId="12" xfId="0" applyFont="1" applyFill="1" applyBorder="1" applyAlignment="1">
      <alignment horizontal="center" vertical="top" wrapText="1"/>
    </xf>
    <xf numFmtId="0" fontId="54" fillId="11" borderId="12" xfId="0" applyFont="1" applyFill="1" applyBorder="1" applyAlignment="1">
      <alignment horizontal="center" vertical="center" wrapText="1"/>
    </xf>
    <xf numFmtId="0" fontId="49" fillId="15" borderId="12" xfId="0" applyFont="1" applyFill="1" applyBorder="1" applyAlignment="1">
      <alignment horizontal="left" vertical="top" wrapText="1"/>
    </xf>
    <xf numFmtId="0" fontId="49" fillId="15" borderId="12" xfId="0" applyFont="1" applyFill="1" applyBorder="1" applyAlignment="1">
      <alignment horizontal="left" vertical="top"/>
    </xf>
    <xf numFmtId="0" fontId="42" fillId="15" borderId="23" xfId="0" applyFont="1" applyFill="1" applyBorder="1" applyAlignment="1">
      <alignment horizontal="left" vertical="top" wrapText="1"/>
    </xf>
    <xf numFmtId="0" fontId="54" fillId="15" borderId="12" xfId="0" applyFont="1" applyFill="1" applyBorder="1" applyAlignment="1">
      <alignment horizontal="center" vertical="center" wrapText="1"/>
    </xf>
    <xf numFmtId="0" fontId="51" fillId="15" borderId="12" xfId="0" applyFont="1" applyFill="1" applyBorder="1" applyAlignment="1">
      <alignment horizontal="left" vertical="top" wrapText="1"/>
    </xf>
    <xf numFmtId="0" fontId="86" fillId="23" borderId="0" xfId="0" applyFont="1" applyFill="1" applyAlignment="1">
      <alignment wrapText="1"/>
    </xf>
    <xf numFmtId="2" fontId="49" fillId="22" borderId="12" xfId="0" applyNumberFormat="1" applyFont="1" applyFill="1" applyBorder="1" applyAlignment="1">
      <alignment horizontal="left" vertical="top" wrapText="1"/>
    </xf>
    <xf numFmtId="0" fontId="54" fillId="0" borderId="0" xfId="0" applyFont="1" applyAlignment="1">
      <alignment horizontal="left" vertical="top" wrapText="1"/>
    </xf>
    <xf numFmtId="0" fontId="45" fillId="0" borderId="0" xfId="0" applyFont="1" applyAlignment="1">
      <alignment horizontal="left" vertical="center"/>
    </xf>
    <xf numFmtId="0" fontId="41" fillId="0" borderId="0" xfId="0" applyFont="1" applyAlignment="1">
      <alignment horizontal="left" vertical="top"/>
    </xf>
    <xf numFmtId="0" fontId="87" fillId="0" borderId="12" xfId="0" applyFont="1" applyBorder="1"/>
    <xf numFmtId="0" fontId="49" fillId="22" borderId="13" xfId="0" applyFont="1" applyFill="1" applyBorder="1" applyAlignment="1">
      <alignment horizontal="left" vertical="top" wrapText="1"/>
    </xf>
    <xf numFmtId="0" fontId="88" fillId="0" borderId="12" xfId="0" applyFont="1" applyBorder="1" applyAlignment="1">
      <alignment horizontal="center" vertical="center"/>
    </xf>
    <xf numFmtId="0" fontId="0" fillId="0" borderId="12" xfId="0" applyBorder="1"/>
    <xf numFmtId="0" fontId="49" fillId="13" borderId="0" xfId="5" applyFont="1" applyFill="1" applyAlignment="1">
      <alignment horizontal="left" vertical="center" wrapText="1"/>
    </xf>
    <xf numFmtId="0" fontId="42" fillId="24" borderId="12" xfId="0" applyFont="1" applyFill="1" applyBorder="1"/>
    <xf numFmtId="0" fontId="42" fillId="24" borderId="12" xfId="0" applyFont="1" applyFill="1" applyBorder="1" applyAlignment="1">
      <alignment wrapText="1"/>
    </xf>
    <xf numFmtId="0" fontId="42" fillId="11" borderId="12" xfId="0" applyFont="1" applyFill="1" applyBorder="1" applyAlignment="1">
      <alignment vertical="top"/>
    </xf>
    <xf numFmtId="0" fontId="42" fillId="11" borderId="12" xfId="0" applyFont="1" applyFill="1" applyBorder="1" applyAlignment="1">
      <alignment vertical="top" wrapText="1"/>
    </xf>
    <xf numFmtId="0" fontId="86" fillId="0" borderId="0" xfId="0" applyFont="1" applyAlignment="1">
      <alignment horizontal="left" vertical="top" wrapText="1"/>
    </xf>
    <xf numFmtId="0" fontId="90" fillId="0" borderId="12" xfId="0" applyFont="1" applyBorder="1" applyAlignment="1">
      <alignment vertical="top" wrapText="1"/>
    </xf>
    <xf numFmtId="0" fontId="41" fillId="0" borderId="12" xfId="0" applyFont="1" applyBorder="1" applyAlignment="1">
      <alignment vertical="top"/>
    </xf>
    <xf numFmtId="3" fontId="91" fillId="0" borderId="0" xfId="0" applyNumberFormat="1" applyFont="1" applyAlignment="1">
      <alignment wrapText="1"/>
    </xf>
    <xf numFmtId="0" fontId="42" fillId="19" borderId="12" xfId="0" applyFont="1" applyFill="1" applyBorder="1" applyAlignment="1">
      <alignment vertical="top" wrapText="1"/>
    </xf>
    <xf numFmtId="0" fontId="92" fillId="0" borderId="0" xfId="0" applyFont="1" applyAlignment="1">
      <alignment wrapText="1"/>
    </xf>
    <xf numFmtId="0" fontId="91" fillId="0" borderId="0" xfId="0" applyFont="1" applyAlignment="1">
      <alignment wrapText="1"/>
    </xf>
    <xf numFmtId="0" fontId="93" fillId="0" borderId="0" xfId="0" applyFont="1"/>
    <xf numFmtId="0" fontId="86" fillId="0" borderId="0" xfId="0" applyFont="1" applyAlignment="1">
      <alignment vertical="center" wrapText="1"/>
    </xf>
    <xf numFmtId="0" fontId="94" fillId="0" borderId="0" xfId="8" applyFont="1" applyAlignment="1" applyProtection="1">
      <alignment vertical="center" wrapText="1"/>
    </xf>
    <xf numFmtId="0" fontId="95" fillId="0" borderId="0" xfId="0" applyFont="1"/>
    <xf numFmtId="0" fontId="10" fillId="0" borderId="12" xfId="0" applyFont="1" applyBorder="1"/>
    <xf numFmtId="0" fontId="96" fillId="0" borderId="0" xfId="0" applyFont="1"/>
    <xf numFmtId="0" fontId="10" fillId="0" borderId="12" xfId="0" applyFont="1" applyBorder="1" applyAlignment="1">
      <alignment wrapText="1"/>
    </xf>
    <xf numFmtId="0" fontId="10" fillId="0" borderId="0" xfId="0" applyFont="1" applyAlignment="1">
      <alignment wrapText="1"/>
    </xf>
    <xf numFmtId="0" fontId="96" fillId="0" borderId="12" xfId="0" applyFont="1" applyBorder="1"/>
    <xf numFmtId="0" fontId="96" fillId="0" borderId="12" xfId="0" applyFont="1" applyBorder="1" applyAlignment="1">
      <alignment wrapText="1"/>
    </xf>
    <xf numFmtId="15" fontId="96" fillId="0" borderId="12" xfId="0" applyNumberFormat="1" applyFont="1" applyBorder="1" applyAlignment="1">
      <alignment horizontal="left"/>
    </xf>
    <xf numFmtId="0" fontId="98" fillId="0" borderId="0" xfId="0" applyFont="1"/>
    <xf numFmtId="0" fontId="9" fillId="0" borderId="0" xfId="0" applyFont="1"/>
    <xf numFmtId="0" fontId="99" fillId="0" borderId="0" xfId="0" applyFont="1"/>
    <xf numFmtId="0" fontId="100" fillId="0" borderId="0" xfId="0" applyFont="1"/>
    <xf numFmtId="0" fontId="101" fillId="0" borderId="0" xfId="0" applyFont="1"/>
    <xf numFmtId="0" fontId="10" fillId="25" borderId="12" xfId="0" applyFont="1" applyFill="1" applyBorder="1"/>
    <xf numFmtId="0" fontId="9" fillId="9" borderId="12" xfId="0" applyFont="1" applyFill="1" applyBorder="1"/>
    <xf numFmtId="0" fontId="0" fillId="7" borderId="12" xfId="0" applyFill="1" applyBorder="1"/>
    <xf numFmtId="0" fontId="0" fillId="9" borderId="12" xfId="0" applyFill="1" applyBorder="1"/>
    <xf numFmtId="16" fontId="0" fillId="7" borderId="12" xfId="0" applyNumberFormat="1" applyFill="1" applyBorder="1"/>
    <xf numFmtId="0" fontId="102" fillId="9" borderId="12" xfId="0" applyFont="1" applyFill="1" applyBorder="1" applyAlignment="1">
      <alignment wrapText="1"/>
    </xf>
    <xf numFmtId="0" fontId="103" fillId="13" borderId="12" xfId="0" applyFont="1" applyFill="1" applyBorder="1" applyAlignment="1">
      <alignment wrapText="1"/>
    </xf>
    <xf numFmtId="0" fontId="101" fillId="0" borderId="0" xfId="0" applyFont="1" applyAlignment="1">
      <alignment wrapText="1"/>
    </xf>
    <xf numFmtId="0" fontId="101" fillId="13" borderId="12" xfId="0" applyFont="1" applyFill="1" applyBorder="1" applyAlignment="1">
      <alignment wrapText="1"/>
    </xf>
    <xf numFmtId="0" fontId="104" fillId="0" borderId="0" xfId="0" applyFont="1"/>
    <xf numFmtId="0" fontId="105" fillId="0" borderId="0" xfId="0" applyFont="1"/>
    <xf numFmtId="0" fontId="100" fillId="9" borderId="12" xfId="0" applyFont="1" applyFill="1" applyBorder="1"/>
    <xf numFmtId="0" fontId="103" fillId="0" borderId="0" xfId="0" applyFont="1"/>
    <xf numFmtId="0" fontId="0" fillId="13" borderId="12" xfId="0" applyFill="1" applyBorder="1"/>
    <xf numFmtId="0" fontId="10" fillId="0" borderId="0" xfId="0" applyFont="1"/>
    <xf numFmtId="0" fontId="97" fillId="0" borderId="12" xfId="0" applyFont="1" applyBorder="1"/>
    <xf numFmtId="0" fontId="9" fillId="9" borderId="12" xfId="0" applyFont="1" applyFill="1" applyBorder="1" applyAlignment="1">
      <alignment wrapText="1"/>
    </xf>
    <xf numFmtId="0" fontId="42" fillId="0" borderId="23" xfId="7" applyFont="1" applyBorder="1" applyAlignment="1">
      <alignment horizontal="center" vertical="center"/>
    </xf>
    <xf numFmtId="0" fontId="41" fillId="0" borderId="20" xfId="0" applyFont="1" applyBorder="1"/>
    <xf numFmtId="0" fontId="42" fillId="9" borderId="0" xfId="10" applyFont="1" applyFill="1"/>
    <xf numFmtId="0" fontId="42" fillId="0" borderId="0" xfId="10" applyFont="1"/>
    <xf numFmtId="0" fontId="42" fillId="0" borderId="16" xfId="7" applyFont="1" applyBorder="1" applyAlignment="1">
      <alignment horizontal="center" vertical="top"/>
    </xf>
    <xf numFmtId="0" fontId="42" fillId="0" borderId="22" xfId="7" applyFont="1" applyBorder="1" applyAlignment="1">
      <alignment horizontal="center" vertical="top"/>
    </xf>
    <xf numFmtId="0" fontId="52" fillId="0" borderId="22" xfId="7" applyFont="1" applyBorder="1" applyAlignment="1">
      <alignment horizontal="center" vertical="center" wrapText="1"/>
    </xf>
    <xf numFmtId="0" fontId="52" fillId="0" borderId="17" xfId="7" applyFont="1" applyBorder="1" applyAlignment="1">
      <alignment horizontal="center" vertical="center" wrapText="1"/>
    </xf>
    <xf numFmtId="0" fontId="41" fillId="0" borderId="3" xfId="7" applyFont="1" applyBorder="1" applyAlignment="1">
      <alignment vertical="top"/>
    </xf>
    <xf numFmtId="0" fontId="41" fillId="0" borderId="18" xfId="7" applyFont="1" applyBorder="1" applyAlignment="1">
      <alignment vertical="top"/>
    </xf>
    <xf numFmtId="0" fontId="41" fillId="0" borderId="3" xfId="7" applyFont="1" applyBorder="1" applyAlignment="1">
      <alignment horizontal="left" vertical="top"/>
    </xf>
    <xf numFmtId="15" fontId="41" fillId="0" borderId="0" xfId="7" applyNumberFormat="1" applyFont="1" applyAlignment="1">
      <alignment horizontal="left" vertical="top"/>
    </xf>
    <xf numFmtId="0" fontId="41" fillId="0" borderId="0" xfId="7" applyFont="1" applyAlignment="1">
      <alignment horizontal="left" vertical="top"/>
    </xf>
    <xf numFmtId="15" fontId="41" fillId="0" borderId="3" xfId="7" applyNumberFormat="1" applyFont="1" applyBorder="1" applyAlignment="1">
      <alignment horizontal="left" vertical="top"/>
    </xf>
    <xf numFmtId="0" fontId="42" fillId="0" borderId="0" xfId="7" applyFont="1"/>
    <xf numFmtId="0" fontId="45" fillId="0" borderId="12" xfId="10" applyFont="1" applyBorder="1" applyAlignment="1">
      <alignment horizontal="center" vertical="center" wrapText="1"/>
    </xf>
    <xf numFmtId="0" fontId="45" fillId="0" borderId="12" xfId="7" applyFont="1" applyBorder="1" applyAlignment="1">
      <alignment horizontal="center" vertical="center" wrapText="1"/>
    </xf>
    <xf numFmtId="0" fontId="45" fillId="9" borderId="0" xfId="10" applyFont="1" applyFill="1" applyAlignment="1">
      <alignment horizontal="center" vertical="center" wrapText="1"/>
    </xf>
    <xf numFmtId="0" fontId="45" fillId="0" borderId="0" xfId="10" applyFont="1" applyAlignment="1">
      <alignment horizontal="center" vertical="center" wrapText="1"/>
    </xf>
    <xf numFmtId="0" fontId="42" fillId="0" borderId="12" xfId="7" applyFont="1" applyBorder="1" applyAlignment="1">
      <alignment horizontal="left" vertical="top" wrapText="1"/>
    </xf>
    <xf numFmtId="0" fontId="42" fillId="0" borderId="12" xfId="7" applyFont="1" applyBorder="1" applyAlignment="1">
      <alignment vertical="top" wrapText="1"/>
    </xf>
    <xf numFmtId="0" fontId="53" fillId="9" borderId="0" xfId="10" applyFont="1" applyFill="1"/>
    <xf numFmtId="0" fontId="53" fillId="0" borderId="0" xfId="10" applyFont="1"/>
    <xf numFmtId="0" fontId="46" fillId="0" borderId="0" xfId="7" applyFont="1" applyAlignment="1">
      <alignment horizontal="left" vertical="top" wrapText="1"/>
    </xf>
    <xf numFmtId="0" fontId="46" fillId="0" borderId="3" xfId="7" applyFont="1" applyBorder="1" applyAlignment="1">
      <alignment horizontal="left" vertical="top" wrapText="1"/>
    </xf>
    <xf numFmtId="0" fontId="41" fillId="0" borderId="22" xfId="7" applyFont="1" applyBorder="1" applyAlignment="1">
      <alignment vertical="top"/>
    </xf>
    <xf numFmtId="0" fontId="41" fillId="0" borderId="17" xfId="7" applyFont="1" applyBorder="1" applyAlignment="1">
      <alignment vertical="top" wrapText="1"/>
    </xf>
    <xf numFmtId="0" fontId="41" fillId="0" borderId="0" xfId="7" applyFont="1" applyAlignment="1">
      <alignment vertical="top"/>
    </xf>
    <xf numFmtId="0" fontId="51" fillId="0" borderId="18" xfId="7" applyFont="1" applyBorder="1" applyAlignment="1">
      <alignment horizontal="center" vertical="top"/>
    </xf>
    <xf numFmtId="0" fontId="51" fillId="0" borderId="3" xfId="7" applyFont="1" applyBorder="1" applyAlignment="1">
      <alignment horizontal="center" vertical="top"/>
    </xf>
    <xf numFmtId="0" fontId="45" fillId="26" borderId="0" xfId="11" applyFont="1" applyFill="1" applyAlignment="1">
      <alignment horizontal="left" vertical="top"/>
    </xf>
    <xf numFmtId="0" fontId="45" fillId="26" borderId="0" xfId="11" applyFont="1" applyFill="1" applyAlignment="1">
      <alignment vertical="top" wrapText="1"/>
    </xf>
    <xf numFmtId="0" fontId="41" fillId="26" borderId="0" xfId="11" applyFont="1" applyFill="1" applyAlignment="1">
      <alignment vertical="top"/>
    </xf>
    <xf numFmtId="0" fontId="42" fillId="26" borderId="0" xfId="11" applyFont="1" applyFill="1" applyAlignment="1">
      <alignment vertical="top" wrapText="1"/>
    </xf>
    <xf numFmtId="0" fontId="41" fillId="0" borderId="0" xfId="11" applyFont="1"/>
    <xf numFmtId="0" fontId="45" fillId="26" borderId="14" xfId="11" applyFont="1" applyFill="1" applyBorder="1" applyAlignment="1">
      <alignment horizontal="left" vertical="top" wrapText="1"/>
    </xf>
    <xf numFmtId="0" fontId="45" fillId="26" borderId="14" xfId="11" applyFont="1" applyFill="1" applyBorder="1" applyAlignment="1">
      <alignment vertical="top" wrapText="1"/>
    </xf>
    <xf numFmtId="0" fontId="45" fillId="26" borderId="14" xfId="11" applyFont="1" applyFill="1" applyBorder="1" applyAlignment="1">
      <alignment vertical="top"/>
    </xf>
    <xf numFmtId="0" fontId="45" fillId="26" borderId="23" xfId="11" applyFont="1" applyFill="1" applyBorder="1" applyAlignment="1">
      <alignment horizontal="left" vertical="top"/>
    </xf>
    <xf numFmtId="0" fontId="45" fillId="26" borderId="24" xfId="11" applyFont="1" applyFill="1" applyBorder="1" applyAlignment="1">
      <alignment vertical="top" wrapText="1"/>
    </xf>
    <xf numFmtId="0" fontId="41" fillId="26" borderId="24" xfId="0" applyFont="1" applyFill="1" applyBorder="1" applyAlignment="1">
      <alignment vertical="top"/>
    </xf>
    <xf numFmtId="0" fontId="41" fillId="26" borderId="13" xfId="0" applyFont="1" applyFill="1" applyBorder="1" applyAlignment="1">
      <alignment vertical="top"/>
    </xf>
    <xf numFmtId="0" fontId="45" fillId="26" borderId="15" xfId="11" applyFont="1" applyFill="1" applyBorder="1" applyAlignment="1">
      <alignment horizontal="left" vertical="top"/>
    </xf>
    <xf numFmtId="0" fontId="41" fillId="0" borderId="15" xfId="11" applyFont="1" applyBorder="1" applyAlignment="1">
      <alignment vertical="top" wrapText="1"/>
    </xf>
    <xf numFmtId="0" fontId="41" fillId="0" borderId="15" xfId="11" applyFont="1" applyBorder="1" applyAlignment="1">
      <alignment vertical="top"/>
    </xf>
    <xf numFmtId="0" fontId="42" fillId="0" borderId="15" xfId="11" applyFont="1" applyBorder="1" applyAlignment="1">
      <alignment vertical="top" wrapText="1"/>
    </xf>
    <xf numFmtId="0" fontId="45" fillId="26" borderId="12" xfId="11" applyFont="1" applyFill="1" applyBorder="1" applyAlignment="1">
      <alignment horizontal="left" vertical="top"/>
    </xf>
    <xf numFmtId="0" fontId="41" fillId="0" borderId="12" xfId="11" applyFont="1" applyBorder="1" applyAlignment="1">
      <alignment vertical="top" wrapText="1"/>
    </xf>
    <xf numFmtId="0" fontId="41" fillId="0" borderId="12" xfId="11" applyFont="1" applyBorder="1" applyAlignment="1">
      <alignment vertical="top"/>
    </xf>
    <xf numFmtId="0" fontId="42" fillId="0" borderId="12" xfId="11" applyFont="1" applyBorder="1" applyAlignment="1">
      <alignment vertical="top" wrapText="1"/>
    </xf>
    <xf numFmtId="0" fontId="107" fillId="0" borderId="0" xfId="8" applyFont="1" applyFill="1" applyBorder="1" applyAlignment="1" applyProtection="1">
      <alignment vertical="top" wrapText="1"/>
    </xf>
    <xf numFmtId="0" fontId="41" fillId="0" borderId="1" xfId="0" applyFont="1" applyFill="1" applyBorder="1" applyAlignment="1">
      <alignment horizontal="left" vertical="top" wrapText="1"/>
    </xf>
    <xf numFmtId="0" fontId="42" fillId="27" borderId="12" xfId="0" applyFont="1" applyFill="1" applyBorder="1" applyAlignment="1">
      <alignment vertical="top" wrapText="1"/>
    </xf>
    <xf numFmtId="0" fontId="42" fillId="27" borderId="12" xfId="0" applyFont="1" applyFill="1" applyBorder="1" applyAlignment="1">
      <alignment vertical="top"/>
    </xf>
    <xf numFmtId="0" fontId="42" fillId="0" borderId="12" xfId="12" applyFont="1" applyBorder="1" applyAlignment="1">
      <alignment vertical="top" wrapText="1"/>
    </xf>
    <xf numFmtId="0" fontId="109" fillId="0" borderId="0" xfId="0" applyFont="1" applyAlignment="1">
      <alignment horizontal="left" vertical="center" wrapText="1" indent="4"/>
    </xf>
    <xf numFmtId="0" fontId="109" fillId="0" borderId="0" xfId="0" applyFont="1" applyAlignment="1">
      <alignment wrapText="1"/>
    </xf>
    <xf numFmtId="3" fontId="110" fillId="0" borderId="38" xfId="0" applyNumberFormat="1" applyFont="1" applyBorder="1" applyAlignment="1">
      <alignment vertical="top" wrapText="1"/>
    </xf>
    <xf numFmtId="3" fontId="110" fillId="0" borderId="38" xfId="0" applyNumberFormat="1" applyFont="1" applyBorder="1" applyAlignment="1">
      <alignment vertical="top"/>
    </xf>
    <xf numFmtId="0" fontId="110" fillId="0" borderId="38" xfId="0" applyFont="1" applyBorder="1" applyAlignment="1">
      <alignment vertical="top" wrapText="1"/>
    </xf>
    <xf numFmtId="0" fontId="111" fillId="0" borderId="0" xfId="0" applyFont="1"/>
    <xf numFmtId="49" fontId="45" fillId="9" borderId="12" xfId="0" applyNumberFormat="1" applyFont="1" applyFill="1" applyBorder="1" applyAlignment="1">
      <alignment vertical="top"/>
    </xf>
    <xf numFmtId="0" fontId="45" fillId="9" borderId="12" xfId="0" applyFont="1" applyFill="1" applyBorder="1" applyAlignment="1">
      <alignment horizontal="left" vertical="top"/>
    </xf>
    <xf numFmtId="0" fontId="45" fillId="9" borderId="12" xfId="0" applyFont="1" applyFill="1" applyBorder="1" applyAlignment="1">
      <alignment vertical="top" wrapText="1"/>
    </xf>
    <xf numFmtId="49" fontId="45" fillId="0" borderId="12" xfId="0" applyNumberFormat="1" applyFont="1" applyBorder="1" applyAlignment="1">
      <alignment vertical="top"/>
    </xf>
    <xf numFmtId="0" fontId="45" fillId="0" borderId="12" xfId="0" applyFont="1" applyBorder="1" applyAlignment="1">
      <alignment horizontal="left" vertical="top"/>
    </xf>
    <xf numFmtId="0" fontId="36" fillId="28" borderId="6" xfId="0" applyFont="1" applyFill="1" applyBorder="1" applyAlignment="1">
      <alignment vertical="center" wrapText="1"/>
    </xf>
    <xf numFmtId="0" fontId="45" fillId="0" borderId="0" xfId="0" applyFont="1" applyAlignment="1">
      <alignment horizontal="left" vertical="top"/>
    </xf>
    <xf numFmtId="0" fontId="36" fillId="28" borderId="12" xfId="0" applyFont="1" applyFill="1" applyBorder="1" applyAlignment="1">
      <alignment vertical="center" wrapText="1"/>
    </xf>
    <xf numFmtId="0" fontId="41" fillId="0" borderId="13" xfId="0" applyFont="1" applyBorder="1" applyAlignment="1">
      <alignment vertical="top" wrapText="1"/>
    </xf>
    <xf numFmtId="0" fontId="27" fillId="0" borderId="12" xfId="0" applyFont="1" applyBorder="1" applyAlignment="1">
      <alignment vertical="center"/>
    </xf>
    <xf numFmtId="0" fontId="37" fillId="28" borderId="12" xfId="0" applyFont="1" applyFill="1" applyBorder="1" applyAlignment="1">
      <alignment vertical="center" wrapText="1"/>
    </xf>
    <xf numFmtId="0" fontId="37" fillId="0" borderId="12" xfId="0" applyFont="1" applyBorder="1" applyAlignment="1">
      <alignment vertical="center" wrapText="1"/>
    </xf>
    <xf numFmtId="0" fontId="80" fillId="0" borderId="0" xfId="0" applyFont="1" applyAlignment="1">
      <alignment wrapText="1"/>
    </xf>
    <xf numFmtId="0" fontId="41" fillId="24" borderId="0" xfId="0" applyFont="1" applyFill="1" applyAlignment="1">
      <alignment vertical="top" wrapText="1"/>
    </xf>
    <xf numFmtId="0" fontId="46" fillId="24" borderId="0" xfId="0" applyFont="1" applyFill="1" applyAlignment="1">
      <alignment vertical="top" wrapText="1"/>
    </xf>
    <xf numFmtId="0" fontId="41" fillId="24" borderId="0" xfId="0" applyFont="1" applyFill="1" applyAlignment="1">
      <alignment horizontal="left" vertical="top" wrapText="1"/>
    </xf>
    <xf numFmtId="0" fontId="45" fillId="24" borderId="0" xfId="0" applyFont="1" applyFill="1" applyAlignment="1">
      <alignment vertical="top"/>
    </xf>
    <xf numFmtId="0" fontId="41" fillId="20" borderId="12" xfId="0" applyFont="1" applyFill="1" applyBorder="1" applyAlignment="1">
      <alignment horizontal="left" vertical="top" wrapText="1"/>
    </xf>
    <xf numFmtId="0" fontId="41" fillId="20" borderId="0" xfId="0" applyFont="1" applyFill="1" applyAlignment="1">
      <alignment vertical="top" wrapText="1"/>
    </xf>
    <xf numFmtId="14" fontId="41" fillId="20" borderId="0" xfId="0" applyNumberFormat="1" applyFont="1" applyFill="1" applyAlignment="1">
      <alignment vertical="top" wrapText="1"/>
    </xf>
    <xf numFmtId="0" fontId="41" fillId="15" borderId="12" xfId="0" applyFont="1" applyFill="1" applyBorder="1" applyAlignment="1">
      <alignment vertical="top" wrapText="1"/>
    </xf>
    <xf numFmtId="14" fontId="41" fillId="0" borderId="1" xfId="0" applyNumberFormat="1" applyFont="1" applyBorder="1" applyAlignment="1">
      <alignment horizontal="left" vertical="top" wrapText="1"/>
    </xf>
    <xf numFmtId="0" fontId="49" fillId="22" borderId="12" xfId="0" applyFont="1" applyFill="1" applyBorder="1" applyAlignment="1">
      <alignment horizontal="left" vertical="top" wrapText="1"/>
    </xf>
    <xf numFmtId="0" fontId="51" fillId="11" borderId="12" xfId="0" applyFont="1" applyFill="1" applyBorder="1" applyAlignment="1">
      <alignment horizontal="left" vertical="top" wrapText="1"/>
    </xf>
    <xf numFmtId="0" fontId="54" fillId="15" borderId="12" xfId="0" applyFont="1" applyFill="1" applyBorder="1" applyAlignment="1">
      <alignment horizontal="center" vertical="top" wrapText="1"/>
    </xf>
    <xf numFmtId="0" fontId="41" fillId="0" borderId="18" xfId="0" applyFont="1" applyFill="1" applyBorder="1" applyAlignment="1">
      <alignment vertical="top"/>
    </xf>
    <xf numFmtId="0" fontId="70" fillId="0" borderId="0" xfId="0" applyFont="1" applyFill="1" applyAlignment="1" applyProtection="1">
      <alignment horizontal="left" vertical="top" wrapText="1"/>
      <protection locked="0"/>
    </xf>
    <xf numFmtId="0" fontId="44" fillId="0" borderId="0" xfId="0" applyFont="1" applyFill="1" applyAlignment="1">
      <alignment vertical="top"/>
    </xf>
    <xf numFmtId="0" fontId="67" fillId="0" borderId="3" xfId="0" applyFont="1" applyFill="1" applyBorder="1" applyAlignment="1">
      <alignment vertical="top" wrapText="1"/>
    </xf>
    <xf numFmtId="0" fontId="41" fillId="0" borderId="17" xfId="0" applyFont="1" applyFill="1" applyBorder="1" applyAlignment="1">
      <alignment vertical="top"/>
    </xf>
    <xf numFmtId="0" fontId="41" fillId="0" borderId="3" xfId="0" applyFont="1" applyFill="1" applyBorder="1" applyAlignment="1">
      <alignment vertical="top"/>
    </xf>
    <xf numFmtId="0" fontId="41" fillId="0" borderId="19" xfId="0" applyFont="1" applyFill="1" applyBorder="1" applyAlignment="1">
      <alignment vertical="top" wrapText="1"/>
    </xf>
    <xf numFmtId="0" fontId="41" fillId="0" borderId="0" xfId="0" applyFont="1" applyFill="1" applyBorder="1" applyAlignment="1">
      <alignment vertical="top"/>
    </xf>
    <xf numFmtId="0" fontId="44" fillId="0" borderId="0" xfId="0" applyFont="1" applyFill="1" applyBorder="1" applyAlignment="1">
      <alignment vertical="top"/>
    </xf>
    <xf numFmtId="0" fontId="44" fillId="0" borderId="0" xfId="0" applyFont="1" applyFill="1" applyBorder="1" applyAlignment="1">
      <alignment vertical="top" wrapText="1"/>
    </xf>
    <xf numFmtId="0" fontId="43" fillId="0" borderId="0" xfId="0" applyFont="1" applyFill="1" applyAlignment="1">
      <alignment vertical="top"/>
    </xf>
    <xf numFmtId="0" fontId="45" fillId="0" borderId="12" xfId="6" applyFont="1" applyFill="1" applyBorder="1" applyAlignment="1">
      <alignment vertical="top" wrapText="1"/>
    </xf>
    <xf numFmtId="0" fontId="45" fillId="0" borderId="12" xfId="6" applyFont="1" applyFill="1" applyBorder="1" applyAlignment="1">
      <alignment horizontal="center" vertical="top" wrapText="1"/>
    </xf>
    <xf numFmtId="15" fontId="45" fillId="0" borderId="12" xfId="6" applyNumberFormat="1" applyFont="1" applyFill="1" applyBorder="1" applyAlignment="1">
      <alignment horizontal="center" vertical="top" wrapText="1"/>
    </xf>
    <xf numFmtId="15" fontId="45" fillId="0" borderId="0" xfId="6" applyNumberFormat="1" applyFont="1" applyFill="1" applyBorder="1" applyAlignment="1">
      <alignment horizontal="center" vertical="top" wrapText="1"/>
    </xf>
    <xf numFmtId="0" fontId="58" fillId="10" borderId="12" xfId="6" applyFont="1" applyFill="1" applyBorder="1" applyAlignment="1" applyProtection="1">
      <alignment vertical="top" wrapText="1"/>
      <protection locked="0"/>
    </xf>
    <xf numFmtId="0" fontId="41" fillId="0" borderId="12" xfId="6" applyFont="1" applyBorder="1" applyAlignment="1" applyProtection="1">
      <alignment horizontal="center" vertical="top" wrapText="1"/>
      <protection locked="0"/>
    </xf>
    <xf numFmtId="14" fontId="41" fillId="0" borderId="12" xfId="6" applyNumberFormat="1" applyFont="1" applyBorder="1" applyAlignment="1" applyProtection="1">
      <alignment horizontal="center" vertical="top" wrapText="1"/>
      <protection locked="0"/>
    </xf>
    <xf numFmtId="15" fontId="41" fillId="0" borderId="12" xfId="6" applyNumberFormat="1" applyFont="1" applyBorder="1" applyAlignment="1" applyProtection="1">
      <alignment horizontal="center" vertical="top" wrapText="1"/>
      <protection locked="0"/>
    </xf>
    <xf numFmtId="0" fontId="45" fillId="0" borderId="12" xfId="6" applyFont="1" applyFill="1" applyBorder="1" applyAlignment="1" applyProtection="1">
      <alignment vertical="top" wrapText="1"/>
      <protection locked="0"/>
    </xf>
    <xf numFmtId="15" fontId="41" fillId="0" borderId="0" xfId="6" applyNumberFormat="1" applyFont="1" applyFill="1" applyBorder="1" applyAlignment="1">
      <alignment vertical="top" wrapText="1"/>
    </xf>
    <xf numFmtId="15" fontId="41" fillId="0" borderId="12" xfId="6" applyNumberFormat="1" applyFont="1" applyFill="1" applyBorder="1" applyAlignment="1" applyProtection="1">
      <alignment vertical="top" wrapText="1"/>
      <protection locked="0"/>
    </xf>
    <xf numFmtId="0" fontId="45" fillId="0" borderId="12" xfId="6" applyFont="1" applyFill="1" applyBorder="1" applyAlignment="1" applyProtection="1">
      <alignment horizontal="left" vertical="top" wrapText="1"/>
      <protection locked="0"/>
    </xf>
    <xf numFmtId="15" fontId="41" fillId="0" borderId="12" xfId="6" applyNumberFormat="1" applyFont="1" applyBorder="1" applyAlignment="1" applyProtection="1">
      <alignment horizontal="left" vertical="top" wrapText="1"/>
      <protection locked="0"/>
    </xf>
    <xf numFmtId="15" fontId="41" fillId="0" borderId="0" xfId="6" applyNumberFormat="1" applyFont="1" applyFill="1" applyBorder="1" applyAlignment="1">
      <alignment horizontal="left" vertical="top" wrapText="1"/>
    </xf>
    <xf numFmtId="15" fontId="41" fillId="0" borderId="12" xfId="6" applyNumberFormat="1" applyFont="1" applyFill="1" applyBorder="1" applyAlignment="1" applyProtection="1">
      <alignment horizontal="left" vertical="top" wrapText="1"/>
      <protection locked="0"/>
    </xf>
    <xf numFmtId="0" fontId="81" fillId="20" borderId="0" xfId="0" applyFont="1" applyFill="1" applyAlignment="1">
      <alignment vertical="top" wrapText="1"/>
    </xf>
    <xf numFmtId="0" fontId="80" fillId="20" borderId="0" xfId="0" applyFont="1" applyFill="1" applyAlignment="1">
      <alignment vertical="top" wrapText="1"/>
    </xf>
    <xf numFmtId="14" fontId="41" fillId="0" borderId="20" xfId="0" applyNumberFormat="1" applyFont="1" applyFill="1" applyBorder="1" applyAlignment="1">
      <alignment horizontal="left" vertical="top" wrapText="1"/>
    </xf>
    <xf numFmtId="0" fontId="44" fillId="0" borderId="0" xfId="0" applyFont="1" applyFill="1" applyAlignment="1">
      <alignment vertical="top"/>
    </xf>
    <xf numFmtId="0" fontId="41" fillId="0" borderId="0" xfId="0" applyFont="1" applyFill="1" applyAlignment="1">
      <alignment vertical="top"/>
    </xf>
    <xf numFmtId="0" fontId="41" fillId="0" borderId="0" xfId="0" applyFont="1" applyFill="1" applyAlignment="1">
      <alignment horizontal="center" vertical="top"/>
    </xf>
    <xf numFmtId="0" fontId="41" fillId="0" borderId="0" xfId="0" applyFont="1" applyFill="1" applyAlignment="1"/>
    <xf numFmtId="0" fontId="51" fillId="0" borderId="0" xfId="0" applyFont="1" applyAlignment="1">
      <alignment horizontal="center" vertical="top"/>
    </xf>
    <xf numFmtId="0" fontId="41" fillId="0" borderId="0" xfId="0" applyFont="1" applyAlignment="1"/>
    <xf numFmtId="0" fontId="42" fillId="0" borderId="0" xfId="0" applyFont="1" applyFill="1" applyBorder="1" applyAlignment="1">
      <alignment horizontal="center" vertical="center"/>
    </xf>
    <xf numFmtId="0" fontId="41" fillId="0" borderId="0" xfId="0" applyFont="1" applyAlignment="1">
      <alignment horizontal="center" vertical="center"/>
    </xf>
    <xf numFmtId="0" fontId="70" fillId="0" borderId="0" xfId="0" applyFont="1" applyFill="1" applyAlignment="1" applyProtection="1">
      <alignment horizontal="left" vertical="top" wrapText="1"/>
      <protection locked="0"/>
    </xf>
    <xf numFmtId="0" fontId="41" fillId="0" borderId="0" xfId="0" applyFont="1" applyAlignment="1">
      <alignment horizontal="center"/>
    </xf>
    <xf numFmtId="0" fontId="44" fillId="10" borderId="0" xfId="0" applyFont="1" applyFill="1" applyBorder="1" applyAlignment="1">
      <alignment vertical="top" wrapText="1"/>
    </xf>
    <xf numFmtId="0" fontId="41" fillId="10" borderId="0" xfId="0" applyFont="1" applyFill="1" applyAlignment="1">
      <alignment vertical="top" wrapText="1"/>
    </xf>
    <xf numFmtId="0" fontId="44" fillId="10" borderId="0" xfId="0" applyFont="1" applyFill="1" applyBorder="1" applyAlignment="1">
      <alignment vertical="top"/>
    </xf>
    <xf numFmtId="0" fontId="41" fillId="10" borderId="0" xfId="0" applyFont="1" applyFill="1" applyAlignment="1">
      <alignment vertical="top"/>
    </xf>
    <xf numFmtId="0" fontId="71" fillId="10" borderId="0" xfId="0" applyFont="1" applyFill="1" applyAlignment="1" applyProtection="1">
      <alignment vertical="top" wrapText="1"/>
      <protection locked="0"/>
    </xf>
    <xf numFmtId="0" fontId="72" fillId="10" borderId="0" xfId="0" applyFont="1" applyFill="1" applyAlignment="1" applyProtection="1">
      <alignment vertical="top" wrapText="1"/>
      <protection locked="0"/>
    </xf>
    <xf numFmtId="0" fontId="75" fillId="11" borderId="0" xfId="0" applyFont="1" applyFill="1" applyAlignment="1" applyProtection="1">
      <alignment horizontal="left" vertical="top" wrapText="1"/>
      <protection locked="0"/>
    </xf>
    <xf numFmtId="0" fontId="43" fillId="0" borderId="0" xfId="0" applyFont="1" applyFill="1" applyAlignment="1" applyProtection="1">
      <alignment horizontal="left" vertical="top" wrapText="1"/>
      <protection locked="0"/>
    </xf>
    <xf numFmtId="0" fontId="42" fillId="0" borderId="0" xfId="0" applyFont="1" applyFill="1" applyAlignment="1">
      <alignment horizontal="center" vertical="top"/>
    </xf>
    <xf numFmtId="0" fontId="42" fillId="0" borderId="0" xfId="0" applyFont="1" applyAlignment="1">
      <alignment horizontal="center" wrapText="1"/>
    </xf>
    <xf numFmtId="0" fontId="45" fillId="14" borderId="12" xfId="0" applyFont="1" applyFill="1" applyBorder="1" applyAlignment="1">
      <alignment horizontal="left" vertical="top" wrapText="1"/>
    </xf>
    <xf numFmtId="0" fontId="41" fillId="13" borderId="0" xfId="0" applyFont="1" applyFill="1" applyAlignment="1">
      <alignment horizontal="left" vertical="top" wrapText="1"/>
    </xf>
    <xf numFmtId="0" fontId="54" fillId="14" borderId="12" xfId="0" applyFont="1" applyFill="1" applyBorder="1" applyAlignment="1">
      <alignment horizontal="left" vertical="center" wrapText="1"/>
    </xf>
    <xf numFmtId="0" fontId="73" fillId="0" borderId="24" xfId="0" applyFont="1" applyBorder="1" applyAlignment="1">
      <alignment horizontal="center" vertical="top" wrapText="1"/>
    </xf>
    <xf numFmtId="0" fontId="0" fillId="0" borderId="24" xfId="0" applyBorder="1" applyAlignment="1">
      <alignment horizontal="center" vertical="top" wrapText="1"/>
    </xf>
    <xf numFmtId="0" fontId="45" fillId="14" borderId="12" xfId="0" applyFont="1" applyFill="1" applyBorder="1" applyAlignment="1">
      <alignment vertical="top" wrapText="1"/>
    </xf>
    <xf numFmtId="0" fontId="0" fillId="14" borderId="12" xfId="0" applyFill="1" applyBorder="1" applyAlignment="1">
      <alignment vertical="top" wrapText="1"/>
    </xf>
    <xf numFmtId="164" fontId="45" fillId="14" borderId="23" xfId="0" applyNumberFormat="1" applyFont="1" applyFill="1" applyBorder="1" applyAlignment="1">
      <alignment vertical="top" wrapText="1"/>
    </xf>
    <xf numFmtId="164" fontId="45" fillId="14" borderId="24" xfId="0" applyNumberFormat="1" applyFont="1" applyFill="1" applyBorder="1" applyAlignment="1">
      <alignment vertical="top" wrapText="1"/>
    </xf>
    <xf numFmtId="164" fontId="45" fillId="14" borderId="13" xfId="0" applyNumberFormat="1" applyFont="1" applyFill="1" applyBorder="1" applyAlignment="1">
      <alignment vertical="top" wrapText="1"/>
    </xf>
    <xf numFmtId="0" fontId="49" fillId="22" borderId="12" xfId="0" applyFont="1" applyFill="1" applyBorder="1" applyAlignment="1">
      <alignment horizontal="left" vertical="top" wrapText="1"/>
    </xf>
    <xf numFmtId="0" fontId="0" fillId="0" borderId="12" xfId="0" applyBorder="1" applyAlignment="1">
      <alignment horizontal="left" vertical="top" wrapText="1"/>
    </xf>
    <xf numFmtId="0" fontId="112" fillId="0" borderId="0" xfId="0" applyFont="1" applyAlignment="1">
      <alignment horizontal="center" vertical="center" wrapText="1"/>
    </xf>
    <xf numFmtId="0" fontId="49" fillId="12" borderId="23" xfId="5" applyFont="1" applyFill="1" applyBorder="1" applyAlignment="1">
      <alignment horizontal="left" vertical="center" wrapText="1"/>
    </xf>
    <xf numFmtId="0" fontId="49" fillId="12" borderId="24" xfId="5" applyFont="1" applyFill="1" applyBorder="1" applyAlignment="1">
      <alignment horizontal="left" vertical="center" wrapText="1"/>
    </xf>
    <xf numFmtId="0" fontId="49" fillId="12" borderId="13" xfId="5" applyFont="1" applyFill="1" applyBorder="1" applyAlignment="1">
      <alignment horizontal="left" vertical="center" wrapText="1"/>
    </xf>
    <xf numFmtId="0" fontId="74" fillId="26" borderId="21" xfId="0" applyFont="1" applyFill="1" applyBorder="1" applyAlignment="1">
      <alignment horizontal="center" vertical="top" wrapText="1"/>
    </xf>
    <xf numFmtId="0" fontId="41" fillId="26" borderId="21" xfId="0" applyFont="1" applyFill="1" applyBorder="1" applyAlignment="1">
      <alignment horizontal="center" vertical="top" wrapText="1"/>
    </xf>
    <xf numFmtId="0" fontId="41" fillId="0" borderId="0" xfId="0" applyFont="1" applyAlignment="1">
      <alignment horizontal="center" wrapText="1"/>
    </xf>
    <xf numFmtId="0" fontId="49" fillId="18" borderId="25" xfId="0" applyFont="1" applyFill="1" applyBorder="1" applyAlignment="1">
      <alignment horizontal="left" vertical="top" wrapText="1"/>
    </xf>
    <xf numFmtId="0" fontId="49" fillId="18" borderId="32" xfId="0" applyFont="1" applyFill="1" applyBorder="1" applyAlignment="1">
      <alignment horizontal="left" vertical="top" wrapText="1"/>
    </xf>
    <xf numFmtId="0" fontId="49" fillId="18" borderId="28" xfId="0" applyFont="1" applyFill="1" applyBorder="1" applyAlignment="1">
      <alignment horizontal="left" vertical="top" wrapText="1"/>
    </xf>
    <xf numFmtId="0" fontId="9" fillId="25" borderId="23" xfId="0" applyFont="1" applyFill="1" applyBorder="1"/>
    <xf numFmtId="0" fontId="0" fillId="25" borderId="13" xfId="0" applyFill="1" applyBorder="1"/>
    <xf numFmtId="0" fontId="96" fillId="0" borderId="18" xfId="0" applyFont="1" applyBorder="1" applyAlignment="1">
      <alignment horizontal="center" vertical="top" wrapText="1"/>
    </xf>
    <xf numFmtId="0" fontId="96" fillId="0" borderId="0" xfId="0" applyFont="1" applyAlignment="1">
      <alignment horizontal="center" vertical="top" wrapText="1"/>
    </xf>
    <xf numFmtId="0" fontId="41" fillId="0" borderId="18" xfId="0" applyFont="1" applyFill="1" applyBorder="1" applyAlignment="1">
      <alignment vertical="top" wrapText="1"/>
    </xf>
    <xf numFmtId="0" fontId="41" fillId="0" borderId="18" xfId="0" applyFont="1" applyFill="1" applyBorder="1" applyAlignment="1">
      <alignment vertical="top"/>
    </xf>
    <xf numFmtId="0" fontId="51" fillId="0" borderId="0" xfId="0" applyFont="1" applyAlignment="1">
      <alignment horizontal="center" vertical="top" wrapText="1"/>
    </xf>
    <xf numFmtId="0" fontId="41" fillId="0" borderId="0" xfId="7" applyFont="1" applyAlignment="1">
      <alignment horizontal="left" vertical="top"/>
    </xf>
    <xf numFmtId="0" fontId="41" fillId="0" borderId="3" xfId="7" applyFont="1" applyBorder="1" applyAlignment="1">
      <alignment horizontal="left" vertical="top"/>
    </xf>
    <xf numFmtId="0" fontId="40" fillId="0" borderId="24" xfId="7" applyFont="1" applyBorder="1" applyAlignment="1" applyProtection="1">
      <alignment horizontal="center" vertical="center" wrapText="1"/>
      <protection locked="0"/>
    </xf>
    <xf numFmtId="0" fontId="42" fillId="0" borderId="18" xfId="10" applyFont="1" applyBorder="1" applyAlignment="1">
      <alignment horizontal="left" vertical="top" wrapText="1"/>
    </xf>
    <xf numFmtId="0" fontId="42" fillId="0" borderId="0" xfId="10" applyFont="1" applyAlignment="1">
      <alignment horizontal="left" vertical="top" wrapText="1"/>
    </xf>
    <xf numFmtId="0" fontId="42" fillId="0" borderId="3" xfId="10" applyFont="1" applyBorder="1" applyAlignment="1">
      <alignment horizontal="left" vertical="top" wrapText="1"/>
    </xf>
    <xf numFmtId="0" fontId="45" fillId="0" borderId="18" xfId="7" applyFont="1" applyBorder="1" applyAlignment="1">
      <alignment horizontal="left" vertical="top"/>
    </xf>
    <xf numFmtId="0" fontId="45" fillId="0" borderId="0" xfId="7" applyFont="1" applyAlignment="1">
      <alignment horizontal="left" vertical="top"/>
    </xf>
    <xf numFmtId="0" fontId="41" fillId="0" borderId="0" xfId="7" applyFont="1" applyAlignment="1">
      <alignment horizontal="left" vertical="top" wrapText="1"/>
    </xf>
    <xf numFmtId="0" fontId="41" fillId="0" borderId="3" xfId="7" applyFont="1" applyBorder="1" applyAlignment="1">
      <alignment horizontal="left" vertical="top" wrapText="1"/>
    </xf>
    <xf numFmtId="0" fontId="45" fillId="0" borderId="3" xfId="7" applyFont="1" applyBorder="1" applyAlignment="1">
      <alignment horizontal="left" vertical="top"/>
    </xf>
    <xf numFmtId="0" fontId="41" fillId="0" borderId="18" xfId="7" applyFont="1" applyBorder="1" applyAlignment="1">
      <alignment horizontal="left" vertical="top"/>
    </xf>
    <xf numFmtId="0" fontId="51" fillId="0" borderId="18" xfId="7" applyFont="1" applyBorder="1" applyAlignment="1">
      <alignment horizontal="center" vertical="top"/>
    </xf>
    <xf numFmtId="0" fontId="51" fillId="0" borderId="0" xfId="7" applyFont="1" applyAlignment="1">
      <alignment horizontal="center" vertical="top"/>
    </xf>
    <xf numFmtId="0" fontId="51" fillId="0" borderId="3" xfId="7" applyFont="1" applyBorder="1" applyAlignment="1">
      <alignment horizontal="center" vertical="top"/>
    </xf>
    <xf numFmtId="0" fontId="42" fillId="0" borderId="0" xfId="7" applyFont="1" applyAlignment="1">
      <alignment horizontal="center" vertical="top"/>
    </xf>
    <xf numFmtId="0" fontId="42" fillId="0" borderId="3" xfId="7" applyFont="1" applyBorder="1" applyAlignment="1">
      <alignment horizontal="center" vertical="top"/>
    </xf>
    <xf numFmtId="0" fontId="41" fillId="0" borderId="19" xfId="7" applyFont="1" applyBorder="1" applyAlignment="1">
      <alignment horizontal="left" vertical="top"/>
    </xf>
    <xf numFmtId="0" fontId="41" fillId="0" borderId="21" xfId="7" applyFont="1" applyBorder="1" applyAlignment="1">
      <alignment horizontal="left" vertical="top"/>
    </xf>
    <xf numFmtId="15" fontId="41" fillId="0" borderId="21" xfId="7" applyNumberFormat="1" applyFont="1" applyBorder="1" applyAlignment="1">
      <alignment horizontal="left" vertical="top" wrapText="1"/>
    </xf>
    <xf numFmtId="15" fontId="41" fillId="0" borderId="20" xfId="7" applyNumberFormat="1" applyFont="1" applyBorder="1" applyAlignment="1">
      <alignment horizontal="left" vertical="top" wrapText="1"/>
    </xf>
    <xf numFmtId="0" fontId="51" fillId="0" borderId="18" xfId="7" applyFont="1" applyBorder="1" applyAlignment="1">
      <alignment horizontal="center" vertical="top" wrapText="1"/>
    </xf>
    <xf numFmtId="0" fontId="51" fillId="0" borderId="0" xfId="7" applyFont="1" applyAlignment="1">
      <alignment horizontal="center" vertical="top" wrapText="1"/>
    </xf>
    <xf numFmtId="0" fontId="51" fillId="0" borderId="3" xfId="7" applyFont="1" applyBorder="1" applyAlignment="1">
      <alignment horizontal="center" vertical="top" wrapText="1"/>
    </xf>
    <xf numFmtId="0" fontId="20" fillId="4" borderId="33" xfId="0" applyFont="1" applyFill="1" applyBorder="1" applyAlignment="1">
      <alignment vertical="top" wrapText="1"/>
    </xf>
    <xf numFmtId="0" fontId="20" fillId="4" borderId="5" xfId="0" applyFont="1" applyFill="1" applyBorder="1" applyAlignment="1">
      <alignment vertical="top" wrapText="1"/>
    </xf>
    <xf numFmtId="49" fontId="14" fillId="3" borderId="34" xfId="0" applyNumberFormat="1" applyFont="1" applyFill="1" applyBorder="1" applyAlignment="1">
      <alignment wrapText="1"/>
    </xf>
    <xf numFmtId="49" fontId="14" fillId="3" borderId="2" xfId="0" applyNumberFormat="1" applyFont="1" applyFill="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33" xfId="0" applyFont="1" applyFill="1" applyBorder="1" applyAlignment="1">
      <alignment vertical="top" wrapText="1"/>
    </xf>
    <xf numFmtId="0" fontId="17" fillId="4" borderId="35" xfId="0" applyFont="1" applyFill="1" applyBorder="1" applyAlignment="1">
      <alignment vertical="top" wrapText="1"/>
    </xf>
    <xf numFmtId="0" fontId="17" fillId="4" borderId="36" xfId="0" applyFont="1" applyFill="1" applyBorder="1" applyAlignment="1">
      <alignment vertical="top" wrapText="1"/>
    </xf>
    <xf numFmtId="0" fontId="19" fillId="0" borderId="25" xfId="0" applyFont="1" applyBorder="1" applyAlignment="1">
      <alignment horizontal="center" vertical="top" wrapText="1"/>
    </xf>
    <xf numFmtId="0" fontId="19" fillId="0" borderId="32" xfId="0" applyFont="1" applyBorder="1" applyAlignment="1">
      <alignment horizontal="center"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Border="1" applyAlignment="1">
      <alignment horizontal="center" vertical="top" wrapText="1"/>
    </xf>
    <xf numFmtId="0" fontId="18" fillId="0" borderId="25" xfId="0" applyFont="1" applyBorder="1" applyAlignment="1">
      <alignment horizontal="left" vertical="top" wrapText="1"/>
    </xf>
    <xf numFmtId="0" fontId="18" fillId="0" borderId="32" xfId="0" applyFont="1" applyBorder="1" applyAlignment="1">
      <alignment horizontal="left" vertical="top" wrapText="1"/>
    </xf>
    <xf numFmtId="0" fontId="18" fillId="0" borderId="28" xfId="0" applyFont="1" applyBorder="1" applyAlignment="1">
      <alignment horizontal="left" vertical="top" wrapText="1"/>
    </xf>
  </cellXfs>
  <cellStyles count="13">
    <cellStyle name="Hyperlink 2" xfId="8" xr:uid="{94FA1C92-450F-4030-B4FF-6E571DBA60A1}"/>
    <cellStyle name="Normal" xfId="0" builtinId="0"/>
    <cellStyle name="Normal 2" xfId="1" xr:uid="{00000000-0005-0000-0000-000001000000}"/>
    <cellStyle name="Normal 2 2" xfId="2" xr:uid="{00000000-0005-0000-0000-000002000000}"/>
    <cellStyle name="Normal 2 3" xfId="9" xr:uid="{51DB3116-1E28-4F8A-8A6A-DEA82A201899}"/>
    <cellStyle name="Normal 3" xfId="12" xr:uid="{ECC34C43-5311-4C42-A0FD-A2BCF180439E}"/>
    <cellStyle name="Normal 5" xfId="3" xr:uid="{00000000-0005-0000-0000-000003000000}"/>
    <cellStyle name="Normal 5 2" xfId="4" xr:uid="{00000000-0005-0000-0000-000004000000}"/>
    <cellStyle name="Normal_2011 RA Coilte SHC Summary v10 - no names" xfId="5" xr:uid="{00000000-0005-0000-0000-000005000000}"/>
    <cellStyle name="Normal_RT-COC-001-13 Report spreadsheet" xfId="6" xr:uid="{00000000-0005-0000-0000-000006000000}"/>
    <cellStyle name="Normal_RT-COC-001-18 Report spreadsheet 2" xfId="10" xr:uid="{966A1973-C6AC-405E-8D65-D7E3587F397E}"/>
    <cellStyle name="Normal_RT-FM-001-03 Forest cert report template" xfId="7" xr:uid="{00000000-0005-0000-0000-000008000000}"/>
    <cellStyle name="Normal_T&amp;M RA report 2005 draft 2 2" xfId="11" xr:uid="{4BE20059-2CE7-4ED7-888E-566352878D31}"/>
  </cellStyles>
  <dxfs count="84">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patternType="solid">
          <fgColor rgb="FFD9D9D9"/>
          <bgColor rgb="FFD9D9D9"/>
        </patternFill>
      </fill>
    </dxf>
    <dxf>
      <fill>
        <patternFill patternType="solid">
          <fgColor rgb="FFFFFF00"/>
          <bgColor rgb="FFFFFF00"/>
        </patternFill>
      </fill>
    </dxf>
    <dxf>
      <fill>
        <patternFill patternType="solid">
          <fgColor rgb="FFFFFFCC"/>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311150</xdr:colOff>
      <xdr:row>0</xdr:row>
      <xdr:rowOff>158750</xdr:rowOff>
    </xdr:from>
    <xdr:to>
      <xdr:col>0</xdr:col>
      <xdr:colOff>279400</xdr:colOff>
      <xdr:row>0</xdr:row>
      <xdr:rowOff>1225550</xdr:rowOff>
    </xdr:to>
    <xdr:pic>
      <xdr:nvPicPr>
        <xdr:cNvPr id="8743" name="Picture 1">
          <a:extLst>
            <a:ext uri="{FF2B5EF4-FFF2-40B4-BE49-F238E27FC236}">
              <a16:creationId xmlns:a16="http://schemas.microsoft.com/office/drawing/2014/main" id="{4C8D91B3-9F1F-4773-9B42-53078C99A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150" y="158750"/>
          <a:ext cx="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415925</xdr:colOff>
      <xdr:row>0</xdr:row>
      <xdr:rowOff>295275</xdr:rowOff>
    </xdr:from>
    <xdr:to>
      <xdr:col>5</xdr:col>
      <xdr:colOff>552450</xdr:colOff>
      <xdr:row>0</xdr:row>
      <xdr:rowOff>1733550</xdr:rowOff>
    </xdr:to>
    <xdr:pic>
      <xdr:nvPicPr>
        <xdr:cNvPr id="8744" name="Picture 3">
          <a:extLst>
            <a:ext uri="{FF2B5EF4-FFF2-40B4-BE49-F238E27FC236}">
              <a16:creationId xmlns:a16="http://schemas.microsoft.com/office/drawing/2014/main" id="{87F4D96C-D8CE-4834-9B26-D868BD0471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97450" y="295275"/>
          <a:ext cx="1117600"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0</xdr:row>
      <xdr:rowOff>441325</xdr:rowOff>
    </xdr:from>
    <xdr:to>
      <xdr:col>2</xdr:col>
      <xdr:colOff>823666</xdr:colOff>
      <xdr:row>0</xdr:row>
      <xdr:rowOff>1562100</xdr:rowOff>
    </xdr:to>
    <xdr:pic>
      <xdr:nvPicPr>
        <xdr:cNvPr id="8745" name="Picture 2">
          <a:extLst>
            <a:ext uri="{FF2B5EF4-FFF2-40B4-BE49-F238E27FC236}">
              <a16:creationId xmlns:a16="http://schemas.microsoft.com/office/drawing/2014/main" id="{740B975F-8B06-481F-BEB4-0629324044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7675" y="441325"/>
          <a:ext cx="1747591" cy="112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0</xdr:row>
      <xdr:rowOff>434975</xdr:rowOff>
    </xdr:from>
    <xdr:to>
      <xdr:col>0</xdr:col>
      <xdr:colOff>2346852</xdr:colOff>
      <xdr:row>0</xdr:row>
      <xdr:rowOff>1590675</xdr:rowOff>
    </xdr:to>
    <xdr:pic>
      <xdr:nvPicPr>
        <xdr:cNvPr id="21759" name="Picture 4">
          <a:extLst>
            <a:ext uri="{FF2B5EF4-FFF2-40B4-BE49-F238E27FC236}">
              <a16:creationId xmlns:a16="http://schemas.microsoft.com/office/drawing/2014/main" id="{CFBA9E42-FBD2-4530-92E1-F1B6FE14EF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434975"/>
          <a:ext cx="1889652"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311150</xdr:colOff>
      <xdr:row>34</xdr:row>
      <xdr:rowOff>127000</xdr:rowOff>
    </xdr:from>
    <xdr:to>
      <xdr:col>1</xdr:col>
      <xdr:colOff>1581150</xdr:colOff>
      <xdr:row>34</xdr:row>
      <xdr:rowOff>466725</xdr:rowOff>
    </xdr:to>
    <xdr:pic>
      <xdr:nvPicPr>
        <xdr:cNvPr id="21760" name="Picture 1">
          <a:extLst>
            <a:ext uri="{FF2B5EF4-FFF2-40B4-BE49-F238E27FC236}">
              <a16:creationId xmlns:a16="http://schemas.microsoft.com/office/drawing/2014/main" id="{831BCFE2-B091-4D11-ABC8-48681634BB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36900" y="9537700"/>
          <a:ext cx="12700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779993</xdr:colOff>
      <xdr:row>0</xdr:row>
      <xdr:rowOff>203201</xdr:rowOff>
    </xdr:from>
    <xdr:to>
      <xdr:col>3</xdr:col>
      <xdr:colOff>1920577</xdr:colOff>
      <xdr:row>0</xdr:row>
      <xdr:rowOff>1555751</xdr:rowOff>
    </xdr:to>
    <xdr:pic>
      <xdr:nvPicPr>
        <xdr:cNvPr id="2" name="Picture 3">
          <a:extLst>
            <a:ext uri="{FF2B5EF4-FFF2-40B4-BE49-F238E27FC236}">
              <a16:creationId xmlns:a16="http://schemas.microsoft.com/office/drawing/2014/main" id="{73C389B7-880E-457C-8EC3-B3808C243D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2826" y="203201"/>
          <a:ext cx="1140584"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28576</xdr:colOff>
      <xdr:row>0</xdr:row>
      <xdr:rowOff>398992</xdr:rowOff>
    </xdr:from>
    <xdr:to>
      <xdr:col>0</xdr:col>
      <xdr:colOff>1463676</xdr:colOff>
      <xdr:row>0</xdr:row>
      <xdr:rowOff>1400175</xdr:rowOff>
    </xdr:to>
    <xdr:pic>
      <xdr:nvPicPr>
        <xdr:cNvPr id="3" name="Picture 4">
          <a:extLst>
            <a:ext uri="{FF2B5EF4-FFF2-40B4-BE49-F238E27FC236}">
              <a16:creationId xmlns:a16="http://schemas.microsoft.com/office/drawing/2014/main" id="{94AF2FA9-BDE4-45E8-B00F-4AAE34D9C9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6" y="398992"/>
          <a:ext cx="1435100" cy="1001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179918</xdr:colOff>
      <xdr:row>19</xdr:row>
      <xdr:rowOff>137584</xdr:rowOff>
    </xdr:from>
    <xdr:to>
      <xdr:col>3</xdr:col>
      <xdr:colOff>796927</xdr:colOff>
      <xdr:row>19</xdr:row>
      <xdr:rowOff>950009</xdr:rowOff>
    </xdr:to>
    <xdr:pic>
      <xdr:nvPicPr>
        <xdr:cNvPr id="5" name="Picture 4">
          <a:extLst>
            <a:ext uri="{FF2B5EF4-FFF2-40B4-BE49-F238E27FC236}">
              <a16:creationId xmlns:a16="http://schemas.microsoft.com/office/drawing/2014/main" id="{C1E5FE70-D6AA-409B-9C3D-682EF27C1E6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33751" y="10964334"/>
          <a:ext cx="1696509" cy="812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T-FM-001a-06%20PEFC%20Forest%20cert%20report%20template%20-%20007447%20NIFS%20-%202021%20S1%20d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CHECK Basic info"/>
      <sheetName val="2 Findings"/>
      <sheetName val="3 MA Cert process"/>
      <sheetName val="5 MA Org Structure+Management"/>
      <sheetName val="6 S1"/>
      <sheetName val="7 S2"/>
      <sheetName val="8 S3"/>
      <sheetName val="9 S4"/>
      <sheetName val="A1 UKWAS checklist"/>
      <sheetName val="A2 Stakeholder Summary"/>
      <sheetName val="A6a Multisite checklist"/>
      <sheetName val="A12a Product schedule"/>
      <sheetName val="A7 Members &amp; FMUs"/>
      <sheetName val="A3 Species list"/>
      <sheetName val="A8a Sampling"/>
      <sheetName val="A11a Cert Decsn"/>
      <sheetName val="A14a Product Codes"/>
      <sheetName val="A15 Opening and Closing Meeting"/>
      <sheetName val="Sheet1"/>
    </sheetNames>
    <sheetDataSet>
      <sheetData sheetId="0"/>
      <sheetData sheetId="1">
        <row r="3">
          <cell r="C3" t="str">
            <v>SA-PEFC-FM/COC-007447</v>
          </cell>
        </row>
        <row r="12">
          <cell r="C12" t="str">
            <v>Inishkeen House, 
Enniskillen, 
BT74 4EJ</v>
          </cell>
        </row>
        <row r="13">
          <cell r="C13" t="str">
            <v>UK</v>
          </cell>
        </row>
        <row r="22">
          <cell r="C22" t="str">
            <v>Multi-site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hyperlink" Target="https://www.daera-ni.gov.uk/publications/forestry-planning-areas-and-forest-landscape-units-map-2018" TargetMode="External"/><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joe.cassidy@daera-ni.gov.u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Normal="75" zoomScaleSheetLayoutView="100" workbookViewId="0">
      <selection activeCell="D1" sqref="D1"/>
    </sheetView>
  </sheetViews>
  <sheetFormatPr defaultColWidth="9" defaultRowHeight="12.75"/>
  <cols>
    <col min="1" max="1" width="6" style="34" customWidth="1"/>
    <col min="2" max="2" width="14.5703125" style="34" customWidth="1"/>
    <col min="3" max="3" width="19.140625" style="34" customWidth="1"/>
    <col min="4" max="4" width="29" style="34" customWidth="1"/>
    <col min="5" max="5" width="14.7109375" style="34" customWidth="1"/>
    <col min="6" max="6" width="16.28515625" style="34" customWidth="1"/>
    <col min="7" max="7" width="15.42578125" style="36" customWidth="1"/>
    <col min="8" max="16384" width="9" style="34"/>
  </cols>
  <sheetData>
    <row r="1" spans="1:8" ht="163.5" customHeight="1">
      <c r="A1" s="533"/>
      <c r="B1" s="534"/>
      <c r="C1" s="534"/>
      <c r="D1" s="32" t="s">
        <v>498</v>
      </c>
      <c r="E1" s="536"/>
      <c r="F1" s="536"/>
      <c r="G1" s="33"/>
    </row>
    <row r="2" spans="1:8">
      <c r="A2" s="35"/>
      <c r="B2" s="35"/>
      <c r="H2" s="37"/>
    </row>
    <row r="3" spans="1:8" s="40" customFormat="1" ht="65.25" customHeight="1">
      <c r="A3" s="537" t="s">
        <v>453</v>
      </c>
      <c r="B3" s="538"/>
      <c r="C3" s="538"/>
      <c r="D3" s="543" t="s">
        <v>604</v>
      </c>
      <c r="E3" s="543"/>
      <c r="F3" s="543"/>
      <c r="G3" s="38"/>
      <c r="H3" s="39"/>
    </row>
    <row r="4" spans="1:8" s="40" customFormat="1" ht="18">
      <c r="A4" s="506"/>
      <c r="B4" s="507"/>
      <c r="C4" s="38"/>
      <c r="D4" s="508"/>
      <c r="E4" s="38"/>
      <c r="F4" s="38"/>
      <c r="G4" s="38"/>
      <c r="H4" s="39"/>
    </row>
    <row r="5" spans="1:8" s="40" customFormat="1" ht="41.25" customHeight="1">
      <c r="A5" s="539" t="s">
        <v>454</v>
      </c>
      <c r="B5" s="540"/>
      <c r="C5" s="540"/>
      <c r="D5" s="544" t="s">
        <v>605</v>
      </c>
      <c r="E5" s="544"/>
      <c r="F5" s="544"/>
      <c r="G5" s="38"/>
      <c r="H5" s="39"/>
    </row>
    <row r="6" spans="1:8" s="40" customFormat="1" ht="18">
      <c r="A6" s="500" t="s">
        <v>250</v>
      </c>
      <c r="B6" s="41"/>
      <c r="C6" s="38"/>
      <c r="D6" s="210"/>
      <c r="E6" s="211"/>
      <c r="F6" s="211"/>
      <c r="G6" s="38"/>
      <c r="H6" s="39"/>
    </row>
    <row r="7" spans="1:8" s="40" customFormat="1" ht="46.5" customHeight="1">
      <c r="A7" s="527" t="s">
        <v>205</v>
      </c>
      <c r="B7" s="528"/>
      <c r="C7" s="528"/>
      <c r="D7" s="541" t="s">
        <v>606</v>
      </c>
      <c r="E7" s="542"/>
      <c r="F7" s="542"/>
      <c r="G7" s="38"/>
      <c r="H7" s="39"/>
    </row>
    <row r="8" spans="1:8" s="40" customFormat="1" ht="37.5" customHeight="1">
      <c r="A8" s="500" t="s">
        <v>61</v>
      </c>
      <c r="B8" s="38"/>
      <c r="C8" s="38"/>
      <c r="D8" s="535" t="s">
        <v>607</v>
      </c>
      <c r="E8" s="535"/>
      <c r="F8" s="211"/>
      <c r="G8" s="38"/>
      <c r="H8" s="39"/>
    </row>
    <row r="9" spans="1:8" s="40" customFormat="1" ht="37.5" customHeight="1">
      <c r="A9" s="164" t="s">
        <v>455</v>
      </c>
      <c r="B9" s="142"/>
      <c r="C9" s="142"/>
      <c r="D9" s="212" t="s">
        <v>608</v>
      </c>
      <c r="E9" s="499"/>
      <c r="F9" s="211"/>
      <c r="G9" s="38"/>
      <c r="H9" s="39"/>
    </row>
    <row r="10" spans="1:8" s="40" customFormat="1" ht="18">
      <c r="A10" s="500" t="s">
        <v>53</v>
      </c>
      <c r="B10" s="41"/>
      <c r="C10" s="38"/>
      <c r="D10" s="218">
        <v>43953</v>
      </c>
      <c r="E10" s="211"/>
      <c r="F10" s="211"/>
      <c r="G10" s="38"/>
      <c r="H10" s="39"/>
    </row>
    <row r="11" spans="1:8" s="40" customFormat="1" ht="18">
      <c r="A11" s="527" t="s">
        <v>54</v>
      </c>
      <c r="B11" s="528"/>
      <c r="C11" s="528"/>
      <c r="D11" s="218">
        <v>45778</v>
      </c>
      <c r="E11" s="211"/>
      <c r="F11" s="211"/>
      <c r="G11" s="38"/>
      <c r="H11" s="39"/>
    </row>
    <row r="12" spans="1:8" s="40" customFormat="1" ht="18">
      <c r="A12" s="500"/>
      <c r="B12" s="41"/>
      <c r="C12" s="38"/>
      <c r="D12" s="38"/>
      <c r="E12" s="38"/>
      <c r="F12" s="38"/>
      <c r="G12" s="38"/>
    </row>
    <row r="13" spans="1:8" s="40" customFormat="1" ht="18">
      <c r="A13" s="38"/>
      <c r="B13" s="41"/>
      <c r="C13" s="38"/>
      <c r="D13" s="38"/>
      <c r="E13" s="38"/>
      <c r="F13" s="38"/>
      <c r="G13" s="38"/>
    </row>
    <row r="14" spans="1:8" s="40" customFormat="1" ht="42.75">
      <c r="A14" s="509"/>
      <c r="B14" s="510" t="s">
        <v>249</v>
      </c>
      <c r="C14" s="510" t="s">
        <v>20</v>
      </c>
      <c r="D14" s="510" t="s">
        <v>507</v>
      </c>
      <c r="E14" s="510" t="s">
        <v>247</v>
      </c>
      <c r="F14" s="511" t="s">
        <v>248</v>
      </c>
      <c r="G14" s="512"/>
    </row>
    <row r="15" spans="1:8" s="40" customFormat="1" ht="14.25">
      <c r="A15" s="513" t="s">
        <v>456</v>
      </c>
      <c r="B15" s="514"/>
      <c r="C15" s="515"/>
      <c r="D15" s="514"/>
      <c r="E15" s="514"/>
      <c r="F15" s="516"/>
      <c r="G15" s="512"/>
    </row>
    <row r="16" spans="1:8" s="301" customFormat="1" ht="33.75" customHeight="1">
      <c r="A16" s="520" t="s">
        <v>129</v>
      </c>
      <c r="B16" s="521" t="s">
        <v>609</v>
      </c>
      <c r="C16" s="521">
        <v>43945</v>
      </c>
      <c r="D16" s="521" t="s">
        <v>610</v>
      </c>
      <c r="E16" s="521" t="s">
        <v>611</v>
      </c>
      <c r="F16" s="521" t="s">
        <v>611</v>
      </c>
      <c r="G16" s="522"/>
    </row>
    <row r="17" spans="1:7" s="301" customFormat="1" ht="33.75" customHeight="1">
      <c r="A17" s="520" t="s">
        <v>207</v>
      </c>
      <c r="B17" s="521" t="s">
        <v>612</v>
      </c>
      <c r="C17" s="521">
        <v>44292</v>
      </c>
      <c r="D17" s="521" t="s">
        <v>613</v>
      </c>
      <c r="E17" s="521" t="s">
        <v>614</v>
      </c>
      <c r="F17" s="521" t="s">
        <v>615</v>
      </c>
      <c r="G17" s="522"/>
    </row>
    <row r="18" spans="1:7" s="301" customFormat="1" ht="33.75" customHeight="1">
      <c r="A18" s="520" t="s">
        <v>9</v>
      </c>
      <c r="B18" s="523" t="s">
        <v>1668</v>
      </c>
      <c r="C18" s="523">
        <v>44694</v>
      </c>
      <c r="D18" s="521" t="s">
        <v>613</v>
      </c>
      <c r="E18" s="521" t="s">
        <v>614</v>
      </c>
      <c r="F18" s="523" t="s">
        <v>1807</v>
      </c>
      <c r="G18" s="522"/>
    </row>
    <row r="19" spans="1:7" s="40" customFormat="1" ht="14.25">
      <c r="A19" s="517" t="s">
        <v>10</v>
      </c>
      <c r="B19" s="519"/>
      <c r="C19" s="519"/>
      <c r="D19" s="519"/>
      <c r="E19" s="519"/>
      <c r="F19" s="519"/>
      <c r="G19" s="518"/>
    </row>
    <row r="20" spans="1:7" s="40" customFormat="1" ht="14.25">
      <c r="A20" s="517" t="s">
        <v>11</v>
      </c>
      <c r="B20" s="519"/>
      <c r="C20" s="519"/>
      <c r="D20" s="519"/>
      <c r="E20" s="519"/>
      <c r="F20" s="519"/>
      <c r="G20" s="518"/>
    </row>
    <row r="21" spans="1:7" s="40" customFormat="1" ht="18">
      <c r="A21" s="38"/>
      <c r="B21" s="41"/>
      <c r="C21" s="38"/>
      <c r="D21" s="38"/>
      <c r="E21" s="38"/>
      <c r="F21" s="38"/>
      <c r="G21" s="38"/>
    </row>
    <row r="22" spans="1:7" s="40" customFormat="1" ht="18" customHeight="1">
      <c r="A22" s="545" t="s">
        <v>571</v>
      </c>
      <c r="B22" s="545"/>
      <c r="C22" s="545"/>
      <c r="D22" s="545"/>
      <c r="E22" s="545"/>
      <c r="F22" s="545"/>
      <c r="G22" s="38"/>
    </row>
    <row r="23" spans="1:7" ht="14.25">
      <c r="A23" s="529" t="s">
        <v>56</v>
      </c>
      <c r="B23" s="530"/>
      <c r="C23" s="530"/>
      <c r="D23" s="530"/>
      <c r="E23" s="530"/>
      <c r="F23" s="530"/>
      <c r="G23" s="33"/>
    </row>
    <row r="24" spans="1:7" ht="14.25">
      <c r="A24" s="209"/>
      <c r="B24" s="209"/>
      <c r="C24" s="36"/>
      <c r="D24" s="36"/>
      <c r="E24" s="36"/>
      <c r="F24" s="36"/>
    </row>
    <row r="25" spans="1:7" ht="14.25">
      <c r="A25" s="529" t="s">
        <v>528</v>
      </c>
      <c r="B25" s="530"/>
      <c r="C25" s="530"/>
      <c r="D25" s="530"/>
      <c r="E25" s="530"/>
      <c r="F25" s="530"/>
      <c r="G25" s="33"/>
    </row>
    <row r="26" spans="1:7" ht="14.25">
      <c r="A26" s="529" t="s">
        <v>530</v>
      </c>
      <c r="B26" s="530"/>
      <c r="C26" s="530"/>
      <c r="D26" s="530"/>
      <c r="E26" s="530"/>
      <c r="F26" s="530"/>
      <c r="G26" s="33"/>
    </row>
    <row r="27" spans="1:7" ht="14.25">
      <c r="A27" s="529" t="s">
        <v>518</v>
      </c>
      <c r="B27" s="530"/>
      <c r="C27" s="530"/>
      <c r="D27" s="530"/>
      <c r="E27" s="530"/>
      <c r="F27" s="530"/>
      <c r="G27" s="33"/>
    </row>
    <row r="28" spans="1:7" ht="14.25">
      <c r="A28" s="43"/>
      <c r="B28" s="43"/>
    </row>
    <row r="29" spans="1:7" ht="14.25">
      <c r="A29" s="531" t="s">
        <v>57</v>
      </c>
      <c r="B29" s="532"/>
      <c r="C29" s="532"/>
      <c r="D29" s="532"/>
      <c r="E29" s="532"/>
      <c r="F29" s="532"/>
      <c r="G29" s="33"/>
    </row>
    <row r="30" spans="1:7" ht="14.25">
      <c r="A30" s="531" t="s">
        <v>58</v>
      </c>
      <c r="B30" s="532"/>
      <c r="C30" s="532"/>
      <c r="D30" s="532"/>
      <c r="E30" s="532"/>
      <c r="F30" s="532"/>
      <c r="G30" s="33"/>
    </row>
    <row r="32" spans="1:7">
      <c r="A32" s="546" t="s">
        <v>598</v>
      </c>
      <c r="B32" s="546"/>
      <c r="C32" s="546"/>
      <c r="D32" s="546"/>
      <c r="E32" s="546"/>
      <c r="F32" s="546"/>
    </row>
  </sheetData>
  <sheetProtection formatCells="0" formatColumns="0" formatRows="0" insertColumns="0" insertRows="0" insertHyperlinks="0" deleteColumns="0" deleteRows="0" selectLockedCells="1"/>
  <mergeCells count="18">
    <mergeCell ref="A22:F22"/>
    <mergeCell ref="A32:F32"/>
    <mergeCell ref="A11:C11"/>
    <mergeCell ref="A27:F27"/>
    <mergeCell ref="A29:F29"/>
    <mergeCell ref="A30:F30"/>
    <mergeCell ref="A1:C1"/>
    <mergeCell ref="D8:E8"/>
    <mergeCell ref="E1:F1"/>
    <mergeCell ref="A3:C3"/>
    <mergeCell ref="A5:C5"/>
    <mergeCell ref="A7:C7"/>
    <mergeCell ref="D7:F7"/>
    <mergeCell ref="D3:F3"/>
    <mergeCell ref="D5:F5"/>
    <mergeCell ref="A23:F23"/>
    <mergeCell ref="A25:F25"/>
    <mergeCell ref="A26:F26"/>
  </mergeCells>
  <phoneticPr fontId="7" type="noConversion"/>
  <pageMargins left="0.75" right="0.75" top="1" bottom="1" header="0.5" footer="0.5"/>
  <pageSetup paperSize="9" scale="82"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2FBEF-06F3-44E1-BB9A-AD8EA96ECF44}">
  <sheetPr>
    <tabColor rgb="FF92D050"/>
  </sheetPr>
  <dimension ref="A1:AK1403"/>
  <sheetViews>
    <sheetView view="pageBreakPreview" zoomScaleNormal="87" zoomScaleSheetLayoutView="100" workbookViewId="0"/>
  </sheetViews>
  <sheetFormatPr defaultColWidth="9" defaultRowHeight="15.75"/>
  <cols>
    <col min="1" max="1" width="9" style="301"/>
    <col min="2" max="2" width="9.7109375" style="297" customWidth="1"/>
    <col min="3" max="3" width="6" style="297" customWidth="1"/>
    <col min="4" max="4" width="98.5703125" style="322" customWidth="1"/>
    <col min="5" max="5" width="8.5703125" style="299" customWidth="1"/>
    <col min="6" max="6" width="9" style="300"/>
    <col min="7" max="7" width="9" style="301"/>
    <col min="8" max="8" width="12.140625" style="301" customWidth="1"/>
    <col min="9" max="10" width="9" style="297"/>
    <col min="11" max="11" width="6" style="322" customWidth="1"/>
    <col min="12" max="12" width="9" style="360"/>
    <col min="13" max="13" width="9" style="300"/>
    <col min="14" max="14" width="9" style="301"/>
    <col min="15" max="37" width="9" style="345"/>
    <col min="38" max="16384" width="9" style="301"/>
  </cols>
  <sheetData>
    <row r="1" spans="1:8" ht="105" customHeight="1">
      <c r="D1" s="298" t="s">
        <v>743</v>
      </c>
    </row>
    <row r="3" spans="1:8">
      <c r="B3" s="302" t="s">
        <v>744</v>
      </c>
      <c r="C3" s="303"/>
      <c r="D3" s="163"/>
      <c r="E3" s="304"/>
    </row>
    <row r="4" spans="1:8">
      <c r="B4" s="57"/>
      <c r="C4" s="305"/>
      <c r="D4" s="44"/>
      <c r="E4" s="304"/>
    </row>
    <row r="5" spans="1:8" ht="24" customHeight="1">
      <c r="B5" s="57"/>
      <c r="C5" s="305"/>
      <c r="D5" s="138" t="s">
        <v>745</v>
      </c>
      <c r="E5" s="304"/>
    </row>
    <row r="6" spans="1:8" ht="51">
      <c r="B6" s="57"/>
      <c r="C6" s="305"/>
      <c r="D6" s="306" t="s">
        <v>746</v>
      </c>
      <c r="E6" s="304"/>
    </row>
    <row r="7" spans="1:8" ht="24.75" customHeight="1">
      <c r="B7" s="57"/>
      <c r="C7" s="305"/>
      <c r="D7" s="138" t="s">
        <v>379</v>
      </c>
      <c r="E7" s="304"/>
      <c r="H7" s="307"/>
    </row>
    <row r="8" spans="1:8">
      <c r="B8" s="57"/>
      <c r="C8" s="305"/>
      <c r="D8" s="58" t="s">
        <v>621</v>
      </c>
      <c r="E8" s="304"/>
    </row>
    <row r="9" spans="1:8" ht="27.75" customHeight="1">
      <c r="B9" s="57"/>
      <c r="C9" s="305"/>
      <c r="D9" s="138" t="s">
        <v>747</v>
      </c>
      <c r="E9" s="304"/>
    </row>
    <row r="10" spans="1:8">
      <c r="B10" s="57"/>
      <c r="C10" s="305"/>
      <c r="D10" s="308">
        <v>43191</v>
      </c>
      <c r="E10" s="304"/>
    </row>
    <row r="11" spans="1:8" ht="67.5" customHeight="1">
      <c r="B11" s="57"/>
      <c r="C11" s="305"/>
      <c r="D11" s="138" t="s">
        <v>748</v>
      </c>
      <c r="E11" s="304"/>
    </row>
    <row r="12" spans="1:8">
      <c r="B12" s="57"/>
      <c r="C12" s="305"/>
      <c r="D12" s="56"/>
      <c r="E12" s="304"/>
    </row>
    <row r="13" spans="1:8">
      <c r="B13" s="57"/>
      <c r="C13" s="305"/>
      <c r="D13" s="44"/>
      <c r="E13" s="304"/>
    </row>
    <row r="14" spans="1:8" ht="58.5" customHeight="1">
      <c r="B14" s="57"/>
      <c r="C14" s="305"/>
      <c r="D14" s="309" t="s">
        <v>749</v>
      </c>
      <c r="E14" s="304"/>
    </row>
    <row r="15" spans="1:8">
      <c r="B15" s="57"/>
      <c r="C15" s="305"/>
      <c r="D15" s="44"/>
      <c r="E15" s="304"/>
    </row>
    <row r="16" spans="1:8" ht="72" customHeight="1">
      <c r="A16" s="173"/>
      <c r="B16" s="473" t="s">
        <v>1704</v>
      </c>
      <c r="C16" s="474"/>
      <c r="D16" s="475" t="s">
        <v>1705</v>
      </c>
      <c r="E16" s="475" t="s">
        <v>1706</v>
      </c>
    </row>
    <row r="17" spans="1:5" ht="75" customHeight="1" thickBot="1">
      <c r="A17" s="173"/>
      <c r="B17" s="476" t="s">
        <v>1707</v>
      </c>
      <c r="C17" s="477"/>
      <c r="D17" s="478" t="s">
        <v>1708</v>
      </c>
      <c r="E17" s="56"/>
    </row>
    <row r="18" spans="1:5">
      <c r="A18" s="173"/>
      <c r="B18" s="476"/>
      <c r="C18" s="477" t="s">
        <v>129</v>
      </c>
      <c r="D18" s="56" t="s">
        <v>1716</v>
      </c>
      <c r="E18" s="56" t="s">
        <v>750</v>
      </c>
    </row>
    <row r="19" spans="1:5">
      <c r="A19" s="173"/>
      <c r="B19" s="476"/>
      <c r="C19" s="477" t="s">
        <v>207</v>
      </c>
      <c r="D19" s="56" t="s">
        <v>380</v>
      </c>
      <c r="E19" s="56" t="s">
        <v>381</v>
      </c>
    </row>
    <row r="20" spans="1:5">
      <c r="A20" s="173"/>
      <c r="B20" s="476"/>
      <c r="C20" s="477" t="s">
        <v>9</v>
      </c>
      <c r="D20" s="56" t="s">
        <v>380</v>
      </c>
      <c r="E20" s="56" t="s">
        <v>381</v>
      </c>
    </row>
    <row r="21" spans="1:5">
      <c r="A21" s="173"/>
      <c r="B21" s="476"/>
      <c r="C21" s="477" t="s">
        <v>10</v>
      </c>
      <c r="D21" s="56"/>
      <c r="E21" s="56"/>
    </row>
    <row r="22" spans="1:5">
      <c r="A22" s="173"/>
      <c r="B22" s="476"/>
      <c r="C22" s="477" t="s">
        <v>11</v>
      </c>
      <c r="D22" s="56"/>
      <c r="E22" s="56"/>
    </row>
    <row r="23" spans="1:5">
      <c r="A23" s="173"/>
      <c r="B23" s="57"/>
      <c r="C23" s="479"/>
      <c r="D23" s="44"/>
      <c r="E23" s="44"/>
    </row>
    <row r="24" spans="1:5" ht="65.25" customHeight="1">
      <c r="A24" s="173"/>
      <c r="B24" s="476" t="s">
        <v>1709</v>
      </c>
      <c r="C24" s="477"/>
      <c r="D24" s="480" t="s">
        <v>1710</v>
      </c>
      <c r="E24" s="481"/>
    </row>
    <row r="25" spans="1:5" ht="28.5">
      <c r="A25" s="173"/>
      <c r="B25" s="476"/>
      <c r="C25" s="477" t="s">
        <v>129</v>
      </c>
      <c r="D25" s="56" t="s">
        <v>1714</v>
      </c>
      <c r="E25" s="56" t="s">
        <v>750</v>
      </c>
    </row>
    <row r="26" spans="1:5">
      <c r="A26" s="173"/>
      <c r="B26" s="476"/>
      <c r="C26" s="477" t="s">
        <v>207</v>
      </c>
      <c r="D26" s="56" t="s">
        <v>1715</v>
      </c>
      <c r="E26" s="56" t="s">
        <v>381</v>
      </c>
    </row>
    <row r="27" spans="1:5">
      <c r="A27" s="173"/>
      <c r="B27" s="476"/>
      <c r="C27" s="477" t="s">
        <v>9</v>
      </c>
      <c r="D27" s="56" t="s">
        <v>1715</v>
      </c>
      <c r="E27" s="56" t="s">
        <v>381</v>
      </c>
    </row>
    <row r="28" spans="1:5">
      <c r="A28" s="173"/>
      <c r="B28" s="476"/>
      <c r="C28" s="477" t="s">
        <v>10</v>
      </c>
      <c r="D28" s="56"/>
      <c r="E28" s="56"/>
    </row>
    <row r="29" spans="1:5">
      <c r="A29" s="173"/>
      <c r="B29" s="476"/>
      <c r="C29" s="477" t="s">
        <v>11</v>
      </c>
      <c r="D29" s="56"/>
      <c r="E29" s="56"/>
    </row>
    <row r="30" spans="1:5">
      <c r="A30" s="173"/>
      <c r="B30" s="57"/>
      <c r="C30" s="479"/>
      <c r="D30" s="60"/>
      <c r="E30" s="44"/>
    </row>
    <row r="31" spans="1:5" ht="57.75" customHeight="1">
      <c r="A31" s="173"/>
      <c r="B31" s="482" t="s">
        <v>1711</v>
      </c>
      <c r="C31" s="477"/>
      <c r="D31" s="480" t="s">
        <v>1712</v>
      </c>
      <c r="E31" s="483"/>
    </row>
    <row r="32" spans="1:5">
      <c r="A32" s="173"/>
      <c r="B32" s="476"/>
      <c r="C32" s="477" t="s">
        <v>129</v>
      </c>
      <c r="D32" s="484" t="s">
        <v>1717</v>
      </c>
      <c r="E32" s="484" t="s">
        <v>750</v>
      </c>
    </row>
    <row r="33" spans="1:13">
      <c r="A33" s="173"/>
      <c r="B33" s="476"/>
      <c r="C33" s="477" t="s">
        <v>207</v>
      </c>
      <c r="D33" s="484" t="s">
        <v>1718</v>
      </c>
      <c r="E33" s="484" t="s">
        <v>750</v>
      </c>
    </row>
    <row r="34" spans="1:13">
      <c r="A34" s="173"/>
      <c r="B34" s="476"/>
      <c r="C34" s="477" t="s">
        <v>9</v>
      </c>
      <c r="D34" s="484" t="s">
        <v>1718</v>
      </c>
      <c r="E34" s="484" t="s">
        <v>750</v>
      </c>
    </row>
    <row r="35" spans="1:13">
      <c r="A35" s="173"/>
      <c r="B35" s="476"/>
      <c r="C35" s="477" t="s">
        <v>10</v>
      </c>
      <c r="D35" s="484"/>
      <c r="E35" s="484"/>
    </row>
    <row r="36" spans="1:13">
      <c r="A36" s="173"/>
      <c r="B36" s="476"/>
      <c r="C36" s="477" t="s">
        <v>11</v>
      </c>
      <c r="D36" s="484"/>
      <c r="E36" s="484"/>
    </row>
    <row r="37" spans="1:13" ht="34.5" customHeight="1">
      <c r="A37" s="559" t="s">
        <v>1713</v>
      </c>
      <c r="B37" s="559"/>
      <c r="C37" s="559"/>
      <c r="D37" s="559"/>
      <c r="E37" s="559"/>
    </row>
    <row r="38" spans="1:13" s="173" customFormat="1" ht="21" customHeight="1">
      <c r="A38" s="312"/>
      <c r="B38" s="361"/>
      <c r="C38" s="297"/>
      <c r="D38" s="298"/>
      <c r="E38" s="329"/>
      <c r="F38" s="362"/>
      <c r="G38"/>
      <c r="H38" s="363"/>
      <c r="I38" s="363"/>
      <c r="J38" s="363"/>
      <c r="K38" s="363"/>
      <c r="L38" s="363"/>
      <c r="M38" s="363"/>
    </row>
    <row r="39" spans="1:13" s="173" customFormat="1" ht="30" customHeight="1">
      <c r="A39" s="297"/>
      <c r="B39" s="557" t="s">
        <v>751</v>
      </c>
      <c r="C39" s="558"/>
      <c r="D39" s="312"/>
      <c r="E39" s="299"/>
      <c r="F39" s="300"/>
      <c r="G39"/>
      <c r="H39" s="363" t="s">
        <v>129</v>
      </c>
      <c r="I39" s="363" t="s">
        <v>207</v>
      </c>
      <c r="J39" s="363" t="s">
        <v>9</v>
      </c>
      <c r="K39" s="363" t="s">
        <v>10</v>
      </c>
      <c r="L39" s="363" t="s">
        <v>129</v>
      </c>
      <c r="M39" s="363" t="s">
        <v>1504</v>
      </c>
    </row>
    <row r="40" spans="1:13" s="173" customFormat="1" ht="21" customHeight="1">
      <c r="A40" s="297"/>
      <c r="B40" s="313">
        <v>1</v>
      </c>
      <c r="C40" s="313"/>
      <c r="D40" s="364" t="s">
        <v>753</v>
      </c>
      <c r="E40" s="314"/>
      <c r="F40" s="315"/>
      <c r="G40"/>
      <c r="H40" s="365" t="s">
        <v>1505</v>
      </c>
      <c r="I40" s="366"/>
      <c r="J40" s="365" t="s">
        <v>1505</v>
      </c>
      <c r="K40" s="366"/>
      <c r="L40" s="366"/>
      <c r="M40" s="365" t="s">
        <v>1505</v>
      </c>
    </row>
    <row r="41" spans="1:13" s="173" customFormat="1" ht="21" customHeight="1">
      <c r="A41" s="297"/>
      <c r="B41" s="313">
        <v>2</v>
      </c>
      <c r="C41" s="313"/>
      <c r="D41" s="364" t="s">
        <v>823</v>
      </c>
      <c r="E41" s="314"/>
      <c r="F41" s="315"/>
      <c r="G41"/>
      <c r="H41" s="365" t="s">
        <v>1505</v>
      </c>
      <c r="I41" s="365" t="s">
        <v>1505</v>
      </c>
      <c r="J41" s="366"/>
      <c r="K41" s="366"/>
      <c r="L41" s="365"/>
      <c r="M41" s="365" t="s">
        <v>1505</v>
      </c>
    </row>
    <row r="42" spans="1:13" s="173" customFormat="1" ht="21" customHeight="1">
      <c r="A42" s="297"/>
      <c r="B42" s="313">
        <v>3</v>
      </c>
      <c r="C42" s="313"/>
      <c r="D42" s="364" t="s">
        <v>1177</v>
      </c>
      <c r="E42" s="314"/>
      <c r="F42" s="315"/>
      <c r="G42"/>
      <c r="H42" s="365" t="s">
        <v>1505</v>
      </c>
      <c r="I42" s="366"/>
      <c r="J42" s="365" t="s">
        <v>1505</v>
      </c>
      <c r="K42" s="366"/>
      <c r="L42" s="366"/>
      <c r="M42" s="365" t="s">
        <v>1505</v>
      </c>
    </row>
    <row r="43" spans="1:13" s="173" customFormat="1" ht="21" customHeight="1">
      <c r="A43" s="297"/>
      <c r="B43" s="313">
        <v>4</v>
      </c>
      <c r="C43" s="313"/>
      <c r="D43" s="364" t="s">
        <v>1305</v>
      </c>
      <c r="E43" s="314"/>
      <c r="F43" s="316"/>
      <c r="G43"/>
      <c r="H43" s="365" t="s">
        <v>1505</v>
      </c>
      <c r="I43" s="366"/>
      <c r="J43" s="366"/>
      <c r="K43" s="365" t="s">
        <v>1505</v>
      </c>
      <c r="L43" s="366"/>
      <c r="M43" s="365" t="s">
        <v>1505</v>
      </c>
    </row>
    <row r="44" spans="1:13" s="173" customFormat="1" ht="21" customHeight="1">
      <c r="B44" s="313">
        <v>5</v>
      </c>
      <c r="C44" s="313"/>
      <c r="D44" s="364" t="s">
        <v>1424</v>
      </c>
      <c r="E44" s="314"/>
      <c r="F44" s="315"/>
      <c r="G44"/>
      <c r="H44" s="365" t="s">
        <v>1505</v>
      </c>
      <c r="I44" s="365"/>
      <c r="J44" s="366"/>
      <c r="K44" s="366"/>
      <c r="L44" s="365" t="s">
        <v>1505</v>
      </c>
      <c r="M44" s="365" t="s">
        <v>1505</v>
      </c>
    </row>
    <row r="46" spans="1:13" ht="30" customHeight="1">
      <c r="A46" s="311" t="s">
        <v>751</v>
      </c>
      <c r="B46" s="311" t="s">
        <v>752</v>
      </c>
      <c r="D46" s="312"/>
    </row>
    <row r="47" spans="1:13" ht="21" customHeight="1">
      <c r="A47" s="313">
        <v>1</v>
      </c>
      <c r="B47" s="311"/>
      <c r="C47" s="313"/>
      <c r="D47" s="311" t="s">
        <v>753</v>
      </c>
      <c r="E47" s="314"/>
      <c r="F47" s="315"/>
    </row>
    <row r="48" spans="1:13" ht="21" customHeight="1">
      <c r="A48" s="313">
        <v>1.1000000000000001</v>
      </c>
      <c r="B48" s="311"/>
      <c r="C48" s="313"/>
      <c r="D48" s="311" t="s">
        <v>754</v>
      </c>
      <c r="E48" s="314"/>
      <c r="F48" s="316"/>
    </row>
    <row r="49" spans="1:6" ht="34.5" customHeight="1">
      <c r="A49" s="317" t="s">
        <v>63</v>
      </c>
      <c r="B49" s="318" t="s">
        <v>78</v>
      </c>
      <c r="C49" s="317"/>
      <c r="D49" s="318" t="s">
        <v>755</v>
      </c>
      <c r="E49" s="319"/>
      <c r="F49" s="320"/>
    </row>
    <row r="50" spans="1:6" ht="21" customHeight="1">
      <c r="A50" s="317"/>
      <c r="B50" s="318"/>
      <c r="C50" s="317" t="s">
        <v>456</v>
      </c>
      <c r="D50" s="310"/>
      <c r="E50" s="319"/>
      <c r="F50" s="320"/>
    </row>
    <row r="51" spans="1:6" ht="34.5" customHeight="1">
      <c r="A51" s="317"/>
      <c r="B51" s="318"/>
      <c r="C51" s="318" t="s">
        <v>129</v>
      </c>
      <c r="D51" s="310" t="s">
        <v>756</v>
      </c>
      <c r="E51" s="321" t="s">
        <v>750</v>
      </c>
      <c r="F51" s="320"/>
    </row>
    <row r="52" spans="1:6" ht="76.5">
      <c r="A52" s="317"/>
      <c r="B52" s="318"/>
      <c r="C52" s="318" t="s">
        <v>207</v>
      </c>
      <c r="D52" s="310" t="s">
        <v>757</v>
      </c>
      <c r="E52" s="319" t="s">
        <v>750</v>
      </c>
      <c r="F52" s="320"/>
    </row>
    <row r="53" spans="1:6">
      <c r="A53" s="317"/>
      <c r="B53" s="318"/>
      <c r="C53" s="318" t="s">
        <v>9</v>
      </c>
      <c r="D53" s="310"/>
      <c r="E53" s="319"/>
      <c r="F53" s="320"/>
    </row>
    <row r="54" spans="1:6">
      <c r="A54" s="317"/>
      <c r="B54" s="318"/>
      <c r="C54" s="318" t="s">
        <v>10</v>
      </c>
      <c r="D54" s="310"/>
      <c r="E54" s="319"/>
      <c r="F54" s="320"/>
    </row>
    <row r="55" spans="1:6">
      <c r="A55" s="317"/>
      <c r="B55" s="318"/>
      <c r="C55" s="318" t="s">
        <v>11</v>
      </c>
      <c r="D55" s="310"/>
      <c r="E55" s="319"/>
      <c r="F55" s="320"/>
    </row>
    <row r="56" spans="1:6">
      <c r="A56" s="297"/>
      <c r="B56" s="312"/>
    </row>
    <row r="57" spans="1:6" ht="89.25">
      <c r="A57" s="317" t="s">
        <v>460</v>
      </c>
      <c r="B57" s="318" t="s">
        <v>79</v>
      </c>
      <c r="C57" s="317"/>
      <c r="D57" s="318" t="s">
        <v>758</v>
      </c>
      <c r="E57" s="319"/>
      <c r="F57" s="320"/>
    </row>
    <row r="58" spans="1:6">
      <c r="A58" s="317"/>
      <c r="B58" s="318"/>
      <c r="C58" s="317" t="s">
        <v>456</v>
      </c>
      <c r="D58" s="310"/>
      <c r="E58" s="319"/>
      <c r="F58" s="320"/>
    </row>
    <row r="59" spans="1:6">
      <c r="A59" s="317"/>
      <c r="B59" s="318"/>
      <c r="C59" s="317" t="s">
        <v>129</v>
      </c>
      <c r="D59" s="310" t="s">
        <v>759</v>
      </c>
      <c r="E59" s="321" t="s">
        <v>750</v>
      </c>
      <c r="F59" s="320"/>
    </row>
    <row r="60" spans="1:6" ht="140.25">
      <c r="A60" s="317"/>
      <c r="B60" s="318"/>
      <c r="C60" s="317" t="s">
        <v>207</v>
      </c>
      <c r="D60" s="310" t="s">
        <v>1733</v>
      </c>
      <c r="E60" s="323" t="s">
        <v>750</v>
      </c>
      <c r="F60" s="320"/>
    </row>
    <row r="61" spans="1:6">
      <c r="A61" s="317"/>
      <c r="B61" s="318"/>
      <c r="C61" s="317" t="s">
        <v>9</v>
      </c>
      <c r="D61" s="310"/>
      <c r="E61" s="319"/>
      <c r="F61" s="320"/>
    </row>
    <row r="62" spans="1:6">
      <c r="A62" s="317"/>
      <c r="B62" s="318"/>
      <c r="C62" s="317" t="s">
        <v>10</v>
      </c>
      <c r="D62" s="310"/>
      <c r="E62" s="319"/>
      <c r="F62" s="320"/>
    </row>
    <row r="63" spans="1:6">
      <c r="A63" s="317"/>
      <c r="B63" s="318"/>
      <c r="C63" s="317" t="s">
        <v>11</v>
      </c>
      <c r="D63" s="310"/>
      <c r="E63" s="319"/>
      <c r="F63" s="320"/>
    </row>
    <row r="64" spans="1:6">
      <c r="A64" s="297"/>
      <c r="B64" s="312"/>
    </row>
    <row r="65" spans="1:6" ht="89.25">
      <c r="A65" s="317" t="s">
        <v>760</v>
      </c>
      <c r="B65" s="318" t="s">
        <v>63</v>
      </c>
      <c r="C65" s="317"/>
      <c r="D65" s="318" t="s">
        <v>761</v>
      </c>
      <c r="E65" s="319"/>
      <c r="F65" s="320"/>
    </row>
    <row r="66" spans="1:6">
      <c r="A66" s="317"/>
      <c r="B66" s="318"/>
      <c r="C66" s="317" t="s">
        <v>456</v>
      </c>
      <c r="D66" s="310"/>
      <c r="E66" s="319"/>
      <c r="F66" s="320"/>
    </row>
    <row r="67" spans="1:6" ht="38.25">
      <c r="A67" s="317"/>
      <c r="B67" s="318"/>
      <c r="C67" s="317" t="s">
        <v>129</v>
      </c>
      <c r="D67" s="310" t="s">
        <v>762</v>
      </c>
      <c r="E67" s="321" t="s">
        <v>750</v>
      </c>
      <c r="F67" s="320"/>
    </row>
    <row r="68" spans="1:6" ht="63.75">
      <c r="A68" s="317"/>
      <c r="B68" s="318"/>
      <c r="C68" s="317" t="s">
        <v>207</v>
      </c>
      <c r="D68" s="324" t="s">
        <v>763</v>
      </c>
      <c r="E68" s="319" t="s">
        <v>750</v>
      </c>
      <c r="F68" s="320"/>
    </row>
    <row r="69" spans="1:6">
      <c r="A69" s="317"/>
      <c r="B69" s="318"/>
      <c r="C69" s="317" t="s">
        <v>9</v>
      </c>
      <c r="D69" s="310"/>
      <c r="E69" s="319"/>
      <c r="F69" s="320"/>
    </row>
    <row r="70" spans="1:6">
      <c r="A70" s="317"/>
      <c r="B70" s="318"/>
      <c r="C70" s="317" t="s">
        <v>10</v>
      </c>
      <c r="D70" s="310"/>
      <c r="E70" s="319"/>
      <c r="F70" s="320"/>
    </row>
    <row r="71" spans="1:6">
      <c r="A71" s="317"/>
      <c r="B71" s="318"/>
      <c r="C71" s="317" t="s">
        <v>11</v>
      </c>
      <c r="D71" s="310"/>
      <c r="E71" s="319"/>
      <c r="F71" s="320"/>
    </row>
    <row r="72" spans="1:6">
      <c r="A72" s="297"/>
      <c r="B72" s="312"/>
    </row>
    <row r="73" spans="1:6" ht="63.75">
      <c r="A73" s="317" t="s">
        <v>764</v>
      </c>
      <c r="B73" s="318" t="s">
        <v>65</v>
      </c>
      <c r="C73" s="317"/>
      <c r="D73" s="318" t="s">
        <v>765</v>
      </c>
      <c r="E73" s="319"/>
      <c r="F73" s="320"/>
    </row>
    <row r="74" spans="1:6">
      <c r="A74" s="317"/>
      <c r="B74" s="318"/>
      <c r="C74" s="317" t="s">
        <v>456</v>
      </c>
      <c r="D74" s="310"/>
      <c r="E74" s="319"/>
      <c r="F74" s="320"/>
    </row>
    <row r="75" spans="1:6" ht="25.5">
      <c r="A75" s="317"/>
      <c r="B75" s="318"/>
      <c r="C75" s="317" t="s">
        <v>129</v>
      </c>
      <c r="D75" s="310" t="s">
        <v>766</v>
      </c>
      <c r="E75" s="321" t="s">
        <v>750</v>
      </c>
      <c r="F75" s="320"/>
    </row>
    <row r="76" spans="1:6">
      <c r="A76" s="317"/>
      <c r="B76" s="318"/>
      <c r="C76" s="317" t="s">
        <v>207</v>
      </c>
      <c r="D76" s="310" t="s">
        <v>767</v>
      </c>
      <c r="E76" s="321" t="s">
        <v>750</v>
      </c>
      <c r="F76" s="320"/>
    </row>
    <row r="77" spans="1:6">
      <c r="A77" s="317"/>
      <c r="B77" s="318"/>
      <c r="C77" s="317" t="s">
        <v>9</v>
      </c>
      <c r="D77" s="310"/>
      <c r="E77" s="319"/>
      <c r="F77" s="320"/>
    </row>
    <row r="78" spans="1:6">
      <c r="A78" s="317"/>
      <c r="B78" s="318"/>
      <c r="C78" s="317" t="s">
        <v>10</v>
      </c>
      <c r="D78" s="310"/>
      <c r="E78" s="319"/>
      <c r="F78" s="320"/>
    </row>
    <row r="79" spans="1:6">
      <c r="A79" s="317"/>
      <c r="B79" s="318"/>
      <c r="C79" s="317" t="s">
        <v>11</v>
      </c>
      <c r="D79" s="310"/>
      <c r="E79" s="319"/>
      <c r="F79" s="320"/>
    </row>
    <row r="80" spans="1:6">
      <c r="A80" s="297"/>
      <c r="B80" s="312"/>
    </row>
    <row r="81" spans="1:6" ht="76.5">
      <c r="A81" s="317" t="s">
        <v>768</v>
      </c>
      <c r="B81" s="318" t="s">
        <v>76</v>
      </c>
      <c r="C81" s="317"/>
      <c r="D81" s="318" t="s">
        <v>769</v>
      </c>
      <c r="E81" s="319"/>
      <c r="F81" s="320"/>
    </row>
    <row r="82" spans="1:6">
      <c r="A82" s="317"/>
      <c r="B82" s="318"/>
      <c r="C82" s="317" t="s">
        <v>456</v>
      </c>
      <c r="D82" s="310"/>
      <c r="E82" s="319"/>
      <c r="F82" s="320"/>
    </row>
    <row r="83" spans="1:6" ht="51">
      <c r="A83" s="317"/>
      <c r="B83" s="318"/>
      <c r="C83" s="317" t="s">
        <v>129</v>
      </c>
      <c r="D83" s="310" t="s">
        <v>770</v>
      </c>
      <c r="E83" s="321" t="s">
        <v>750</v>
      </c>
      <c r="F83" s="320"/>
    </row>
    <row r="84" spans="1:6" ht="51">
      <c r="A84" s="317"/>
      <c r="B84" s="318"/>
      <c r="C84" s="317" t="s">
        <v>207</v>
      </c>
      <c r="D84" s="310" t="s">
        <v>771</v>
      </c>
      <c r="E84" s="319" t="s">
        <v>750</v>
      </c>
      <c r="F84" s="320"/>
    </row>
    <row r="85" spans="1:6">
      <c r="A85" s="317"/>
      <c r="B85" s="318"/>
      <c r="C85" s="317" t="s">
        <v>9</v>
      </c>
      <c r="D85" s="310"/>
      <c r="E85" s="319"/>
      <c r="F85" s="320"/>
    </row>
    <row r="86" spans="1:6">
      <c r="A86" s="317"/>
      <c r="B86" s="318"/>
      <c r="C86" s="317" t="s">
        <v>10</v>
      </c>
      <c r="D86" s="310"/>
      <c r="E86" s="319"/>
      <c r="F86" s="320"/>
    </row>
    <row r="87" spans="1:6">
      <c r="A87" s="317"/>
      <c r="B87" s="318"/>
      <c r="C87" s="317" t="s">
        <v>11</v>
      </c>
      <c r="D87" s="310"/>
      <c r="E87" s="319"/>
      <c r="F87" s="320"/>
    </row>
    <row r="88" spans="1:6">
      <c r="A88" s="297"/>
      <c r="B88" s="312"/>
    </row>
    <row r="89" spans="1:6" ht="76.5">
      <c r="A89" s="317" t="s">
        <v>772</v>
      </c>
      <c r="B89" s="318" t="s">
        <v>460</v>
      </c>
      <c r="C89" s="317"/>
      <c r="D89" s="318" t="s">
        <v>773</v>
      </c>
      <c r="E89" s="319"/>
      <c r="F89" s="320"/>
    </row>
    <row r="90" spans="1:6">
      <c r="A90" s="317"/>
      <c r="B90" s="318"/>
      <c r="C90" s="317" t="s">
        <v>456</v>
      </c>
      <c r="D90" s="310"/>
      <c r="E90" s="319"/>
      <c r="F90" s="320"/>
    </row>
    <row r="91" spans="1:6" ht="76.5">
      <c r="A91" s="317"/>
      <c r="B91" s="318"/>
      <c r="C91" s="317" t="s">
        <v>129</v>
      </c>
      <c r="D91" s="310" t="s">
        <v>774</v>
      </c>
      <c r="E91" s="321" t="s">
        <v>750</v>
      </c>
      <c r="F91" s="320"/>
    </row>
    <row r="92" spans="1:6" ht="51">
      <c r="A92" s="317"/>
      <c r="B92" s="318"/>
      <c r="C92" s="317" t="s">
        <v>207</v>
      </c>
      <c r="D92" s="310" t="s">
        <v>775</v>
      </c>
      <c r="E92" s="319" t="s">
        <v>750</v>
      </c>
      <c r="F92" s="320"/>
    </row>
    <row r="93" spans="1:6">
      <c r="A93" s="317"/>
      <c r="B93" s="318"/>
      <c r="C93" s="317" t="s">
        <v>9</v>
      </c>
      <c r="D93" s="310"/>
      <c r="E93" s="319"/>
      <c r="F93" s="320"/>
    </row>
    <row r="94" spans="1:6">
      <c r="A94" s="317"/>
      <c r="B94" s="318"/>
      <c r="C94" s="317" t="s">
        <v>10</v>
      </c>
      <c r="D94" s="310"/>
      <c r="E94" s="319"/>
      <c r="F94" s="320"/>
    </row>
    <row r="95" spans="1:6">
      <c r="A95" s="317"/>
      <c r="B95" s="318"/>
      <c r="C95" s="317" t="s">
        <v>11</v>
      </c>
      <c r="D95" s="310"/>
      <c r="E95" s="319"/>
      <c r="F95" s="320"/>
    </row>
    <row r="96" spans="1:6">
      <c r="A96" s="297"/>
      <c r="B96" s="312"/>
    </row>
    <row r="97" spans="1:6" ht="76.5">
      <c r="A97" s="317" t="s">
        <v>776</v>
      </c>
      <c r="B97" s="318" t="s">
        <v>777</v>
      </c>
      <c r="C97" s="317"/>
      <c r="D97" s="318" t="s">
        <v>778</v>
      </c>
      <c r="E97" s="319"/>
      <c r="F97" s="320"/>
    </row>
    <row r="98" spans="1:6">
      <c r="A98" s="317"/>
      <c r="B98" s="318"/>
      <c r="C98" s="317" t="s">
        <v>456</v>
      </c>
      <c r="D98" s="310"/>
      <c r="E98" s="319"/>
      <c r="F98" s="320"/>
    </row>
    <row r="99" spans="1:6" ht="38.25">
      <c r="A99" s="317"/>
      <c r="B99" s="318"/>
      <c r="C99" s="317" t="s">
        <v>129</v>
      </c>
      <c r="D99" s="324" t="s">
        <v>779</v>
      </c>
      <c r="E99" s="321" t="s">
        <v>750</v>
      </c>
      <c r="F99" s="320"/>
    </row>
    <row r="100" spans="1:6" ht="38.25">
      <c r="A100" s="317"/>
      <c r="B100" s="318"/>
      <c r="C100" s="317" t="s">
        <v>207</v>
      </c>
      <c r="D100" s="324" t="s">
        <v>780</v>
      </c>
      <c r="E100" s="319" t="s">
        <v>750</v>
      </c>
      <c r="F100" s="320"/>
    </row>
    <row r="101" spans="1:6">
      <c r="A101" s="317"/>
      <c r="B101" s="318"/>
      <c r="C101" s="317" t="s">
        <v>9</v>
      </c>
      <c r="F101" s="320"/>
    </row>
    <row r="102" spans="1:6">
      <c r="A102" s="317"/>
      <c r="B102" s="318"/>
      <c r="C102" s="317" t="s">
        <v>10</v>
      </c>
      <c r="D102" s="310"/>
      <c r="E102" s="319"/>
      <c r="F102" s="320"/>
    </row>
    <row r="103" spans="1:6">
      <c r="A103" s="317"/>
      <c r="B103" s="318"/>
      <c r="C103" s="317" t="s">
        <v>11</v>
      </c>
      <c r="D103" s="310"/>
      <c r="E103" s="319"/>
      <c r="F103" s="320"/>
    </row>
    <row r="104" spans="1:6">
      <c r="A104" s="297"/>
      <c r="B104" s="312"/>
    </row>
    <row r="105" spans="1:6" ht="63.75">
      <c r="A105" s="317" t="s">
        <v>781</v>
      </c>
      <c r="B105" s="318" t="s">
        <v>782</v>
      </c>
      <c r="C105" s="317"/>
      <c r="D105" s="318" t="s">
        <v>783</v>
      </c>
      <c r="E105" s="319"/>
      <c r="F105" s="320"/>
    </row>
    <row r="106" spans="1:6">
      <c r="A106" s="317"/>
      <c r="B106" s="318"/>
      <c r="C106" s="317" t="s">
        <v>456</v>
      </c>
      <c r="D106" s="310"/>
      <c r="E106" s="319"/>
      <c r="F106" s="320"/>
    </row>
    <row r="107" spans="1:6" ht="89.25">
      <c r="A107" s="317"/>
      <c r="B107" s="318"/>
      <c r="C107" s="317" t="s">
        <v>129</v>
      </c>
      <c r="D107" s="310" t="s">
        <v>784</v>
      </c>
      <c r="E107" s="321" t="s">
        <v>750</v>
      </c>
      <c r="F107" s="320"/>
    </row>
    <row r="108" spans="1:6" ht="63.75">
      <c r="A108" s="317"/>
      <c r="B108" s="318"/>
      <c r="C108" s="317" t="s">
        <v>207</v>
      </c>
      <c r="D108" s="310" t="s">
        <v>785</v>
      </c>
      <c r="E108" s="319" t="s">
        <v>750</v>
      </c>
      <c r="F108" s="320"/>
    </row>
    <row r="109" spans="1:6" ht="51">
      <c r="A109" s="317"/>
      <c r="B109" s="318"/>
      <c r="C109" s="317" t="s">
        <v>9</v>
      </c>
      <c r="D109" s="310" t="s">
        <v>1734</v>
      </c>
      <c r="E109" s="319" t="s">
        <v>750</v>
      </c>
      <c r="F109" s="320"/>
    </row>
    <row r="110" spans="1:6">
      <c r="A110" s="317"/>
      <c r="B110" s="318"/>
      <c r="C110" s="317" t="s">
        <v>10</v>
      </c>
      <c r="D110" s="310"/>
      <c r="E110" s="319"/>
      <c r="F110" s="320"/>
    </row>
    <row r="111" spans="1:6">
      <c r="A111" s="317"/>
      <c r="B111" s="318"/>
      <c r="C111" s="317" t="s">
        <v>11</v>
      </c>
      <c r="D111" s="310"/>
      <c r="E111" s="319"/>
      <c r="F111" s="320"/>
    </row>
    <row r="112" spans="1:6">
      <c r="A112" s="297"/>
      <c r="B112" s="312"/>
    </row>
    <row r="113" spans="1:6" ht="76.5">
      <c r="A113" s="317" t="s">
        <v>786</v>
      </c>
      <c r="B113" s="318" t="s">
        <v>787</v>
      </c>
      <c r="C113" s="317"/>
      <c r="D113" s="318" t="s">
        <v>788</v>
      </c>
      <c r="E113" s="319"/>
      <c r="F113" s="320"/>
    </row>
    <row r="114" spans="1:6">
      <c r="A114" s="317"/>
      <c r="B114" s="318"/>
      <c r="C114" s="317" t="s">
        <v>456</v>
      </c>
      <c r="D114" s="310"/>
      <c r="E114" s="319"/>
      <c r="F114" s="320"/>
    </row>
    <row r="115" spans="1:6" ht="51">
      <c r="A115" s="317"/>
      <c r="B115" s="318"/>
      <c r="C115" s="317" t="s">
        <v>129</v>
      </c>
      <c r="D115" s="310" t="s">
        <v>789</v>
      </c>
      <c r="E115" s="321" t="s">
        <v>750</v>
      </c>
      <c r="F115" s="320"/>
    </row>
    <row r="116" spans="1:6" ht="63.75">
      <c r="A116" s="317"/>
      <c r="B116" s="318"/>
      <c r="C116" s="317" t="s">
        <v>207</v>
      </c>
      <c r="D116" s="310" t="s">
        <v>785</v>
      </c>
      <c r="E116" s="319" t="s">
        <v>750</v>
      </c>
      <c r="F116" s="320"/>
    </row>
    <row r="117" spans="1:6" ht="63.75">
      <c r="A117" s="317"/>
      <c r="B117" s="318"/>
      <c r="C117" s="317" t="s">
        <v>9</v>
      </c>
      <c r="D117" s="324" t="s">
        <v>1735</v>
      </c>
      <c r="E117" s="323" t="s">
        <v>750</v>
      </c>
      <c r="F117" s="496"/>
    </row>
    <row r="118" spans="1:6">
      <c r="A118" s="317"/>
      <c r="B118" s="318"/>
      <c r="C118" s="317" t="s">
        <v>10</v>
      </c>
      <c r="D118" s="310"/>
      <c r="E118" s="319"/>
      <c r="F118" s="320"/>
    </row>
    <row r="119" spans="1:6">
      <c r="A119" s="317"/>
      <c r="B119" s="318"/>
      <c r="C119" s="317" t="s">
        <v>11</v>
      </c>
      <c r="D119" s="310"/>
      <c r="E119" s="319"/>
      <c r="F119" s="320"/>
    </row>
    <row r="120" spans="1:6">
      <c r="A120" s="297"/>
      <c r="B120" s="312"/>
    </row>
    <row r="121" spans="1:6" ht="114.75">
      <c r="A121" s="317" t="s">
        <v>790</v>
      </c>
      <c r="B121" s="318" t="s">
        <v>791</v>
      </c>
      <c r="C121" s="317"/>
      <c r="D121" s="318" t="s">
        <v>792</v>
      </c>
      <c r="E121" s="319"/>
      <c r="F121" s="320"/>
    </row>
    <row r="122" spans="1:6">
      <c r="A122" s="317"/>
      <c r="B122" s="318"/>
      <c r="C122" s="317" t="s">
        <v>456</v>
      </c>
      <c r="D122" s="310"/>
      <c r="E122" s="319"/>
      <c r="F122" s="320"/>
    </row>
    <row r="123" spans="1:6" ht="25.5">
      <c r="A123" s="317"/>
      <c r="B123" s="318"/>
      <c r="C123" s="317" t="s">
        <v>129</v>
      </c>
      <c r="D123" s="310" t="s">
        <v>793</v>
      </c>
      <c r="E123" s="321" t="s">
        <v>750</v>
      </c>
      <c r="F123" s="320"/>
    </row>
    <row r="124" spans="1:6" ht="51">
      <c r="A124" s="317"/>
      <c r="B124" s="318"/>
      <c r="C124" s="317" t="s">
        <v>207</v>
      </c>
      <c r="D124" s="310" t="s">
        <v>794</v>
      </c>
      <c r="E124" s="319" t="s">
        <v>750</v>
      </c>
      <c r="F124" s="320"/>
    </row>
    <row r="125" spans="1:6">
      <c r="A125" s="317"/>
      <c r="B125" s="318"/>
      <c r="C125" s="317" t="s">
        <v>9</v>
      </c>
      <c r="D125" s="310"/>
      <c r="E125" s="319"/>
      <c r="F125" s="320"/>
    </row>
    <row r="126" spans="1:6">
      <c r="A126" s="317"/>
      <c r="B126" s="318"/>
      <c r="C126" s="317" t="s">
        <v>10</v>
      </c>
      <c r="D126" s="310"/>
      <c r="E126" s="319"/>
      <c r="F126" s="320"/>
    </row>
    <row r="127" spans="1:6">
      <c r="A127" s="317"/>
      <c r="B127" s="318"/>
      <c r="C127" s="317" t="s">
        <v>11</v>
      </c>
      <c r="D127" s="310"/>
      <c r="E127" s="319"/>
      <c r="F127" s="320"/>
    </row>
    <row r="128" spans="1:6">
      <c r="A128" s="297"/>
      <c r="B128" s="312"/>
    </row>
    <row r="129" spans="1:6" ht="76.5">
      <c r="A129" s="317" t="s">
        <v>795</v>
      </c>
      <c r="B129" s="318" t="s">
        <v>796</v>
      </c>
      <c r="C129" s="317"/>
      <c r="D129" s="318" t="s">
        <v>797</v>
      </c>
      <c r="E129" s="319"/>
      <c r="F129" s="320"/>
    </row>
    <row r="130" spans="1:6">
      <c r="A130" s="317"/>
      <c r="B130" s="318"/>
      <c r="C130" s="317" t="s">
        <v>456</v>
      </c>
      <c r="D130" s="310"/>
      <c r="E130" s="319"/>
      <c r="F130" s="320"/>
    </row>
    <row r="131" spans="1:6">
      <c r="A131" s="317"/>
      <c r="B131" s="318"/>
      <c r="C131" s="317" t="s">
        <v>129</v>
      </c>
      <c r="D131" s="310" t="s">
        <v>798</v>
      </c>
      <c r="E131" s="321" t="s">
        <v>750</v>
      </c>
      <c r="F131" s="320"/>
    </row>
    <row r="132" spans="1:6">
      <c r="A132" s="317"/>
      <c r="B132" s="318"/>
      <c r="C132" s="317" t="s">
        <v>207</v>
      </c>
      <c r="D132" s="310" t="s">
        <v>799</v>
      </c>
      <c r="E132" s="319" t="s">
        <v>750</v>
      </c>
      <c r="F132" s="320"/>
    </row>
    <row r="133" spans="1:6">
      <c r="A133" s="317"/>
      <c r="B133" s="318"/>
      <c r="C133" s="317" t="s">
        <v>9</v>
      </c>
      <c r="D133" s="310"/>
      <c r="E133" s="319"/>
      <c r="F133" s="320"/>
    </row>
    <row r="134" spans="1:6">
      <c r="A134" s="317"/>
      <c r="B134" s="318"/>
      <c r="C134" s="317" t="s">
        <v>10</v>
      </c>
      <c r="D134" s="310"/>
      <c r="E134" s="319"/>
      <c r="F134" s="320"/>
    </row>
    <row r="135" spans="1:6">
      <c r="A135" s="317"/>
      <c r="B135" s="318"/>
      <c r="C135" s="317" t="s">
        <v>11</v>
      </c>
      <c r="D135" s="310"/>
      <c r="E135" s="319"/>
      <c r="F135" s="320"/>
    </row>
    <row r="136" spans="1:6">
      <c r="A136" s="297"/>
      <c r="B136" s="312"/>
    </row>
    <row r="137" spans="1:6" ht="76.5">
      <c r="A137" s="317" t="s">
        <v>800</v>
      </c>
      <c r="B137" s="318" t="s">
        <v>801</v>
      </c>
      <c r="C137" s="317"/>
      <c r="D137" s="318" t="s">
        <v>802</v>
      </c>
      <c r="E137" s="319"/>
      <c r="F137" s="320"/>
    </row>
    <row r="138" spans="1:6">
      <c r="A138" s="317"/>
      <c r="B138" s="318"/>
      <c r="C138" s="317" t="s">
        <v>456</v>
      </c>
      <c r="D138" s="310"/>
      <c r="E138" s="319"/>
      <c r="F138" s="320"/>
    </row>
    <row r="139" spans="1:6" ht="25.5">
      <c r="A139" s="317"/>
      <c r="B139" s="318"/>
      <c r="C139" s="317" t="s">
        <v>129</v>
      </c>
      <c r="D139" s="310" t="s">
        <v>803</v>
      </c>
      <c r="E139" s="321" t="s">
        <v>750</v>
      </c>
      <c r="F139" s="320"/>
    </row>
    <row r="140" spans="1:6" ht="38.25">
      <c r="A140" s="317"/>
      <c r="B140" s="318"/>
      <c r="C140" s="317" t="s">
        <v>207</v>
      </c>
      <c r="D140" s="310" t="s">
        <v>804</v>
      </c>
      <c r="E140" s="321" t="s">
        <v>750</v>
      </c>
      <c r="F140" s="320"/>
    </row>
    <row r="141" spans="1:6">
      <c r="A141" s="317"/>
      <c r="B141" s="318"/>
      <c r="C141" s="317" t="s">
        <v>9</v>
      </c>
      <c r="D141" s="310"/>
      <c r="E141" s="319"/>
      <c r="F141" s="320"/>
    </row>
    <row r="142" spans="1:6">
      <c r="A142" s="317"/>
      <c r="B142" s="318"/>
      <c r="C142" s="317" t="s">
        <v>10</v>
      </c>
      <c r="D142" s="310"/>
      <c r="E142" s="319"/>
      <c r="F142" s="320"/>
    </row>
    <row r="143" spans="1:6">
      <c r="A143" s="317"/>
      <c r="B143" s="318"/>
      <c r="C143" s="317" t="s">
        <v>11</v>
      </c>
      <c r="D143" s="310"/>
      <c r="E143" s="319"/>
      <c r="F143" s="320"/>
    </row>
    <row r="144" spans="1:6">
      <c r="A144" s="297"/>
      <c r="B144" s="312"/>
    </row>
    <row r="145" spans="1:6" ht="102">
      <c r="A145" s="317" t="s">
        <v>805</v>
      </c>
      <c r="B145" s="318" t="s">
        <v>806</v>
      </c>
      <c r="C145" s="317"/>
      <c r="D145" s="318" t="s">
        <v>807</v>
      </c>
      <c r="E145" s="319"/>
      <c r="F145" s="320"/>
    </row>
    <row r="146" spans="1:6">
      <c r="A146" s="317"/>
      <c r="B146" s="318"/>
      <c r="C146" s="317" t="s">
        <v>456</v>
      </c>
      <c r="D146" s="310"/>
      <c r="E146" s="319"/>
      <c r="F146" s="320"/>
    </row>
    <row r="147" spans="1:6" ht="25.5">
      <c r="A147" s="317"/>
      <c r="B147" s="318"/>
      <c r="C147" s="317" t="s">
        <v>129</v>
      </c>
      <c r="D147" s="310" t="s">
        <v>803</v>
      </c>
      <c r="E147" s="321" t="s">
        <v>750</v>
      </c>
      <c r="F147" s="320"/>
    </row>
    <row r="148" spans="1:6" ht="38.25">
      <c r="A148" s="317"/>
      <c r="B148" s="318"/>
      <c r="C148" s="317" t="s">
        <v>207</v>
      </c>
      <c r="D148" s="310" t="s">
        <v>808</v>
      </c>
      <c r="E148" s="321" t="s">
        <v>750</v>
      </c>
      <c r="F148" s="320"/>
    </row>
    <row r="149" spans="1:6">
      <c r="A149" s="317"/>
      <c r="B149" s="318"/>
      <c r="C149" s="317" t="s">
        <v>9</v>
      </c>
      <c r="D149" s="310"/>
      <c r="E149" s="319"/>
      <c r="F149" s="320"/>
    </row>
    <row r="150" spans="1:6">
      <c r="A150" s="317"/>
      <c r="B150" s="318"/>
      <c r="C150" s="317" t="s">
        <v>10</v>
      </c>
      <c r="D150" s="310"/>
      <c r="E150" s="319"/>
      <c r="F150" s="320"/>
    </row>
    <row r="151" spans="1:6">
      <c r="A151" s="317"/>
      <c r="B151" s="318"/>
      <c r="C151" s="317" t="s">
        <v>11</v>
      </c>
      <c r="D151" s="310"/>
      <c r="E151" s="319"/>
      <c r="F151" s="320"/>
    </row>
    <row r="152" spans="1:6">
      <c r="A152" s="297"/>
      <c r="B152" s="312"/>
    </row>
    <row r="153" spans="1:6" ht="63.75">
      <c r="A153" s="317" t="s">
        <v>809</v>
      </c>
      <c r="B153" s="318" t="s">
        <v>810</v>
      </c>
      <c r="C153" s="317"/>
      <c r="D153" s="318" t="s">
        <v>811</v>
      </c>
      <c r="E153" s="319"/>
      <c r="F153" s="320"/>
    </row>
    <row r="154" spans="1:6">
      <c r="A154" s="317"/>
      <c r="B154" s="318"/>
      <c r="C154" s="317" t="s">
        <v>456</v>
      </c>
      <c r="D154" s="310"/>
      <c r="E154" s="319"/>
      <c r="F154" s="320"/>
    </row>
    <row r="155" spans="1:6" ht="38.25">
      <c r="A155" s="317"/>
      <c r="B155" s="318"/>
      <c r="C155" s="317" t="s">
        <v>129</v>
      </c>
      <c r="D155" s="310" t="s">
        <v>812</v>
      </c>
      <c r="E155" s="321" t="s">
        <v>750</v>
      </c>
      <c r="F155" s="320"/>
    </row>
    <row r="156" spans="1:6" ht="51">
      <c r="A156" s="317"/>
      <c r="B156" s="318"/>
      <c r="C156" s="317" t="s">
        <v>207</v>
      </c>
      <c r="D156" s="310" t="s">
        <v>813</v>
      </c>
      <c r="E156" s="319" t="s">
        <v>750</v>
      </c>
      <c r="F156" s="320"/>
    </row>
    <row r="157" spans="1:6">
      <c r="A157" s="317"/>
      <c r="B157" s="318"/>
      <c r="C157" s="317" t="s">
        <v>9</v>
      </c>
      <c r="D157" s="310"/>
      <c r="E157" s="319"/>
      <c r="F157" s="320"/>
    </row>
    <row r="158" spans="1:6">
      <c r="A158" s="317"/>
      <c r="B158" s="318"/>
      <c r="C158" s="317" t="s">
        <v>10</v>
      </c>
      <c r="D158" s="310"/>
      <c r="E158" s="319"/>
      <c r="F158" s="320"/>
    </row>
    <row r="159" spans="1:6">
      <c r="A159" s="317"/>
      <c r="B159" s="318"/>
      <c r="C159" s="317" t="s">
        <v>11</v>
      </c>
      <c r="D159" s="310"/>
      <c r="E159" s="319"/>
      <c r="F159" s="320"/>
    </row>
    <row r="160" spans="1:6">
      <c r="A160" s="297"/>
      <c r="B160" s="312"/>
    </row>
    <row r="161" spans="1:6">
      <c r="A161" s="313">
        <v>1.2</v>
      </c>
      <c r="B161" s="311"/>
      <c r="C161" s="313"/>
      <c r="D161" s="495" t="s">
        <v>814</v>
      </c>
      <c r="E161" s="314"/>
      <c r="F161" s="316"/>
    </row>
    <row r="162" spans="1:6" ht="127.5">
      <c r="A162" s="317" t="s">
        <v>65</v>
      </c>
      <c r="B162" s="318" t="s">
        <v>91</v>
      </c>
      <c r="C162" s="317"/>
      <c r="D162" s="318" t="s">
        <v>815</v>
      </c>
      <c r="E162" s="319"/>
      <c r="F162" s="320"/>
    </row>
    <row r="163" spans="1:6">
      <c r="A163" s="317"/>
      <c r="B163" s="318"/>
      <c r="C163" s="317" t="s">
        <v>456</v>
      </c>
      <c r="D163" s="310"/>
      <c r="E163" s="319"/>
      <c r="F163" s="320"/>
    </row>
    <row r="164" spans="1:6" ht="38.25">
      <c r="A164" s="317"/>
      <c r="B164" s="318"/>
      <c r="C164" s="317" t="s">
        <v>129</v>
      </c>
      <c r="D164" s="310" t="s">
        <v>816</v>
      </c>
      <c r="E164" s="321" t="s">
        <v>750</v>
      </c>
      <c r="F164" s="320"/>
    </row>
    <row r="165" spans="1:6" ht="153.75" customHeight="1">
      <c r="A165" s="317"/>
      <c r="B165" s="318"/>
      <c r="C165" s="317" t="s">
        <v>207</v>
      </c>
      <c r="D165" s="325" t="s">
        <v>817</v>
      </c>
      <c r="E165" s="319" t="s">
        <v>750</v>
      </c>
      <c r="F165" s="320"/>
    </row>
    <row r="166" spans="1:6">
      <c r="A166" s="317"/>
      <c r="B166" s="318"/>
      <c r="C166" s="317" t="s">
        <v>9</v>
      </c>
      <c r="D166" s="310"/>
      <c r="E166" s="319"/>
      <c r="F166" s="320"/>
    </row>
    <row r="167" spans="1:6">
      <c r="A167" s="317"/>
      <c r="B167" s="318"/>
      <c r="C167" s="317" t="s">
        <v>10</v>
      </c>
      <c r="D167" s="310"/>
      <c r="E167" s="319"/>
      <c r="F167" s="320"/>
    </row>
    <row r="168" spans="1:6">
      <c r="A168" s="317"/>
      <c r="B168" s="318"/>
      <c r="C168" s="317" t="s">
        <v>11</v>
      </c>
      <c r="D168" s="310"/>
      <c r="E168" s="319"/>
      <c r="F168" s="320"/>
    </row>
    <row r="169" spans="1:6">
      <c r="A169" s="297"/>
      <c r="B169" s="312"/>
    </row>
    <row r="170" spans="1:6">
      <c r="A170" s="313">
        <v>1.3</v>
      </c>
      <c r="B170" s="311"/>
      <c r="C170" s="313"/>
      <c r="D170" s="495" t="s">
        <v>818</v>
      </c>
      <c r="E170" s="314"/>
      <c r="F170" s="316"/>
    </row>
    <row r="171" spans="1:6" ht="76.5">
      <c r="A171" s="317" t="s">
        <v>76</v>
      </c>
      <c r="B171" s="318" t="s">
        <v>819</v>
      </c>
      <c r="C171" s="317"/>
      <c r="D171" s="318" t="s">
        <v>820</v>
      </c>
      <c r="E171" s="319"/>
      <c r="F171" s="320"/>
    </row>
    <row r="172" spans="1:6">
      <c r="A172" s="317"/>
      <c r="B172" s="318"/>
      <c r="C172" s="317" t="s">
        <v>456</v>
      </c>
      <c r="D172" s="310"/>
      <c r="E172" s="319"/>
      <c r="F172" s="320"/>
    </row>
    <row r="173" spans="1:6" ht="25.5">
      <c r="A173" s="317"/>
      <c r="B173" s="318"/>
      <c r="C173" s="317" t="s">
        <v>129</v>
      </c>
      <c r="D173" s="310" t="s">
        <v>821</v>
      </c>
      <c r="E173" s="321" t="s">
        <v>750</v>
      </c>
      <c r="F173" s="320"/>
    </row>
    <row r="174" spans="1:6">
      <c r="A174" s="317"/>
      <c r="B174" s="318"/>
      <c r="C174" s="317" t="s">
        <v>207</v>
      </c>
      <c r="D174" s="310" t="s">
        <v>822</v>
      </c>
      <c r="E174" s="319" t="s">
        <v>750</v>
      </c>
      <c r="F174" s="320"/>
    </row>
    <row r="175" spans="1:6">
      <c r="A175" s="317"/>
      <c r="B175" s="318"/>
      <c r="C175" s="317" t="s">
        <v>9</v>
      </c>
      <c r="D175" s="310"/>
      <c r="E175" s="319"/>
      <c r="F175" s="320"/>
    </row>
    <row r="176" spans="1:6">
      <c r="A176" s="317"/>
      <c r="B176" s="318"/>
      <c r="C176" s="317" t="s">
        <v>10</v>
      </c>
      <c r="D176" s="310"/>
      <c r="E176" s="319"/>
      <c r="F176" s="320"/>
    </row>
    <row r="177" spans="1:6">
      <c r="A177" s="317"/>
      <c r="B177" s="318"/>
      <c r="C177" s="317" t="s">
        <v>11</v>
      </c>
      <c r="D177" s="310"/>
      <c r="E177" s="319"/>
      <c r="F177" s="320"/>
    </row>
    <row r="178" spans="1:6">
      <c r="A178" s="297"/>
      <c r="B178" s="312"/>
    </row>
    <row r="179" spans="1:6">
      <c r="A179" s="313">
        <v>2</v>
      </c>
      <c r="B179" s="311"/>
      <c r="C179" s="313"/>
      <c r="D179" s="495" t="s">
        <v>823</v>
      </c>
      <c r="E179" s="314"/>
      <c r="F179" s="315"/>
    </row>
    <row r="180" spans="1:6" ht="25.5">
      <c r="A180" s="313">
        <v>2.1</v>
      </c>
      <c r="B180" s="311"/>
      <c r="C180" s="313"/>
      <c r="D180" s="495" t="s">
        <v>824</v>
      </c>
      <c r="E180" s="314"/>
      <c r="F180" s="316"/>
    </row>
    <row r="181" spans="1:6" ht="89.25">
      <c r="A181" s="317" t="s">
        <v>825</v>
      </c>
      <c r="B181" s="318" t="s">
        <v>826</v>
      </c>
      <c r="C181" s="317"/>
      <c r="D181" s="318" t="s">
        <v>827</v>
      </c>
      <c r="E181" s="319"/>
      <c r="F181" s="320"/>
    </row>
    <row r="182" spans="1:6">
      <c r="A182" s="317"/>
      <c r="B182" s="318"/>
      <c r="C182" s="317" t="s">
        <v>456</v>
      </c>
      <c r="D182" s="310"/>
      <c r="E182" s="319"/>
      <c r="F182" s="320"/>
    </row>
    <row r="183" spans="1:6" ht="60" customHeight="1">
      <c r="A183" s="317"/>
      <c r="B183" s="318"/>
      <c r="C183" s="317" t="s">
        <v>129</v>
      </c>
      <c r="D183" s="310" t="s">
        <v>828</v>
      </c>
      <c r="E183" s="321" t="s">
        <v>750</v>
      </c>
      <c r="F183" s="320"/>
    </row>
    <row r="184" spans="1:6" ht="47.25" customHeight="1">
      <c r="A184" s="317"/>
      <c r="B184" s="318"/>
      <c r="C184" s="317" t="s">
        <v>207</v>
      </c>
      <c r="D184" s="310" t="s">
        <v>829</v>
      </c>
      <c r="E184" s="319" t="s">
        <v>750</v>
      </c>
      <c r="F184" s="320"/>
    </row>
    <row r="185" spans="1:6">
      <c r="A185" s="317"/>
      <c r="B185" s="318"/>
      <c r="C185" s="317" t="s">
        <v>9</v>
      </c>
      <c r="D185" s="310"/>
      <c r="E185" s="319"/>
      <c r="F185" s="320"/>
    </row>
    <row r="186" spans="1:6">
      <c r="A186" s="317"/>
      <c r="B186" s="318"/>
      <c r="C186" s="317" t="s">
        <v>10</v>
      </c>
      <c r="D186" s="310"/>
      <c r="E186" s="319"/>
      <c r="F186" s="320"/>
    </row>
    <row r="187" spans="1:6">
      <c r="A187" s="317"/>
      <c r="B187" s="318"/>
      <c r="C187" s="317" t="s">
        <v>11</v>
      </c>
      <c r="D187" s="310"/>
      <c r="E187" s="319"/>
      <c r="F187" s="320"/>
    </row>
    <row r="188" spans="1:6">
      <c r="A188" s="297"/>
      <c r="B188" s="312"/>
    </row>
    <row r="189" spans="1:6" ht="89.25">
      <c r="A189" s="317" t="s">
        <v>830</v>
      </c>
      <c r="B189" s="318" t="s">
        <v>831</v>
      </c>
      <c r="C189" s="317"/>
      <c r="D189" s="318" t="s">
        <v>832</v>
      </c>
      <c r="E189" s="319"/>
      <c r="F189" s="320"/>
    </row>
    <row r="190" spans="1:6">
      <c r="A190" s="317"/>
      <c r="B190" s="318"/>
      <c r="C190" s="317" t="s">
        <v>456</v>
      </c>
      <c r="D190" s="310"/>
      <c r="E190" s="319"/>
      <c r="F190" s="320"/>
    </row>
    <row r="191" spans="1:6" ht="51">
      <c r="A191" s="317"/>
      <c r="B191" s="318"/>
      <c r="C191" s="317" t="s">
        <v>129</v>
      </c>
      <c r="D191" s="310" t="s">
        <v>833</v>
      </c>
      <c r="E191" s="321" t="s">
        <v>750</v>
      </c>
      <c r="F191" s="320"/>
    </row>
    <row r="192" spans="1:6" ht="38.25">
      <c r="A192" s="317"/>
      <c r="B192" s="318"/>
      <c r="C192" s="317" t="s">
        <v>207</v>
      </c>
      <c r="D192" s="310" t="s">
        <v>834</v>
      </c>
      <c r="E192" s="319" t="s">
        <v>750</v>
      </c>
      <c r="F192" s="320"/>
    </row>
    <row r="193" spans="1:6">
      <c r="A193" s="317"/>
      <c r="B193" s="318"/>
      <c r="C193" s="317" t="s">
        <v>9</v>
      </c>
      <c r="D193" s="310"/>
      <c r="E193" s="319"/>
      <c r="F193" s="320"/>
    </row>
    <row r="194" spans="1:6">
      <c r="A194" s="317"/>
      <c r="B194" s="318"/>
      <c r="C194" s="317" t="s">
        <v>10</v>
      </c>
      <c r="D194" s="310"/>
      <c r="E194" s="319"/>
      <c r="F194" s="320"/>
    </row>
    <row r="195" spans="1:6">
      <c r="A195" s="317"/>
      <c r="B195" s="318"/>
      <c r="C195" s="317" t="s">
        <v>11</v>
      </c>
      <c r="D195" s="310"/>
      <c r="E195" s="319"/>
      <c r="F195" s="320"/>
    </row>
    <row r="196" spans="1:6">
      <c r="A196" s="297"/>
      <c r="B196" s="312"/>
    </row>
    <row r="197" spans="1:6" ht="102">
      <c r="A197" s="317" t="s">
        <v>835</v>
      </c>
      <c r="B197" s="318" t="s">
        <v>469</v>
      </c>
      <c r="C197" s="317"/>
      <c r="D197" s="318" t="s">
        <v>836</v>
      </c>
      <c r="E197" s="319"/>
      <c r="F197" s="320"/>
    </row>
    <row r="198" spans="1:6">
      <c r="A198" s="317"/>
      <c r="B198" s="318"/>
      <c r="C198" s="317" t="s">
        <v>456</v>
      </c>
      <c r="D198" s="310"/>
      <c r="E198" s="319"/>
      <c r="F198" s="320"/>
    </row>
    <row r="199" spans="1:6" ht="63.75">
      <c r="A199" s="317"/>
      <c r="B199" s="318"/>
      <c r="C199" s="317" t="s">
        <v>129</v>
      </c>
      <c r="D199" s="310" t="s">
        <v>837</v>
      </c>
      <c r="E199" s="321" t="s">
        <v>750</v>
      </c>
      <c r="F199" s="320"/>
    </row>
    <row r="200" spans="1:6" ht="25.5">
      <c r="A200" s="317"/>
      <c r="B200" s="318"/>
      <c r="C200" s="317" t="s">
        <v>207</v>
      </c>
      <c r="D200" s="310" t="s">
        <v>838</v>
      </c>
      <c r="E200" s="319" t="s">
        <v>750</v>
      </c>
      <c r="F200" s="320"/>
    </row>
    <row r="201" spans="1:6">
      <c r="A201" s="317"/>
      <c r="B201" s="318"/>
      <c r="C201" s="317" t="s">
        <v>9</v>
      </c>
      <c r="D201" s="310"/>
      <c r="E201" s="319"/>
      <c r="F201" s="320"/>
    </row>
    <row r="202" spans="1:6">
      <c r="A202" s="317"/>
      <c r="B202" s="318"/>
      <c r="C202" s="317" t="s">
        <v>10</v>
      </c>
      <c r="D202" s="310"/>
      <c r="E202" s="319"/>
      <c r="F202" s="320"/>
    </row>
    <row r="203" spans="1:6">
      <c r="A203" s="317"/>
      <c r="B203" s="318"/>
      <c r="C203" s="317" t="s">
        <v>11</v>
      </c>
      <c r="D203" s="310"/>
      <c r="E203" s="319"/>
      <c r="F203" s="320"/>
    </row>
    <row r="204" spans="1:6">
      <c r="A204" s="297"/>
      <c r="B204" s="312"/>
    </row>
    <row r="205" spans="1:6" ht="102">
      <c r="A205" s="317" t="s">
        <v>839</v>
      </c>
      <c r="B205" s="318" t="s">
        <v>467</v>
      </c>
      <c r="C205" s="317"/>
      <c r="D205" s="318" t="s">
        <v>840</v>
      </c>
      <c r="E205" s="319"/>
      <c r="F205" s="320"/>
    </row>
    <row r="206" spans="1:6">
      <c r="A206" s="317"/>
      <c r="B206" s="318"/>
      <c r="C206" s="317" t="s">
        <v>456</v>
      </c>
      <c r="D206" s="310"/>
      <c r="E206" s="319"/>
      <c r="F206" s="320"/>
    </row>
    <row r="207" spans="1:6" ht="25.5">
      <c r="A207" s="317"/>
      <c r="B207" s="318"/>
      <c r="C207" s="317" t="s">
        <v>129</v>
      </c>
      <c r="D207" s="310" t="s">
        <v>841</v>
      </c>
      <c r="E207" s="321" t="s">
        <v>750</v>
      </c>
      <c r="F207" s="320"/>
    </row>
    <row r="208" spans="1:6" ht="25.5">
      <c r="A208" s="317"/>
      <c r="B208" s="318"/>
      <c r="C208" s="317" t="s">
        <v>207</v>
      </c>
      <c r="D208" s="310" t="s">
        <v>842</v>
      </c>
      <c r="E208" s="319" t="s">
        <v>750</v>
      </c>
      <c r="F208" s="320"/>
    </row>
    <row r="209" spans="1:6">
      <c r="A209" s="317"/>
      <c r="B209" s="318"/>
      <c r="C209" s="317" t="s">
        <v>9</v>
      </c>
      <c r="D209" s="310"/>
      <c r="E209" s="319"/>
      <c r="F209" s="320"/>
    </row>
    <row r="210" spans="1:6">
      <c r="A210" s="317"/>
      <c r="B210" s="318"/>
      <c r="C210" s="317" t="s">
        <v>10</v>
      </c>
      <c r="D210" s="310"/>
      <c r="E210" s="319"/>
      <c r="F210" s="320"/>
    </row>
    <row r="211" spans="1:6">
      <c r="A211" s="317"/>
      <c r="B211" s="318"/>
      <c r="C211" s="317" t="s">
        <v>11</v>
      </c>
      <c r="D211" s="310"/>
      <c r="E211" s="319"/>
      <c r="F211" s="320"/>
    </row>
    <row r="212" spans="1:6">
      <c r="A212" s="297"/>
      <c r="B212" s="312"/>
    </row>
    <row r="213" spans="1:6" ht="102">
      <c r="A213" s="317" t="s">
        <v>843</v>
      </c>
      <c r="B213" s="318" t="s">
        <v>844</v>
      </c>
      <c r="C213" s="317"/>
      <c r="D213" s="318" t="s">
        <v>845</v>
      </c>
      <c r="E213" s="319"/>
      <c r="F213" s="320"/>
    </row>
    <row r="214" spans="1:6">
      <c r="A214" s="317"/>
      <c r="B214" s="318"/>
      <c r="C214" s="317" t="s">
        <v>456</v>
      </c>
      <c r="D214" s="310"/>
      <c r="E214" s="319"/>
      <c r="F214" s="320"/>
    </row>
    <row r="215" spans="1:6" ht="25.5">
      <c r="A215" s="317"/>
      <c r="B215" s="318"/>
      <c r="C215" s="317" t="s">
        <v>129</v>
      </c>
      <c r="D215" s="310" t="s">
        <v>846</v>
      </c>
      <c r="E215" s="321" t="s">
        <v>750</v>
      </c>
      <c r="F215" s="320"/>
    </row>
    <row r="216" spans="1:6" ht="25.5">
      <c r="A216" s="317"/>
      <c r="B216" s="318"/>
      <c r="C216" s="317" t="s">
        <v>207</v>
      </c>
      <c r="D216" s="310" t="s">
        <v>842</v>
      </c>
      <c r="E216" s="319" t="s">
        <v>750</v>
      </c>
      <c r="F216" s="320"/>
    </row>
    <row r="217" spans="1:6">
      <c r="A217" s="317"/>
      <c r="B217" s="318"/>
      <c r="C217" s="317" t="s">
        <v>9</v>
      </c>
      <c r="D217" s="310"/>
      <c r="E217" s="319"/>
      <c r="F217" s="320"/>
    </row>
    <row r="218" spans="1:6">
      <c r="A218" s="317"/>
      <c r="B218" s="318"/>
      <c r="C218" s="317" t="s">
        <v>10</v>
      </c>
      <c r="D218" s="310"/>
      <c r="E218" s="319"/>
      <c r="F218" s="320"/>
    </row>
    <row r="219" spans="1:6">
      <c r="A219" s="317"/>
      <c r="B219" s="318"/>
      <c r="C219" s="317" t="s">
        <v>11</v>
      </c>
      <c r="D219" s="310"/>
      <c r="E219" s="319"/>
      <c r="F219" s="320"/>
    </row>
    <row r="220" spans="1:6">
      <c r="A220" s="297"/>
      <c r="B220" s="312"/>
    </row>
    <row r="221" spans="1:6" ht="25.5">
      <c r="A221" s="313">
        <v>2.2000000000000002</v>
      </c>
      <c r="B221" s="311"/>
      <c r="C221" s="313"/>
      <c r="D221" s="495" t="s">
        <v>847</v>
      </c>
      <c r="E221" s="314"/>
      <c r="F221" s="316"/>
    </row>
    <row r="222" spans="1:6" ht="102">
      <c r="A222" s="317" t="s">
        <v>848</v>
      </c>
      <c r="B222" s="318" t="s">
        <v>849</v>
      </c>
      <c r="C222" s="317"/>
      <c r="D222" s="318" t="s">
        <v>850</v>
      </c>
      <c r="E222" s="319"/>
      <c r="F222" s="320"/>
    </row>
    <row r="223" spans="1:6">
      <c r="A223" s="317"/>
      <c r="B223" s="318"/>
      <c r="C223" s="317" t="s">
        <v>456</v>
      </c>
      <c r="D223" s="310"/>
      <c r="E223" s="319"/>
      <c r="F223" s="320"/>
    </row>
    <row r="224" spans="1:6" ht="38.25">
      <c r="A224" s="317"/>
      <c r="B224" s="318"/>
      <c r="C224" s="317" t="s">
        <v>129</v>
      </c>
      <c r="D224" s="310" t="s">
        <v>851</v>
      </c>
      <c r="E224" s="321" t="s">
        <v>750</v>
      </c>
      <c r="F224" s="320"/>
    </row>
    <row r="225" spans="1:6">
      <c r="A225" s="317"/>
      <c r="B225" s="318"/>
      <c r="C225" s="317" t="s">
        <v>207</v>
      </c>
      <c r="D225" s="310" t="s">
        <v>852</v>
      </c>
      <c r="E225" s="319" t="s">
        <v>750</v>
      </c>
      <c r="F225" s="320"/>
    </row>
    <row r="226" spans="1:6">
      <c r="A226" s="317"/>
      <c r="B226" s="318"/>
      <c r="C226" s="317" t="s">
        <v>9</v>
      </c>
      <c r="D226" s="310"/>
      <c r="E226" s="319"/>
      <c r="F226" s="320"/>
    </row>
    <row r="227" spans="1:6">
      <c r="A227" s="317"/>
      <c r="B227" s="318"/>
      <c r="C227" s="317" t="s">
        <v>10</v>
      </c>
      <c r="D227" s="310"/>
      <c r="E227" s="319"/>
      <c r="F227" s="320"/>
    </row>
    <row r="228" spans="1:6">
      <c r="A228" s="317"/>
      <c r="B228" s="318"/>
      <c r="C228" s="317" t="s">
        <v>11</v>
      </c>
      <c r="D228" s="310"/>
      <c r="E228" s="319"/>
      <c r="F228" s="320"/>
    </row>
    <row r="229" spans="1:6">
      <c r="A229" s="297"/>
      <c r="B229" s="312"/>
    </row>
    <row r="230" spans="1:6" ht="89.25">
      <c r="A230" s="317" t="s">
        <v>853</v>
      </c>
      <c r="B230" s="318" t="s">
        <v>854</v>
      </c>
      <c r="C230" s="317"/>
      <c r="D230" s="318" t="s">
        <v>855</v>
      </c>
      <c r="E230" s="319"/>
      <c r="F230" s="320"/>
    </row>
    <row r="231" spans="1:6">
      <c r="A231" s="317"/>
      <c r="B231" s="318"/>
      <c r="C231" s="317" t="s">
        <v>456</v>
      </c>
      <c r="D231" s="310"/>
      <c r="E231" s="319"/>
      <c r="F231" s="320"/>
    </row>
    <row r="232" spans="1:6">
      <c r="A232" s="317"/>
      <c r="B232" s="318"/>
      <c r="C232" s="317" t="s">
        <v>129</v>
      </c>
      <c r="D232" s="310" t="s">
        <v>856</v>
      </c>
      <c r="E232" s="321" t="s">
        <v>750</v>
      </c>
      <c r="F232" s="320"/>
    </row>
    <row r="233" spans="1:6">
      <c r="A233" s="317"/>
      <c r="B233" s="318"/>
      <c r="C233" s="317" t="s">
        <v>207</v>
      </c>
      <c r="D233" s="310" t="s">
        <v>857</v>
      </c>
      <c r="E233" s="319" t="s">
        <v>750</v>
      </c>
      <c r="F233" s="320"/>
    </row>
    <row r="234" spans="1:6">
      <c r="A234" s="317"/>
      <c r="B234" s="318"/>
      <c r="C234" s="317" t="s">
        <v>9</v>
      </c>
      <c r="D234" s="310"/>
      <c r="E234" s="319"/>
      <c r="F234" s="320"/>
    </row>
    <row r="235" spans="1:6">
      <c r="A235" s="317"/>
      <c r="B235" s="318"/>
      <c r="C235" s="317" t="s">
        <v>10</v>
      </c>
      <c r="D235" s="310"/>
      <c r="E235" s="319"/>
      <c r="F235" s="320"/>
    </row>
    <row r="236" spans="1:6">
      <c r="A236" s="317"/>
      <c r="B236" s="318"/>
      <c r="C236" s="317" t="s">
        <v>11</v>
      </c>
      <c r="D236" s="310"/>
      <c r="E236" s="319"/>
      <c r="F236" s="320"/>
    </row>
    <row r="237" spans="1:6">
      <c r="A237" s="297"/>
      <c r="B237" s="312"/>
    </row>
    <row r="238" spans="1:6" ht="89.25">
      <c r="A238" s="317" t="s">
        <v>858</v>
      </c>
      <c r="B238" s="318" t="s">
        <v>859</v>
      </c>
      <c r="C238" s="317"/>
      <c r="D238" s="318" t="s">
        <v>860</v>
      </c>
      <c r="E238" s="319"/>
      <c r="F238" s="320"/>
    </row>
    <row r="239" spans="1:6">
      <c r="A239" s="317"/>
      <c r="B239" s="318"/>
      <c r="C239" s="317" t="s">
        <v>456</v>
      </c>
      <c r="D239" s="310"/>
      <c r="E239" s="319"/>
      <c r="F239" s="320"/>
    </row>
    <row r="240" spans="1:6" ht="25.5">
      <c r="A240" s="317"/>
      <c r="B240" s="318"/>
      <c r="C240" s="317" t="s">
        <v>129</v>
      </c>
      <c r="D240" s="310" t="s">
        <v>861</v>
      </c>
      <c r="E240" s="321" t="s">
        <v>750</v>
      </c>
      <c r="F240" s="320"/>
    </row>
    <row r="241" spans="1:6" ht="25.5">
      <c r="A241" s="317"/>
      <c r="B241" s="318"/>
      <c r="C241" s="317" t="s">
        <v>207</v>
      </c>
      <c r="D241" s="310" t="s">
        <v>862</v>
      </c>
      <c r="E241" s="319" t="s">
        <v>750</v>
      </c>
      <c r="F241" s="320"/>
    </row>
    <row r="242" spans="1:6">
      <c r="A242" s="317"/>
      <c r="B242" s="318"/>
      <c r="C242" s="317" t="s">
        <v>9</v>
      </c>
      <c r="D242" s="310"/>
      <c r="E242" s="319"/>
      <c r="F242" s="320"/>
    </row>
    <row r="243" spans="1:6">
      <c r="A243" s="317"/>
      <c r="B243" s="318"/>
      <c r="C243" s="317" t="s">
        <v>10</v>
      </c>
      <c r="D243" s="310"/>
      <c r="E243" s="319"/>
      <c r="F243" s="320"/>
    </row>
    <row r="244" spans="1:6">
      <c r="A244" s="317"/>
      <c r="B244" s="318"/>
      <c r="C244" s="317" t="s">
        <v>11</v>
      </c>
      <c r="D244" s="310"/>
      <c r="E244" s="319"/>
      <c r="F244" s="320"/>
    </row>
    <row r="245" spans="1:6">
      <c r="A245" s="297"/>
      <c r="B245" s="312"/>
    </row>
    <row r="246" spans="1:6" ht="63.75">
      <c r="A246" s="317" t="s">
        <v>863</v>
      </c>
      <c r="B246" s="318" t="s">
        <v>864</v>
      </c>
      <c r="C246" s="317"/>
      <c r="D246" s="318" t="s">
        <v>865</v>
      </c>
      <c r="E246" s="319"/>
      <c r="F246" s="320"/>
    </row>
    <row r="247" spans="1:6">
      <c r="A247" s="317"/>
      <c r="B247" s="318"/>
      <c r="C247" s="317" t="s">
        <v>456</v>
      </c>
      <c r="D247" s="310"/>
      <c r="E247" s="319"/>
      <c r="F247" s="320"/>
    </row>
    <row r="248" spans="1:6" ht="38.25">
      <c r="A248" s="317"/>
      <c r="B248" s="318"/>
      <c r="C248" s="317" t="s">
        <v>129</v>
      </c>
      <c r="D248" s="310" t="s">
        <v>866</v>
      </c>
      <c r="E248" s="321" t="s">
        <v>750</v>
      </c>
      <c r="F248" s="320"/>
    </row>
    <row r="249" spans="1:6" ht="51">
      <c r="A249" s="317"/>
      <c r="B249" s="318"/>
      <c r="C249" s="317" t="s">
        <v>207</v>
      </c>
      <c r="D249" s="310" t="s">
        <v>867</v>
      </c>
      <c r="E249" s="319" t="s">
        <v>750</v>
      </c>
      <c r="F249" s="320"/>
    </row>
    <row r="250" spans="1:6">
      <c r="A250" s="317"/>
      <c r="B250" s="318"/>
      <c r="C250" s="317" t="s">
        <v>9</v>
      </c>
      <c r="D250" s="310"/>
      <c r="E250" s="319"/>
      <c r="F250" s="320"/>
    </row>
    <row r="251" spans="1:6">
      <c r="A251" s="317"/>
      <c r="B251" s="318"/>
      <c r="C251" s="317" t="s">
        <v>10</v>
      </c>
      <c r="D251" s="310"/>
      <c r="E251" s="319"/>
      <c r="F251" s="320"/>
    </row>
    <row r="252" spans="1:6">
      <c r="A252" s="317"/>
      <c r="B252" s="318"/>
      <c r="C252" s="317" t="s">
        <v>11</v>
      </c>
      <c r="D252" s="310"/>
      <c r="E252" s="319"/>
      <c r="F252" s="320"/>
    </row>
    <row r="253" spans="1:6">
      <c r="A253" s="297"/>
      <c r="B253" s="312"/>
    </row>
    <row r="254" spans="1:6" ht="89.25">
      <c r="A254" s="317" t="s">
        <v>868</v>
      </c>
      <c r="B254" s="318" t="s">
        <v>869</v>
      </c>
      <c r="C254" s="317"/>
      <c r="D254" s="318" t="s">
        <v>870</v>
      </c>
      <c r="E254" s="319"/>
      <c r="F254" s="320"/>
    </row>
    <row r="255" spans="1:6">
      <c r="A255" s="317"/>
      <c r="B255" s="318"/>
      <c r="C255" s="317" t="s">
        <v>456</v>
      </c>
      <c r="D255" s="310"/>
      <c r="E255" s="319"/>
      <c r="F255" s="320"/>
    </row>
    <row r="256" spans="1:6" ht="51">
      <c r="A256" s="317"/>
      <c r="B256" s="318"/>
      <c r="C256" s="317" t="s">
        <v>129</v>
      </c>
      <c r="D256" s="310" t="s">
        <v>871</v>
      </c>
      <c r="E256" s="321" t="s">
        <v>750</v>
      </c>
      <c r="F256" s="320"/>
    </row>
    <row r="257" spans="1:6" ht="76.5">
      <c r="A257" s="317"/>
      <c r="B257" s="318"/>
      <c r="C257" s="317" t="s">
        <v>207</v>
      </c>
      <c r="D257" s="310" t="s">
        <v>872</v>
      </c>
      <c r="E257" s="319" t="s">
        <v>750</v>
      </c>
      <c r="F257" s="320"/>
    </row>
    <row r="258" spans="1:6">
      <c r="A258" s="317"/>
      <c r="B258" s="318"/>
      <c r="C258" s="317" t="s">
        <v>9</v>
      </c>
      <c r="D258" s="310"/>
      <c r="E258" s="319"/>
      <c r="F258" s="320"/>
    </row>
    <row r="259" spans="1:6">
      <c r="A259" s="317"/>
      <c r="B259" s="318"/>
      <c r="C259" s="317" t="s">
        <v>10</v>
      </c>
      <c r="D259" s="310"/>
      <c r="E259" s="319"/>
      <c r="F259" s="320"/>
    </row>
    <row r="260" spans="1:6">
      <c r="A260" s="317"/>
      <c r="B260" s="318"/>
      <c r="C260" s="317" t="s">
        <v>11</v>
      </c>
      <c r="D260" s="310"/>
      <c r="E260" s="319"/>
      <c r="F260" s="320"/>
    </row>
    <row r="261" spans="1:6">
      <c r="A261" s="297"/>
      <c r="B261" s="312"/>
    </row>
    <row r="262" spans="1:6" ht="63.75">
      <c r="A262" s="317" t="s">
        <v>873</v>
      </c>
      <c r="B262" s="318" t="s">
        <v>874</v>
      </c>
      <c r="C262" s="317"/>
      <c r="D262" s="318" t="s">
        <v>875</v>
      </c>
      <c r="E262" s="319"/>
      <c r="F262" s="320"/>
    </row>
    <row r="263" spans="1:6">
      <c r="A263" s="317"/>
      <c r="B263" s="318"/>
      <c r="C263" s="317" t="s">
        <v>456</v>
      </c>
      <c r="D263" s="310"/>
      <c r="E263" s="319"/>
      <c r="F263" s="320"/>
    </row>
    <row r="264" spans="1:6" ht="51">
      <c r="A264" s="317"/>
      <c r="B264" s="318"/>
      <c r="C264" s="317" t="s">
        <v>129</v>
      </c>
      <c r="D264" s="310" t="s">
        <v>876</v>
      </c>
      <c r="E264" s="321" t="s">
        <v>750</v>
      </c>
      <c r="F264" s="320"/>
    </row>
    <row r="265" spans="1:6" ht="63.75">
      <c r="A265" s="317"/>
      <c r="B265" s="318"/>
      <c r="C265" s="317" t="s">
        <v>207</v>
      </c>
      <c r="D265" s="324" t="s">
        <v>877</v>
      </c>
      <c r="E265" s="319" t="s">
        <v>750</v>
      </c>
      <c r="F265" s="320"/>
    </row>
    <row r="266" spans="1:6">
      <c r="A266" s="317"/>
      <c r="B266" s="318"/>
      <c r="C266" s="317" t="s">
        <v>9</v>
      </c>
      <c r="D266" s="310"/>
      <c r="E266" s="319"/>
      <c r="F266" s="320"/>
    </row>
    <row r="267" spans="1:6">
      <c r="A267" s="317"/>
      <c r="B267" s="318"/>
      <c r="C267" s="317" t="s">
        <v>10</v>
      </c>
      <c r="D267" s="310"/>
      <c r="E267" s="319"/>
      <c r="F267" s="320"/>
    </row>
    <row r="268" spans="1:6">
      <c r="A268" s="317"/>
      <c r="B268" s="318"/>
      <c r="C268" s="317" t="s">
        <v>11</v>
      </c>
      <c r="D268" s="310"/>
      <c r="E268" s="319"/>
      <c r="F268" s="320"/>
    </row>
    <row r="269" spans="1:6">
      <c r="A269" s="297"/>
      <c r="B269" s="312"/>
    </row>
    <row r="270" spans="1:6" ht="63.75">
      <c r="A270" s="317" t="s">
        <v>878</v>
      </c>
      <c r="B270" s="318" t="s">
        <v>879</v>
      </c>
      <c r="C270" s="317"/>
      <c r="D270" s="318" t="s">
        <v>880</v>
      </c>
      <c r="E270" s="319"/>
      <c r="F270" s="320"/>
    </row>
    <row r="271" spans="1:6">
      <c r="A271" s="317"/>
      <c r="B271" s="318"/>
      <c r="C271" s="317" t="s">
        <v>456</v>
      </c>
      <c r="D271" s="310"/>
      <c r="E271" s="319"/>
      <c r="F271" s="320"/>
    </row>
    <row r="272" spans="1:6" ht="38.25">
      <c r="A272" s="317"/>
      <c r="B272" s="318"/>
      <c r="C272" s="317" t="s">
        <v>129</v>
      </c>
      <c r="D272" s="310" t="s">
        <v>881</v>
      </c>
      <c r="E272" s="321" t="s">
        <v>750</v>
      </c>
      <c r="F272" s="320"/>
    </row>
    <row r="273" spans="1:6" ht="38.25">
      <c r="A273" s="317"/>
      <c r="B273" s="318"/>
      <c r="C273" s="317" t="s">
        <v>207</v>
      </c>
      <c r="D273" s="310" t="s">
        <v>882</v>
      </c>
      <c r="E273" s="319" t="s">
        <v>750</v>
      </c>
      <c r="F273" s="320"/>
    </row>
    <row r="274" spans="1:6">
      <c r="A274" s="317"/>
      <c r="B274" s="318"/>
      <c r="C274" s="317" t="s">
        <v>9</v>
      </c>
      <c r="D274" s="310"/>
      <c r="E274" s="319"/>
      <c r="F274" s="320"/>
    </row>
    <row r="275" spans="1:6">
      <c r="A275" s="317"/>
      <c r="B275" s="318"/>
      <c r="C275" s="317" t="s">
        <v>10</v>
      </c>
      <c r="D275" s="310"/>
      <c r="E275" s="319"/>
      <c r="F275" s="320"/>
    </row>
    <row r="276" spans="1:6">
      <c r="A276" s="317"/>
      <c r="B276" s="318"/>
      <c r="C276" s="317" t="s">
        <v>11</v>
      </c>
      <c r="D276" s="310"/>
      <c r="E276" s="319"/>
      <c r="F276" s="320"/>
    </row>
    <row r="277" spans="1:6">
      <c r="A277" s="297"/>
      <c r="B277" s="312"/>
    </row>
    <row r="278" spans="1:6" ht="63.75">
      <c r="A278" s="317" t="s">
        <v>883</v>
      </c>
      <c r="B278" s="318" t="s">
        <v>884</v>
      </c>
      <c r="C278" s="317"/>
      <c r="D278" s="318" t="s">
        <v>885</v>
      </c>
      <c r="E278" s="319"/>
      <c r="F278" s="320"/>
    </row>
    <row r="279" spans="1:6">
      <c r="A279" s="317"/>
      <c r="B279" s="318"/>
      <c r="C279" s="317" t="s">
        <v>456</v>
      </c>
      <c r="D279" s="310"/>
      <c r="E279" s="319"/>
      <c r="F279" s="320"/>
    </row>
    <row r="280" spans="1:6">
      <c r="A280" s="317"/>
      <c r="B280" s="318"/>
      <c r="C280" s="317" t="s">
        <v>129</v>
      </c>
      <c r="D280" s="310" t="s">
        <v>886</v>
      </c>
      <c r="E280" s="321" t="s">
        <v>750</v>
      </c>
      <c r="F280" s="320"/>
    </row>
    <row r="281" spans="1:6">
      <c r="A281" s="317"/>
      <c r="B281" s="318"/>
      <c r="C281" s="317" t="s">
        <v>207</v>
      </c>
      <c r="D281" s="310" t="s">
        <v>887</v>
      </c>
      <c r="E281" s="319" t="s">
        <v>750</v>
      </c>
      <c r="F281" s="320"/>
    </row>
    <row r="282" spans="1:6">
      <c r="A282" s="317"/>
      <c r="B282" s="318"/>
      <c r="C282" s="317" t="s">
        <v>9</v>
      </c>
      <c r="D282" s="310"/>
      <c r="E282" s="319"/>
      <c r="F282" s="320"/>
    </row>
    <row r="283" spans="1:6">
      <c r="A283" s="317"/>
      <c r="B283" s="318"/>
      <c r="C283" s="317" t="s">
        <v>10</v>
      </c>
      <c r="D283" s="310"/>
      <c r="E283" s="319"/>
      <c r="F283" s="320"/>
    </row>
    <row r="284" spans="1:6">
      <c r="A284" s="317"/>
      <c r="B284" s="318"/>
      <c r="C284" s="317" t="s">
        <v>11</v>
      </c>
      <c r="D284" s="310"/>
      <c r="E284" s="319"/>
      <c r="F284" s="320"/>
    </row>
    <row r="285" spans="1:6">
      <c r="A285" s="297"/>
      <c r="B285" s="312"/>
    </row>
    <row r="286" spans="1:6" ht="63.75">
      <c r="A286" s="317" t="s">
        <v>888</v>
      </c>
      <c r="B286" s="318" t="s">
        <v>889</v>
      </c>
      <c r="C286" s="317"/>
      <c r="D286" s="318" t="s">
        <v>890</v>
      </c>
      <c r="E286" s="319"/>
      <c r="F286" s="320"/>
    </row>
    <row r="287" spans="1:6">
      <c r="A287" s="317"/>
      <c r="B287" s="318"/>
      <c r="C287" s="317" t="s">
        <v>456</v>
      </c>
      <c r="D287" s="310"/>
      <c r="E287" s="319"/>
      <c r="F287" s="320"/>
    </row>
    <row r="288" spans="1:6">
      <c r="A288" s="317"/>
      <c r="B288" s="318"/>
      <c r="C288" s="317" t="s">
        <v>129</v>
      </c>
      <c r="D288" s="310" t="s">
        <v>891</v>
      </c>
      <c r="E288" s="321" t="s">
        <v>750</v>
      </c>
      <c r="F288" s="320"/>
    </row>
    <row r="289" spans="1:6" ht="25.5">
      <c r="A289" s="317"/>
      <c r="B289" s="318"/>
      <c r="C289" s="317" t="s">
        <v>207</v>
      </c>
      <c r="D289" s="324" t="s">
        <v>892</v>
      </c>
      <c r="E289" s="319" t="s">
        <v>750</v>
      </c>
      <c r="F289" s="320"/>
    </row>
    <row r="290" spans="1:6">
      <c r="A290" s="317"/>
      <c r="B290" s="318"/>
      <c r="C290" s="317" t="s">
        <v>9</v>
      </c>
      <c r="D290" s="310"/>
      <c r="E290" s="319"/>
      <c r="F290" s="320"/>
    </row>
    <row r="291" spans="1:6">
      <c r="A291" s="317"/>
      <c r="B291" s="318"/>
      <c r="C291" s="317" t="s">
        <v>10</v>
      </c>
      <c r="D291" s="310"/>
      <c r="E291" s="319"/>
      <c r="F291" s="320"/>
    </row>
    <row r="292" spans="1:6">
      <c r="A292" s="317"/>
      <c r="B292" s="318"/>
      <c r="C292" s="317" t="s">
        <v>11</v>
      </c>
      <c r="D292" s="310"/>
      <c r="E292" s="319"/>
      <c r="F292" s="320"/>
    </row>
    <row r="293" spans="1:6">
      <c r="A293" s="297"/>
      <c r="B293" s="312"/>
    </row>
    <row r="294" spans="1:6" ht="63.75">
      <c r="A294" s="317" t="s">
        <v>893</v>
      </c>
      <c r="B294" s="318" t="s">
        <v>894</v>
      </c>
      <c r="C294" s="317"/>
      <c r="D294" s="318" t="s">
        <v>895</v>
      </c>
      <c r="E294" s="319"/>
      <c r="F294" s="320"/>
    </row>
    <row r="295" spans="1:6">
      <c r="A295" s="317"/>
      <c r="B295" s="318"/>
      <c r="C295" s="317" t="s">
        <v>456</v>
      </c>
      <c r="D295" s="310"/>
      <c r="E295" s="319"/>
      <c r="F295" s="320"/>
    </row>
    <row r="296" spans="1:6">
      <c r="A296" s="317"/>
      <c r="B296" s="318"/>
      <c r="C296" s="317" t="s">
        <v>129</v>
      </c>
      <c r="D296" s="310" t="s">
        <v>896</v>
      </c>
      <c r="E296" s="321" t="s">
        <v>750</v>
      </c>
      <c r="F296" s="320"/>
    </row>
    <row r="297" spans="1:6">
      <c r="A297" s="317"/>
      <c r="B297" s="318"/>
      <c r="C297" s="317" t="s">
        <v>207</v>
      </c>
      <c r="D297" s="310" t="s">
        <v>897</v>
      </c>
      <c r="E297" s="319" t="s">
        <v>750</v>
      </c>
      <c r="F297" s="320"/>
    </row>
    <row r="298" spans="1:6">
      <c r="A298" s="317"/>
      <c r="B298" s="318"/>
      <c r="C298" s="317" t="s">
        <v>9</v>
      </c>
      <c r="D298" s="310"/>
      <c r="E298" s="319"/>
      <c r="F298" s="320"/>
    </row>
    <row r="299" spans="1:6">
      <c r="A299" s="317"/>
      <c r="B299" s="318"/>
      <c r="C299" s="317" t="s">
        <v>10</v>
      </c>
      <c r="D299" s="310"/>
      <c r="E299" s="319"/>
      <c r="F299" s="320"/>
    </row>
    <row r="300" spans="1:6">
      <c r="A300" s="317"/>
      <c r="B300" s="318"/>
      <c r="C300" s="317" t="s">
        <v>11</v>
      </c>
      <c r="D300" s="310"/>
      <c r="E300" s="319"/>
      <c r="F300" s="320"/>
    </row>
    <row r="301" spans="1:6">
      <c r="A301" s="297"/>
      <c r="B301" s="312"/>
    </row>
    <row r="302" spans="1:6" ht="63.75">
      <c r="A302" s="317" t="s">
        <v>898</v>
      </c>
      <c r="B302" s="318" t="s">
        <v>899</v>
      </c>
      <c r="C302" s="317"/>
      <c r="D302" s="318" t="s">
        <v>900</v>
      </c>
      <c r="E302" s="319"/>
      <c r="F302" s="320"/>
    </row>
    <row r="303" spans="1:6">
      <c r="A303" s="317"/>
      <c r="B303" s="318"/>
      <c r="C303" s="317" t="s">
        <v>456</v>
      </c>
      <c r="D303" s="310"/>
      <c r="E303" s="319"/>
      <c r="F303" s="320"/>
    </row>
    <row r="304" spans="1:6" ht="38.25">
      <c r="A304" s="317"/>
      <c r="B304" s="318"/>
      <c r="C304" s="317" t="s">
        <v>129</v>
      </c>
      <c r="D304" s="310" t="s">
        <v>901</v>
      </c>
      <c r="E304" s="321" t="s">
        <v>750</v>
      </c>
      <c r="F304" s="320"/>
    </row>
    <row r="305" spans="1:6" ht="38.25">
      <c r="A305" s="317"/>
      <c r="B305" s="318"/>
      <c r="C305" s="317" t="s">
        <v>207</v>
      </c>
      <c r="D305" s="310" t="s">
        <v>902</v>
      </c>
      <c r="E305" s="319" t="s">
        <v>750</v>
      </c>
      <c r="F305" s="320"/>
    </row>
    <row r="306" spans="1:6">
      <c r="A306" s="317"/>
      <c r="B306" s="318"/>
      <c r="C306" s="317" t="s">
        <v>9</v>
      </c>
      <c r="D306" s="310"/>
      <c r="E306" s="319"/>
      <c r="F306" s="320"/>
    </row>
    <row r="307" spans="1:6">
      <c r="A307" s="317"/>
      <c r="B307" s="318"/>
      <c r="C307" s="317" t="s">
        <v>10</v>
      </c>
      <c r="D307" s="310"/>
      <c r="E307" s="319"/>
      <c r="F307" s="320"/>
    </row>
    <row r="308" spans="1:6">
      <c r="A308" s="317"/>
      <c r="B308" s="318"/>
      <c r="C308" s="317" t="s">
        <v>11</v>
      </c>
      <c r="D308" s="310"/>
      <c r="E308" s="319"/>
      <c r="F308" s="320"/>
    </row>
    <row r="309" spans="1:6">
      <c r="A309" s="297"/>
      <c r="B309" s="312"/>
    </row>
    <row r="310" spans="1:6" ht="63.75">
      <c r="A310" s="317" t="s">
        <v>903</v>
      </c>
      <c r="B310" s="318" t="s">
        <v>904</v>
      </c>
      <c r="C310" s="317"/>
      <c r="D310" s="318" t="s">
        <v>905</v>
      </c>
      <c r="E310" s="319"/>
      <c r="F310" s="320"/>
    </row>
    <row r="311" spans="1:6">
      <c r="A311" s="317"/>
      <c r="B311" s="318"/>
      <c r="C311" s="317" t="s">
        <v>456</v>
      </c>
      <c r="D311" s="310"/>
      <c r="E311" s="319"/>
      <c r="F311" s="320"/>
    </row>
    <row r="312" spans="1:6" ht="25.5">
      <c r="A312" s="317"/>
      <c r="B312" s="318"/>
      <c r="C312" s="317" t="s">
        <v>129</v>
      </c>
      <c r="D312" s="310" t="s">
        <v>906</v>
      </c>
      <c r="E312" s="321" t="s">
        <v>750</v>
      </c>
      <c r="F312" s="320"/>
    </row>
    <row r="313" spans="1:6" ht="25.5">
      <c r="A313" s="317"/>
      <c r="B313" s="318"/>
      <c r="C313" s="317" t="s">
        <v>207</v>
      </c>
      <c r="D313" s="310" t="s">
        <v>907</v>
      </c>
      <c r="E313" s="319" t="s">
        <v>750</v>
      </c>
      <c r="F313" s="320"/>
    </row>
    <row r="314" spans="1:6">
      <c r="A314" s="317"/>
      <c r="B314" s="318"/>
      <c r="C314" s="317" t="s">
        <v>9</v>
      </c>
      <c r="D314" s="310"/>
      <c r="E314" s="319"/>
      <c r="F314" s="320"/>
    </row>
    <row r="315" spans="1:6">
      <c r="A315" s="317"/>
      <c r="B315" s="318"/>
      <c r="C315" s="317" t="s">
        <v>10</v>
      </c>
      <c r="D315" s="310"/>
      <c r="E315" s="319"/>
      <c r="F315" s="320"/>
    </row>
    <row r="316" spans="1:6">
      <c r="A316" s="317"/>
      <c r="B316" s="318"/>
      <c r="C316" s="317" t="s">
        <v>11</v>
      </c>
      <c r="D316" s="310"/>
      <c r="E316" s="319"/>
      <c r="F316" s="320"/>
    </row>
    <row r="317" spans="1:6">
      <c r="A317" s="297"/>
      <c r="B317" s="312"/>
    </row>
    <row r="318" spans="1:6" ht="63.75">
      <c r="A318" s="317" t="s">
        <v>908</v>
      </c>
      <c r="B318" s="318" t="s">
        <v>909</v>
      </c>
      <c r="C318" s="317"/>
      <c r="D318" s="318" t="s">
        <v>910</v>
      </c>
      <c r="E318" s="319"/>
      <c r="F318" s="320"/>
    </row>
    <row r="319" spans="1:6">
      <c r="A319" s="317"/>
      <c r="B319" s="318"/>
      <c r="C319" s="317" t="s">
        <v>456</v>
      </c>
      <c r="D319" s="310"/>
      <c r="E319" s="319"/>
      <c r="F319" s="320"/>
    </row>
    <row r="320" spans="1:6" ht="25.5">
      <c r="A320" s="317"/>
      <c r="B320" s="318"/>
      <c r="C320" s="317" t="s">
        <v>129</v>
      </c>
      <c r="D320" s="310" t="s">
        <v>911</v>
      </c>
      <c r="E320" s="321" t="s">
        <v>750</v>
      </c>
      <c r="F320" s="320"/>
    </row>
    <row r="321" spans="1:6" ht="25.5">
      <c r="A321" s="317"/>
      <c r="B321" s="318"/>
      <c r="C321" s="317" t="s">
        <v>207</v>
      </c>
      <c r="D321" s="310" t="s">
        <v>912</v>
      </c>
      <c r="E321" s="319" t="s">
        <v>750</v>
      </c>
      <c r="F321" s="320"/>
    </row>
    <row r="322" spans="1:6">
      <c r="A322" s="317"/>
      <c r="B322" s="318"/>
      <c r="C322" s="317" t="s">
        <v>9</v>
      </c>
      <c r="D322" s="310"/>
      <c r="E322" s="319"/>
      <c r="F322" s="320"/>
    </row>
    <row r="323" spans="1:6">
      <c r="A323" s="317"/>
      <c r="B323" s="318"/>
      <c r="C323" s="317" t="s">
        <v>10</v>
      </c>
      <c r="D323" s="310"/>
      <c r="E323" s="319"/>
      <c r="F323" s="320"/>
    </row>
    <row r="324" spans="1:6">
      <c r="A324" s="317"/>
      <c r="B324" s="318"/>
      <c r="C324" s="317" t="s">
        <v>11</v>
      </c>
      <c r="D324" s="310"/>
      <c r="E324" s="319"/>
      <c r="F324" s="320"/>
    </row>
    <row r="325" spans="1:6">
      <c r="A325" s="297"/>
      <c r="B325" s="312"/>
    </row>
    <row r="326" spans="1:6" ht="63.75">
      <c r="A326" s="317" t="s">
        <v>913</v>
      </c>
      <c r="B326" s="318" t="s">
        <v>914</v>
      </c>
      <c r="C326" s="317"/>
      <c r="D326" s="318" t="s">
        <v>915</v>
      </c>
      <c r="E326" s="319"/>
      <c r="F326" s="320"/>
    </row>
    <row r="327" spans="1:6">
      <c r="A327" s="317"/>
      <c r="B327" s="318"/>
      <c r="C327" s="317" t="s">
        <v>456</v>
      </c>
      <c r="D327" s="310"/>
      <c r="E327" s="319"/>
      <c r="F327" s="320"/>
    </row>
    <row r="328" spans="1:6" ht="38.25">
      <c r="A328" s="317"/>
      <c r="B328" s="318"/>
      <c r="C328" s="317" t="s">
        <v>129</v>
      </c>
      <c r="D328" s="310" t="s">
        <v>916</v>
      </c>
      <c r="E328" s="321" t="s">
        <v>750</v>
      </c>
      <c r="F328" s="320"/>
    </row>
    <row r="329" spans="1:6" ht="38.25">
      <c r="A329" s="317"/>
      <c r="B329" s="318"/>
      <c r="C329" s="317" t="s">
        <v>207</v>
      </c>
      <c r="D329" s="310" t="s">
        <v>917</v>
      </c>
      <c r="E329" s="319" t="s">
        <v>750</v>
      </c>
      <c r="F329" s="320"/>
    </row>
    <row r="330" spans="1:6">
      <c r="A330" s="317"/>
      <c r="B330" s="318"/>
      <c r="C330" s="317" t="s">
        <v>9</v>
      </c>
      <c r="D330" s="310"/>
      <c r="E330" s="319"/>
      <c r="F330" s="320"/>
    </row>
    <row r="331" spans="1:6">
      <c r="A331" s="317"/>
      <c r="B331" s="318"/>
      <c r="C331" s="317" t="s">
        <v>10</v>
      </c>
      <c r="D331" s="310"/>
      <c r="E331" s="319"/>
      <c r="F331" s="320"/>
    </row>
    <row r="332" spans="1:6">
      <c r="A332" s="317"/>
      <c r="B332" s="318"/>
      <c r="C332" s="317" t="s">
        <v>11</v>
      </c>
      <c r="D332" s="310"/>
      <c r="E332" s="319"/>
      <c r="F332" s="320"/>
    </row>
    <row r="333" spans="1:6">
      <c r="A333" s="297"/>
      <c r="B333" s="312"/>
    </row>
    <row r="334" spans="1:6" ht="153">
      <c r="A334" s="317" t="s">
        <v>918</v>
      </c>
      <c r="B334" s="318" t="s">
        <v>919</v>
      </c>
      <c r="C334" s="317"/>
      <c r="D334" s="318" t="s">
        <v>920</v>
      </c>
      <c r="E334" s="319"/>
      <c r="F334" s="320"/>
    </row>
    <row r="335" spans="1:6">
      <c r="A335" s="317"/>
      <c r="B335" s="318"/>
      <c r="C335" s="317" t="s">
        <v>456</v>
      </c>
      <c r="D335" s="310"/>
      <c r="E335" s="319"/>
      <c r="F335" s="320"/>
    </row>
    <row r="336" spans="1:6" ht="25.5">
      <c r="A336" s="317"/>
      <c r="B336" s="318"/>
      <c r="C336" s="317" t="s">
        <v>129</v>
      </c>
      <c r="D336" s="310" t="s">
        <v>921</v>
      </c>
      <c r="E336" s="321" t="s">
        <v>750</v>
      </c>
      <c r="F336" s="320"/>
    </row>
    <row r="337" spans="1:6" ht="25.5">
      <c r="A337" s="317"/>
      <c r="B337" s="318"/>
      <c r="C337" s="317" t="s">
        <v>207</v>
      </c>
      <c r="D337" s="310" t="s">
        <v>922</v>
      </c>
      <c r="E337" s="319" t="s">
        <v>750</v>
      </c>
      <c r="F337" s="320"/>
    </row>
    <row r="338" spans="1:6">
      <c r="A338" s="317"/>
      <c r="B338" s="318"/>
      <c r="C338" s="317" t="s">
        <v>9</v>
      </c>
      <c r="D338" s="310"/>
      <c r="E338" s="319"/>
      <c r="F338" s="320"/>
    </row>
    <row r="339" spans="1:6">
      <c r="A339" s="317"/>
      <c r="B339" s="318"/>
      <c r="C339" s="317" t="s">
        <v>10</v>
      </c>
      <c r="D339" s="310"/>
      <c r="E339" s="319"/>
      <c r="F339" s="320"/>
    </row>
    <row r="340" spans="1:6">
      <c r="A340" s="317"/>
      <c r="B340" s="318"/>
      <c r="C340" s="317" t="s">
        <v>11</v>
      </c>
      <c r="D340" s="310"/>
      <c r="E340" s="319"/>
      <c r="F340" s="320"/>
    </row>
    <row r="341" spans="1:6">
      <c r="A341" s="297"/>
      <c r="B341" s="312"/>
    </row>
    <row r="342" spans="1:6" ht="178.5">
      <c r="A342" s="317" t="s">
        <v>923</v>
      </c>
      <c r="B342" s="318" t="s">
        <v>193</v>
      </c>
      <c r="C342" s="317"/>
      <c r="D342" s="318" t="s">
        <v>924</v>
      </c>
      <c r="E342" s="319"/>
      <c r="F342" s="320"/>
    </row>
    <row r="343" spans="1:6">
      <c r="A343" s="317"/>
      <c r="B343" s="318"/>
      <c r="C343" s="317" t="s">
        <v>456</v>
      </c>
      <c r="D343" s="310"/>
      <c r="E343" s="319"/>
      <c r="F343" s="320"/>
    </row>
    <row r="344" spans="1:6" ht="51">
      <c r="A344" s="317"/>
      <c r="B344" s="318"/>
      <c r="C344" s="317" t="s">
        <v>129</v>
      </c>
      <c r="D344" s="310" t="s">
        <v>925</v>
      </c>
      <c r="E344" s="321" t="s">
        <v>750</v>
      </c>
      <c r="F344" s="320"/>
    </row>
    <row r="345" spans="1:6" ht="41.1" customHeight="1">
      <c r="A345" s="317"/>
      <c r="B345" s="318"/>
      <c r="C345" s="317" t="s">
        <v>207</v>
      </c>
      <c r="D345" s="324" t="s">
        <v>926</v>
      </c>
      <c r="E345" s="319" t="s">
        <v>750</v>
      </c>
      <c r="F345" s="320"/>
    </row>
    <row r="346" spans="1:6">
      <c r="A346" s="317"/>
      <c r="B346" s="318"/>
      <c r="C346" s="317" t="s">
        <v>9</v>
      </c>
      <c r="D346" s="310"/>
      <c r="E346" s="319"/>
      <c r="F346" s="320"/>
    </row>
    <row r="347" spans="1:6">
      <c r="A347" s="317"/>
      <c r="B347" s="318"/>
      <c r="C347" s="317" t="s">
        <v>10</v>
      </c>
      <c r="D347" s="310"/>
      <c r="E347" s="319"/>
      <c r="F347" s="320"/>
    </row>
    <row r="348" spans="1:6">
      <c r="A348" s="317"/>
      <c r="B348" s="318"/>
      <c r="C348" s="317" t="s">
        <v>11</v>
      </c>
      <c r="D348" s="310"/>
      <c r="E348" s="319"/>
      <c r="F348" s="320"/>
    </row>
    <row r="349" spans="1:6">
      <c r="A349" s="297"/>
      <c r="B349" s="312"/>
    </row>
    <row r="350" spans="1:6">
      <c r="A350" s="311">
        <v>2.2999999999999998</v>
      </c>
      <c r="B350" s="311"/>
      <c r="C350" s="311"/>
      <c r="D350" s="495" t="s">
        <v>927</v>
      </c>
      <c r="E350" s="314"/>
      <c r="F350" s="316"/>
    </row>
    <row r="351" spans="1:6" ht="204">
      <c r="A351" s="317" t="s">
        <v>928</v>
      </c>
      <c r="B351" s="318" t="s">
        <v>929</v>
      </c>
      <c r="C351" s="317"/>
      <c r="D351" s="318" t="s">
        <v>930</v>
      </c>
      <c r="E351" s="319"/>
      <c r="F351" s="320"/>
    </row>
    <row r="352" spans="1:6">
      <c r="A352" s="317"/>
      <c r="B352" s="318"/>
      <c r="C352" s="317" t="s">
        <v>456</v>
      </c>
      <c r="D352" s="310"/>
      <c r="E352" s="319"/>
      <c r="F352" s="320"/>
    </row>
    <row r="353" spans="1:6" ht="38.25">
      <c r="A353" s="317"/>
      <c r="B353" s="318"/>
      <c r="C353" s="317" t="s">
        <v>129</v>
      </c>
      <c r="D353" s="310" t="s">
        <v>931</v>
      </c>
      <c r="E353" s="321" t="s">
        <v>750</v>
      </c>
      <c r="F353" s="320"/>
    </row>
    <row r="354" spans="1:6" ht="135.75" customHeight="1">
      <c r="A354" s="317"/>
      <c r="B354" s="318"/>
      <c r="C354" s="317" t="s">
        <v>207</v>
      </c>
      <c r="D354" s="324" t="s">
        <v>932</v>
      </c>
      <c r="E354" s="319" t="s">
        <v>750</v>
      </c>
      <c r="F354" s="320"/>
    </row>
    <row r="355" spans="1:6">
      <c r="A355" s="317"/>
      <c r="B355" s="318"/>
      <c r="C355" s="317" t="s">
        <v>9</v>
      </c>
      <c r="D355" s="310"/>
      <c r="E355" s="319"/>
      <c r="F355" s="320"/>
    </row>
    <row r="356" spans="1:6">
      <c r="A356" s="317"/>
      <c r="B356" s="318"/>
      <c r="C356" s="317" t="s">
        <v>10</v>
      </c>
      <c r="D356" s="310"/>
      <c r="E356" s="319"/>
      <c r="F356" s="320"/>
    </row>
    <row r="357" spans="1:6">
      <c r="A357" s="317"/>
      <c r="B357" s="318"/>
      <c r="C357" s="317" t="s">
        <v>11</v>
      </c>
      <c r="D357" s="310"/>
      <c r="E357" s="319"/>
      <c r="F357" s="320"/>
    </row>
    <row r="358" spans="1:6">
      <c r="A358" s="297"/>
      <c r="B358" s="312"/>
    </row>
    <row r="359" spans="1:6" ht="140.25">
      <c r="A359" s="317" t="s">
        <v>933</v>
      </c>
      <c r="B359" s="318" t="s">
        <v>934</v>
      </c>
      <c r="C359" s="317"/>
      <c r="D359" s="318" t="s">
        <v>935</v>
      </c>
      <c r="E359" s="319"/>
      <c r="F359" s="320"/>
    </row>
    <row r="360" spans="1:6">
      <c r="A360" s="317"/>
      <c r="B360" s="318"/>
      <c r="C360" s="317" t="s">
        <v>456</v>
      </c>
      <c r="D360" s="310"/>
      <c r="E360" s="319"/>
      <c r="F360" s="320"/>
    </row>
    <row r="361" spans="1:6" ht="25.5">
      <c r="A361" s="317"/>
      <c r="B361" s="318"/>
      <c r="C361" s="317" t="s">
        <v>129</v>
      </c>
      <c r="D361" s="310" t="s">
        <v>936</v>
      </c>
      <c r="E361" s="321" t="s">
        <v>750</v>
      </c>
      <c r="F361" s="320"/>
    </row>
    <row r="362" spans="1:6" ht="25.5">
      <c r="A362" s="317"/>
      <c r="B362" s="318"/>
      <c r="C362" s="317" t="s">
        <v>207</v>
      </c>
      <c r="D362" s="322" t="s">
        <v>937</v>
      </c>
      <c r="E362" s="319" t="s">
        <v>750</v>
      </c>
      <c r="F362" s="320"/>
    </row>
    <row r="363" spans="1:6">
      <c r="A363" s="317"/>
      <c r="B363" s="318"/>
      <c r="C363" s="317" t="s">
        <v>9</v>
      </c>
      <c r="D363" s="310"/>
      <c r="E363" s="319"/>
      <c r="F363" s="320"/>
    </row>
    <row r="364" spans="1:6">
      <c r="A364" s="317"/>
      <c r="B364" s="318"/>
      <c r="C364" s="317" t="s">
        <v>10</v>
      </c>
      <c r="D364" s="310"/>
      <c r="E364" s="319"/>
      <c r="F364" s="320"/>
    </row>
    <row r="365" spans="1:6">
      <c r="A365" s="317"/>
      <c r="B365" s="318"/>
      <c r="C365" s="317" t="s">
        <v>11</v>
      </c>
      <c r="D365" s="310"/>
      <c r="E365" s="319"/>
      <c r="F365" s="320"/>
    </row>
    <row r="366" spans="1:6">
      <c r="A366" s="297"/>
      <c r="B366" s="312"/>
    </row>
    <row r="367" spans="1:6" ht="178.5">
      <c r="A367" s="317" t="s">
        <v>938</v>
      </c>
      <c r="B367" s="318" t="s">
        <v>939</v>
      </c>
      <c r="C367" s="317"/>
      <c r="D367" s="318" t="s">
        <v>940</v>
      </c>
      <c r="E367" s="319"/>
      <c r="F367" s="320"/>
    </row>
    <row r="368" spans="1:6">
      <c r="A368" s="317"/>
      <c r="B368" s="318"/>
      <c r="C368" s="317" t="s">
        <v>456</v>
      </c>
      <c r="D368" s="310"/>
      <c r="E368" s="319"/>
      <c r="F368" s="320"/>
    </row>
    <row r="369" spans="1:6" ht="63.75">
      <c r="A369" s="317"/>
      <c r="B369" s="318"/>
      <c r="C369" s="317" t="s">
        <v>129</v>
      </c>
      <c r="D369" s="310" t="s">
        <v>941</v>
      </c>
      <c r="E369" s="321" t="s">
        <v>750</v>
      </c>
      <c r="F369" s="320"/>
    </row>
    <row r="370" spans="1:6" ht="76.5">
      <c r="A370" s="317"/>
      <c r="B370" s="318"/>
      <c r="C370" s="317" t="s">
        <v>207</v>
      </c>
      <c r="D370" s="310" t="s">
        <v>942</v>
      </c>
      <c r="E370" s="319" t="s">
        <v>750</v>
      </c>
      <c r="F370" s="320"/>
    </row>
    <row r="371" spans="1:6" ht="63.75">
      <c r="A371" s="317"/>
      <c r="B371" s="318"/>
      <c r="C371" s="317" t="s">
        <v>9</v>
      </c>
      <c r="D371" s="324" t="s">
        <v>1736</v>
      </c>
      <c r="E371" s="323" t="s">
        <v>750</v>
      </c>
      <c r="F371" s="496"/>
    </row>
    <row r="372" spans="1:6">
      <c r="A372" s="317"/>
      <c r="B372" s="318"/>
      <c r="C372" s="317" t="s">
        <v>10</v>
      </c>
      <c r="D372" s="310"/>
      <c r="E372" s="319"/>
      <c r="F372" s="320"/>
    </row>
    <row r="373" spans="1:6">
      <c r="A373" s="317"/>
      <c r="B373" s="318"/>
      <c r="C373" s="317" t="s">
        <v>11</v>
      </c>
      <c r="D373" s="310"/>
      <c r="E373" s="319"/>
      <c r="F373" s="320"/>
    </row>
    <row r="374" spans="1:6">
      <c r="A374" s="297"/>
      <c r="B374" s="312"/>
    </row>
    <row r="375" spans="1:6" ht="153">
      <c r="A375" s="317" t="s">
        <v>943</v>
      </c>
      <c r="B375" s="318" t="s">
        <v>918</v>
      </c>
      <c r="C375" s="317"/>
      <c r="D375" s="318" t="s">
        <v>944</v>
      </c>
      <c r="E375" s="319"/>
      <c r="F375" s="320"/>
    </row>
    <row r="376" spans="1:6">
      <c r="A376" s="317"/>
      <c r="B376" s="318"/>
      <c r="C376" s="317" t="s">
        <v>456</v>
      </c>
      <c r="D376" s="310"/>
      <c r="E376" s="319"/>
      <c r="F376" s="320"/>
    </row>
    <row r="377" spans="1:6" ht="38.25">
      <c r="A377" s="317"/>
      <c r="B377" s="318"/>
      <c r="C377" s="317" t="s">
        <v>129</v>
      </c>
      <c r="D377" s="310" t="s">
        <v>945</v>
      </c>
      <c r="E377" s="321" t="s">
        <v>750</v>
      </c>
      <c r="F377" s="320"/>
    </row>
    <row r="378" spans="1:6" ht="38.25">
      <c r="A378" s="317"/>
      <c r="B378" s="318"/>
      <c r="C378" s="317" t="s">
        <v>207</v>
      </c>
      <c r="D378" s="324" t="s">
        <v>946</v>
      </c>
      <c r="E378" s="319" t="s">
        <v>750</v>
      </c>
      <c r="F378" s="320"/>
    </row>
    <row r="379" spans="1:6">
      <c r="A379" s="317"/>
      <c r="B379" s="318"/>
      <c r="C379" s="317" t="s">
        <v>9</v>
      </c>
      <c r="D379" s="310"/>
      <c r="E379" s="319"/>
      <c r="F379" s="320"/>
    </row>
    <row r="380" spans="1:6">
      <c r="A380" s="317"/>
      <c r="B380" s="318"/>
      <c r="C380" s="317" t="s">
        <v>10</v>
      </c>
      <c r="D380" s="310"/>
      <c r="E380" s="319"/>
      <c r="F380" s="320"/>
    </row>
    <row r="381" spans="1:6">
      <c r="A381" s="317"/>
      <c r="B381" s="318"/>
      <c r="C381" s="317" t="s">
        <v>11</v>
      </c>
      <c r="D381" s="310"/>
      <c r="E381" s="319"/>
      <c r="F381" s="320"/>
    </row>
    <row r="382" spans="1:6">
      <c r="A382" s="297"/>
      <c r="B382" s="312"/>
    </row>
    <row r="383" spans="1:6" ht="140.25">
      <c r="A383" s="317" t="s">
        <v>947</v>
      </c>
      <c r="B383" s="318" t="s">
        <v>948</v>
      </c>
      <c r="C383" s="317"/>
      <c r="D383" s="318" t="s">
        <v>949</v>
      </c>
      <c r="E383" s="319"/>
      <c r="F383" s="320"/>
    </row>
    <row r="384" spans="1:6">
      <c r="A384" s="317"/>
      <c r="B384" s="318"/>
      <c r="C384" s="317" t="s">
        <v>456</v>
      </c>
      <c r="D384" s="310"/>
      <c r="E384" s="319"/>
      <c r="F384" s="320"/>
    </row>
    <row r="385" spans="1:6" ht="51">
      <c r="A385" s="317"/>
      <c r="B385" s="318"/>
      <c r="C385" s="317" t="s">
        <v>129</v>
      </c>
      <c r="D385" s="310" t="s">
        <v>950</v>
      </c>
      <c r="E385" s="321" t="s">
        <v>750</v>
      </c>
      <c r="F385" s="320"/>
    </row>
    <row r="386" spans="1:6" ht="89.25">
      <c r="A386" s="317"/>
      <c r="B386" s="318"/>
      <c r="C386" s="317" t="s">
        <v>207</v>
      </c>
      <c r="D386" s="310" t="s">
        <v>951</v>
      </c>
      <c r="E386" s="319" t="s">
        <v>750</v>
      </c>
      <c r="F386" s="320"/>
    </row>
    <row r="387" spans="1:6" ht="76.5">
      <c r="A387" s="317"/>
      <c r="B387" s="318"/>
      <c r="C387" s="317" t="s">
        <v>9</v>
      </c>
      <c r="D387" s="310" t="s">
        <v>1737</v>
      </c>
      <c r="E387" s="319" t="s">
        <v>750</v>
      </c>
      <c r="F387" s="320"/>
    </row>
    <row r="388" spans="1:6">
      <c r="A388" s="317"/>
      <c r="B388" s="318"/>
      <c r="C388" s="317" t="s">
        <v>10</v>
      </c>
      <c r="D388" s="310"/>
      <c r="E388" s="319"/>
      <c r="F388" s="320"/>
    </row>
    <row r="389" spans="1:6">
      <c r="A389" s="317"/>
      <c r="B389" s="318"/>
      <c r="C389" s="317" t="s">
        <v>11</v>
      </c>
      <c r="D389" s="310"/>
      <c r="E389" s="319"/>
      <c r="F389" s="320"/>
    </row>
    <row r="390" spans="1:6">
      <c r="A390" s="297"/>
      <c r="B390" s="312"/>
    </row>
    <row r="391" spans="1:6" ht="127.5">
      <c r="A391" s="317" t="s">
        <v>952</v>
      </c>
      <c r="B391" s="318" t="s">
        <v>953</v>
      </c>
      <c r="C391" s="317"/>
      <c r="D391" s="318" t="s">
        <v>954</v>
      </c>
      <c r="E391" s="319"/>
      <c r="F391" s="320"/>
    </row>
    <row r="392" spans="1:6">
      <c r="A392" s="317"/>
      <c r="B392" s="318"/>
      <c r="C392" s="317" t="s">
        <v>456</v>
      </c>
      <c r="D392" s="310"/>
      <c r="E392" s="319"/>
      <c r="F392" s="320"/>
    </row>
    <row r="393" spans="1:6">
      <c r="A393" s="317"/>
      <c r="B393" s="318"/>
      <c r="C393" s="317" t="s">
        <v>129</v>
      </c>
      <c r="D393" s="310" t="s">
        <v>955</v>
      </c>
      <c r="E393" s="321" t="s">
        <v>750</v>
      </c>
      <c r="F393" s="320"/>
    </row>
    <row r="394" spans="1:6">
      <c r="A394" s="317"/>
      <c r="B394" s="318"/>
      <c r="C394" s="317" t="s">
        <v>207</v>
      </c>
      <c r="D394" s="310" t="s">
        <v>956</v>
      </c>
      <c r="E394" s="319" t="s">
        <v>750</v>
      </c>
      <c r="F394" s="320"/>
    </row>
    <row r="395" spans="1:6">
      <c r="A395" s="317"/>
      <c r="B395" s="318"/>
      <c r="C395" s="317" t="s">
        <v>9</v>
      </c>
      <c r="D395" s="310"/>
      <c r="E395" s="319"/>
      <c r="F395" s="320"/>
    </row>
    <row r="396" spans="1:6">
      <c r="A396" s="317"/>
      <c r="B396" s="318"/>
      <c r="C396" s="317" t="s">
        <v>10</v>
      </c>
      <c r="D396" s="310"/>
      <c r="E396" s="319"/>
      <c r="F396" s="320"/>
    </row>
    <row r="397" spans="1:6">
      <c r="A397" s="317"/>
      <c r="B397" s="318"/>
      <c r="C397" s="317" t="s">
        <v>11</v>
      </c>
      <c r="D397" s="310"/>
      <c r="E397" s="319"/>
      <c r="F397" s="320"/>
    </row>
    <row r="398" spans="1:6">
      <c r="A398" s="297"/>
      <c r="B398" s="312"/>
    </row>
    <row r="399" spans="1:6" ht="140.25">
      <c r="A399" s="317" t="s">
        <v>957</v>
      </c>
      <c r="B399" s="318" t="s">
        <v>958</v>
      </c>
      <c r="C399" s="317"/>
      <c r="D399" s="318" t="s">
        <v>959</v>
      </c>
      <c r="E399" s="319"/>
      <c r="F399" s="320"/>
    </row>
    <row r="400" spans="1:6">
      <c r="A400" s="317"/>
      <c r="B400" s="318"/>
      <c r="C400" s="317" t="s">
        <v>456</v>
      </c>
      <c r="D400" s="310"/>
      <c r="E400" s="319"/>
      <c r="F400" s="320"/>
    </row>
    <row r="401" spans="1:6" ht="38.25">
      <c r="A401" s="317"/>
      <c r="B401" s="318"/>
      <c r="C401" s="317" t="s">
        <v>129</v>
      </c>
      <c r="D401" s="310" t="s">
        <v>960</v>
      </c>
      <c r="E401" s="321" t="s">
        <v>750</v>
      </c>
      <c r="F401" s="320"/>
    </row>
    <row r="402" spans="1:6" ht="25.5">
      <c r="A402" s="317"/>
      <c r="B402" s="318"/>
      <c r="C402" s="317" t="s">
        <v>207</v>
      </c>
      <c r="D402" s="310" t="s">
        <v>961</v>
      </c>
      <c r="E402" s="319" t="s">
        <v>750</v>
      </c>
      <c r="F402" s="320"/>
    </row>
    <row r="403" spans="1:6">
      <c r="A403" s="317"/>
      <c r="B403" s="318"/>
      <c r="C403" s="317" t="s">
        <v>9</v>
      </c>
      <c r="D403" s="310"/>
      <c r="E403" s="319"/>
      <c r="F403" s="320"/>
    </row>
    <row r="404" spans="1:6">
      <c r="A404" s="317"/>
      <c r="B404" s="318"/>
      <c r="C404" s="317" t="s">
        <v>10</v>
      </c>
      <c r="D404" s="310"/>
      <c r="E404" s="319"/>
      <c r="F404" s="320"/>
    </row>
    <row r="405" spans="1:6">
      <c r="A405" s="317"/>
      <c r="B405" s="318"/>
      <c r="C405" s="317" t="s">
        <v>11</v>
      </c>
      <c r="D405" s="310"/>
      <c r="E405" s="319"/>
      <c r="F405" s="320"/>
    </row>
    <row r="406" spans="1:6">
      <c r="A406" s="297"/>
      <c r="B406" s="312"/>
    </row>
    <row r="407" spans="1:6" ht="127.5">
      <c r="A407" s="317" t="s">
        <v>962</v>
      </c>
      <c r="B407" s="318" t="s">
        <v>963</v>
      </c>
      <c r="C407" s="317"/>
      <c r="D407" s="318" t="s">
        <v>964</v>
      </c>
      <c r="E407" s="319"/>
      <c r="F407" s="320"/>
    </row>
    <row r="408" spans="1:6">
      <c r="A408" s="317"/>
      <c r="B408" s="318"/>
      <c r="C408" s="317" t="s">
        <v>456</v>
      </c>
      <c r="D408" s="310"/>
      <c r="E408" s="319"/>
      <c r="F408" s="320"/>
    </row>
    <row r="409" spans="1:6" ht="51">
      <c r="A409" s="317"/>
      <c r="B409" s="318"/>
      <c r="C409" s="317" t="s">
        <v>129</v>
      </c>
      <c r="D409" s="310" t="s">
        <v>965</v>
      </c>
      <c r="E409" s="321" t="s">
        <v>750</v>
      </c>
      <c r="F409" s="320"/>
    </row>
    <row r="410" spans="1:6" ht="108.75" customHeight="1">
      <c r="A410" s="317"/>
      <c r="B410" s="318"/>
      <c r="C410" s="317" t="s">
        <v>207</v>
      </c>
      <c r="D410" s="310" t="s">
        <v>966</v>
      </c>
      <c r="E410" s="319" t="s">
        <v>750</v>
      </c>
      <c r="F410" s="320"/>
    </row>
    <row r="411" spans="1:6" ht="76.5">
      <c r="A411" s="317"/>
      <c r="B411" s="318"/>
      <c r="C411" s="317" t="s">
        <v>9</v>
      </c>
      <c r="D411" s="310" t="s">
        <v>1738</v>
      </c>
      <c r="E411" s="319" t="s">
        <v>750</v>
      </c>
      <c r="F411" s="320"/>
    </row>
    <row r="412" spans="1:6">
      <c r="A412" s="317"/>
      <c r="B412" s="318"/>
      <c r="C412" s="317" t="s">
        <v>10</v>
      </c>
      <c r="D412" s="310"/>
      <c r="E412" s="319"/>
      <c r="F412" s="320"/>
    </row>
    <row r="413" spans="1:6">
      <c r="A413" s="317"/>
      <c r="B413" s="318"/>
      <c r="C413" s="317" t="s">
        <v>11</v>
      </c>
      <c r="D413" s="310"/>
      <c r="E413" s="319"/>
      <c r="F413" s="320"/>
    </row>
    <row r="414" spans="1:6">
      <c r="A414" s="297"/>
      <c r="B414" s="312"/>
    </row>
    <row r="415" spans="1:6" ht="114.75">
      <c r="A415" s="317" t="s">
        <v>967</v>
      </c>
      <c r="B415" s="318" t="s">
        <v>968</v>
      </c>
      <c r="C415" s="317"/>
      <c r="D415" s="318" t="s">
        <v>969</v>
      </c>
      <c r="E415" s="319"/>
      <c r="F415" s="320"/>
    </row>
    <row r="416" spans="1:6">
      <c r="A416" s="317"/>
      <c r="B416" s="318"/>
      <c r="C416" s="317" t="s">
        <v>456</v>
      </c>
      <c r="D416" s="310"/>
      <c r="E416" s="319"/>
      <c r="F416" s="320"/>
    </row>
    <row r="417" spans="1:6" ht="51">
      <c r="A417" s="317"/>
      <c r="B417" s="318"/>
      <c r="C417" s="317" t="s">
        <v>129</v>
      </c>
      <c r="D417" s="310" t="s">
        <v>970</v>
      </c>
      <c r="E417" s="321" t="s">
        <v>750</v>
      </c>
      <c r="F417" s="320"/>
    </row>
    <row r="418" spans="1:6" ht="73.5" customHeight="1">
      <c r="A418" s="317"/>
      <c r="B418" s="318"/>
      <c r="C418" s="317" t="s">
        <v>207</v>
      </c>
      <c r="D418" s="310" t="s">
        <v>971</v>
      </c>
      <c r="E418" s="319" t="s">
        <v>750</v>
      </c>
      <c r="F418" s="320"/>
    </row>
    <row r="419" spans="1:6" ht="51">
      <c r="A419" s="317"/>
      <c r="B419" s="318"/>
      <c r="C419" s="317" t="s">
        <v>9</v>
      </c>
      <c r="D419" s="324" t="s">
        <v>1739</v>
      </c>
      <c r="E419" s="323" t="s">
        <v>750</v>
      </c>
      <c r="F419" s="496"/>
    </row>
    <row r="420" spans="1:6">
      <c r="A420" s="317"/>
      <c r="B420" s="318"/>
      <c r="C420" s="317" t="s">
        <v>10</v>
      </c>
      <c r="D420" s="310"/>
      <c r="E420" s="319"/>
      <c r="F420" s="320"/>
    </row>
    <row r="421" spans="1:6">
      <c r="A421" s="317"/>
      <c r="B421" s="318"/>
      <c r="C421" s="317" t="s">
        <v>11</v>
      </c>
      <c r="D421" s="310"/>
      <c r="E421" s="319"/>
      <c r="F421" s="320"/>
    </row>
    <row r="422" spans="1:6">
      <c r="A422" s="297"/>
      <c r="B422" s="312"/>
    </row>
    <row r="423" spans="1:6">
      <c r="A423" s="313">
        <v>2.4</v>
      </c>
      <c r="B423" s="311"/>
      <c r="C423" s="313"/>
      <c r="D423" s="495" t="s">
        <v>972</v>
      </c>
      <c r="E423" s="314"/>
      <c r="F423" s="315"/>
    </row>
    <row r="424" spans="1:6" ht="76.5">
      <c r="A424" s="317" t="s">
        <v>973</v>
      </c>
      <c r="B424" s="318" t="s">
        <v>974</v>
      </c>
      <c r="C424" s="317"/>
      <c r="D424" s="318" t="s">
        <v>975</v>
      </c>
      <c r="E424" s="319"/>
      <c r="F424" s="320"/>
    </row>
    <row r="425" spans="1:6">
      <c r="A425" s="317"/>
      <c r="B425" s="318"/>
      <c r="C425" s="317" t="s">
        <v>456</v>
      </c>
      <c r="D425" s="310"/>
      <c r="E425" s="319"/>
      <c r="F425" s="320"/>
    </row>
    <row r="426" spans="1:6" ht="38.25">
      <c r="A426" s="317"/>
      <c r="B426" s="318"/>
      <c r="C426" s="317" t="s">
        <v>129</v>
      </c>
      <c r="D426" s="310" t="s">
        <v>976</v>
      </c>
      <c r="E426" s="321" t="s">
        <v>750</v>
      </c>
      <c r="F426" s="320"/>
    </row>
    <row r="427" spans="1:6" ht="38.25">
      <c r="A427" s="317"/>
      <c r="B427" s="318"/>
      <c r="C427" s="317" t="s">
        <v>207</v>
      </c>
      <c r="D427" s="310" t="s">
        <v>977</v>
      </c>
      <c r="E427" s="319" t="s">
        <v>750</v>
      </c>
      <c r="F427" s="320"/>
    </row>
    <row r="428" spans="1:6">
      <c r="A428" s="317"/>
      <c r="B428" s="318"/>
      <c r="C428" s="317" t="s">
        <v>9</v>
      </c>
      <c r="D428" s="310"/>
      <c r="E428" s="319"/>
      <c r="F428" s="320"/>
    </row>
    <row r="429" spans="1:6">
      <c r="A429" s="317"/>
      <c r="B429" s="318"/>
      <c r="C429" s="317" t="s">
        <v>10</v>
      </c>
      <c r="D429" s="310"/>
      <c r="E429" s="319"/>
      <c r="F429" s="320"/>
    </row>
    <row r="430" spans="1:6">
      <c r="A430" s="317"/>
      <c r="B430" s="318"/>
      <c r="C430" s="317" t="s">
        <v>11</v>
      </c>
      <c r="D430" s="310"/>
      <c r="E430" s="319"/>
      <c r="F430" s="320"/>
    </row>
    <row r="431" spans="1:6">
      <c r="A431" s="297"/>
      <c r="B431" s="312"/>
    </row>
    <row r="432" spans="1:6" ht="140.25">
      <c r="A432" s="317" t="s">
        <v>978</v>
      </c>
      <c r="B432" s="318" t="s">
        <v>979</v>
      </c>
      <c r="C432" s="317"/>
      <c r="D432" s="318" t="s">
        <v>980</v>
      </c>
      <c r="E432" s="319"/>
      <c r="F432" s="320"/>
    </row>
    <row r="433" spans="1:6">
      <c r="A433" s="317"/>
      <c r="B433" s="318"/>
      <c r="C433" s="317" t="s">
        <v>456</v>
      </c>
      <c r="D433" s="310"/>
      <c r="E433" s="319"/>
      <c r="F433" s="320"/>
    </row>
    <row r="434" spans="1:6" ht="38.25">
      <c r="A434" s="317"/>
      <c r="B434" s="318"/>
      <c r="C434" s="317" t="s">
        <v>129</v>
      </c>
      <c r="D434" s="310" t="s">
        <v>981</v>
      </c>
      <c r="E434" s="321" t="s">
        <v>750</v>
      </c>
      <c r="F434" s="320"/>
    </row>
    <row r="435" spans="1:6" ht="51">
      <c r="A435" s="317"/>
      <c r="B435" s="318"/>
      <c r="C435" s="317" t="s">
        <v>207</v>
      </c>
      <c r="D435" s="310" t="s">
        <v>982</v>
      </c>
      <c r="E435" s="319" t="s">
        <v>750</v>
      </c>
      <c r="F435" s="320"/>
    </row>
    <row r="436" spans="1:6">
      <c r="A436" s="317"/>
      <c r="B436" s="318"/>
      <c r="C436" s="317" t="s">
        <v>9</v>
      </c>
      <c r="D436" s="310"/>
      <c r="E436" s="319"/>
      <c r="F436" s="320"/>
    </row>
    <row r="437" spans="1:6">
      <c r="A437" s="317"/>
      <c r="B437" s="318"/>
      <c r="C437" s="317" t="s">
        <v>10</v>
      </c>
      <c r="D437" s="310"/>
      <c r="E437" s="319"/>
      <c r="F437" s="320"/>
    </row>
    <row r="438" spans="1:6">
      <c r="A438" s="317"/>
      <c r="B438" s="318"/>
      <c r="C438" s="317" t="s">
        <v>11</v>
      </c>
      <c r="D438" s="310"/>
      <c r="E438" s="319"/>
      <c r="F438" s="320"/>
    </row>
    <row r="439" spans="1:6">
      <c r="A439" s="297"/>
      <c r="B439" s="312"/>
    </row>
    <row r="440" spans="1:6" ht="114.75">
      <c r="A440" s="317" t="s">
        <v>983</v>
      </c>
      <c r="B440" s="318" t="s">
        <v>984</v>
      </c>
      <c r="C440" s="317"/>
      <c r="D440" s="318" t="s">
        <v>985</v>
      </c>
      <c r="E440" s="319"/>
      <c r="F440" s="320"/>
    </row>
    <row r="441" spans="1:6">
      <c r="A441" s="317"/>
      <c r="B441" s="318"/>
      <c r="C441" s="317" t="s">
        <v>456</v>
      </c>
      <c r="D441" s="310"/>
      <c r="E441" s="319"/>
      <c r="F441" s="320"/>
    </row>
    <row r="442" spans="1:6" ht="38.25">
      <c r="A442" s="317"/>
      <c r="B442" s="318"/>
      <c r="C442" s="317" t="s">
        <v>129</v>
      </c>
      <c r="D442" s="310" t="s">
        <v>981</v>
      </c>
      <c r="E442" s="321" t="s">
        <v>750</v>
      </c>
      <c r="F442" s="320"/>
    </row>
    <row r="443" spans="1:6" ht="25.5">
      <c r="A443" s="317"/>
      <c r="B443" s="318"/>
      <c r="C443" s="317" t="s">
        <v>207</v>
      </c>
      <c r="D443" s="310" t="s">
        <v>986</v>
      </c>
      <c r="E443" s="319" t="s">
        <v>750</v>
      </c>
      <c r="F443" s="320"/>
    </row>
    <row r="444" spans="1:6">
      <c r="A444" s="317"/>
      <c r="B444" s="318"/>
      <c r="C444" s="317" t="s">
        <v>9</v>
      </c>
      <c r="D444" s="310"/>
      <c r="E444" s="319"/>
      <c r="F444" s="320"/>
    </row>
    <row r="445" spans="1:6">
      <c r="A445" s="317"/>
      <c r="B445" s="318"/>
      <c r="C445" s="317" t="s">
        <v>10</v>
      </c>
      <c r="D445" s="310"/>
      <c r="E445" s="319"/>
      <c r="F445" s="320"/>
    </row>
    <row r="446" spans="1:6">
      <c r="A446" s="317"/>
      <c r="B446" s="318"/>
      <c r="C446" s="317" t="s">
        <v>11</v>
      </c>
      <c r="D446" s="310"/>
      <c r="E446" s="319"/>
      <c r="F446" s="320"/>
    </row>
    <row r="447" spans="1:6">
      <c r="A447" s="297"/>
      <c r="B447" s="312"/>
    </row>
    <row r="448" spans="1:6" ht="76.5">
      <c r="A448" s="317" t="s">
        <v>987</v>
      </c>
      <c r="B448" s="318" t="s">
        <v>988</v>
      </c>
      <c r="C448" s="317"/>
      <c r="D448" s="318" t="s">
        <v>989</v>
      </c>
      <c r="E448" s="319"/>
      <c r="F448" s="320"/>
    </row>
    <row r="449" spans="1:6">
      <c r="A449" s="317"/>
      <c r="B449" s="318"/>
      <c r="C449" s="317" t="s">
        <v>456</v>
      </c>
      <c r="D449" s="310"/>
      <c r="E449" s="319"/>
      <c r="F449" s="320"/>
    </row>
    <row r="450" spans="1:6">
      <c r="A450" s="317"/>
      <c r="B450" s="318"/>
      <c r="C450" s="317" t="s">
        <v>129</v>
      </c>
      <c r="D450" s="310" t="s">
        <v>990</v>
      </c>
      <c r="E450" s="321" t="s">
        <v>750</v>
      </c>
      <c r="F450" s="320"/>
    </row>
    <row r="451" spans="1:6">
      <c r="A451" s="317"/>
      <c r="B451" s="318"/>
      <c r="C451" s="317" t="s">
        <v>207</v>
      </c>
      <c r="D451" s="310" t="s">
        <v>991</v>
      </c>
      <c r="E451" s="319" t="s">
        <v>750</v>
      </c>
      <c r="F451" s="320"/>
    </row>
    <row r="452" spans="1:6">
      <c r="A452" s="317"/>
      <c r="B452" s="318"/>
      <c r="C452" s="317" t="s">
        <v>9</v>
      </c>
      <c r="D452" s="310"/>
      <c r="E452" s="319"/>
      <c r="F452" s="320"/>
    </row>
    <row r="453" spans="1:6">
      <c r="A453" s="317"/>
      <c r="B453" s="318"/>
      <c r="C453" s="317" t="s">
        <v>10</v>
      </c>
      <c r="D453" s="310"/>
      <c r="E453" s="319"/>
      <c r="F453" s="320"/>
    </row>
    <row r="454" spans="1:6">
      <c r="A454" s="317"/>
      <c r="B454" s="318"/>
      <c r="C454" s="317" t="s">
        <v>11</v>
      </c>
      <c r="D454" s="310"/>
      <c r="E454" s="319"/>
      <c r="F454" s="320"/>
    </row>
    <row r="455" spans="1:6">
      <c r="A455" s="297"/>
      <c r="B455" s="312"/>
    </row>
    <row r="456" spans="1:6" ht="102">
      <c r="A456" s="317" t="s">
        <v>992</v>
      </c>
      <c r="B456" s="318" t="s">
        <v>993</v>
      </c>
      <c r="C456" s="317"/>
      <c r="D456" s="318" t="s">
        <v>994</v>
      </c>
      <c r="E456" s="319"/>
      <c r="F456" s="320"/>
    </row>
    <row r="457" spans="1:6">
      <c r="A457" s="317"/>
      <c r="B457" s="318"/>
      <c r="C457" s="317" t="s">
        <v>456</v>
      </c>
      <c r="D457" s="310"/>
      <c r="E457" s="319"/>
      <c r="F457" s="320"/>
    </row>
    <row r="458" spans="1:6">
      <c r="A458" s="317"/>
      <c r="B458" s="318"/>
      <c r="C458" s="317" t="s">
        <v>129</v>
      </c>
      <c r="D458" s="310" t="s">
        <v>995</v>
      </c>
      <c r="E458" s="321" t="s">
        <v>750</v>
      </c>
      <c r="F458" s="320"/>
    </row>
    <row r="459" spans="1:6">
      <c r="A459" s="317"/>
      <c r="B459" s="318"/>
      <c r="C459" s="317" t="s">
        <v>207</v>
      </c>
      <c r="D459" s="310" t="s">
        <v>996</v>
      </c>
      <c r="E459" s="319" t="s">
        <v>750</v>
      </c>
      <c r="F459" s="320"/>
    </row>
    <row r="460" spans="1:6">
      <c r="A460" s="317"/>
      <c r="B460" s="318"/>
      <c r="C460" s="317" t="s">
        <v>9</v>
      </c>
      <c r="D460" s="310"/>
      <c r="E460" s="319"/>
      <c r="F460" s="320"/>
    </row>
    <row r="461" spans="1:6">
      <c r="A461" s="317"/>
      <c r="B461" s="318"/>
      <c r="C461" s="317" t="s">
        <v>10</v>
      </c>
      <c r="D461" s="310"/>
      <c r="E461" s="319"/>
      <c r="F461" s="320"/>
    </row>
    <row r="462" spans="1:6">
      <c r="A462" s="317"/>
      <c r="B462" s="318"/>
      <c r="C462" s="317" t="s">
        <v>11</v>
      </c>
      <c r="D462" s="310"/>
      <c r="E462" s="319"/>
      <c r="F462" s="320"/>
    </row>
    <row r="463" spans="1:6">
      <c r="A463" s="326"/>
      <c r="B463" s="327"/>
      <c r="C463" s="326"/>
      <c r="D463" s="327"/>
      <c r="E463" s="328"/>
    </row>
    <row r="464" spans="1:6">
      <c r="A464" s="313">
        <v>2.5</v>
      </c>
      <c r="B464" s="311"/>
      <c r="C464" s="313"/>
      <c r="D464" s="495" t="s">
        <v>997</v>
      </c>
      <c r="E464" s="314"/>
      <c r="F464" s="315"/>
    </row>
    <row r="465" spans="1:6" ht="140.25">
      <c r="A465" s="317" t="s">
        <v>998</v>
      </c>
      <c r="B465" s="318" t="s">
        <v>999</v>
      </c>
      <c r="C465" s="317"/>
      <c r="D465" s="318" t="s">
        <v>1000</v>
      </c>
      <c r="E465" s="319"/>
      <c r="F465" s="320"/>
    </row>
    <row r="466" spans="1:6">
      <c r="A466" s="317"/>
      <c r="B466" s="318"/>
      <c r="C466" s="317" t="s">
        <v>456</v>
      </c>
      <c r="D466" s="310"/>
      <c r="E466" s="319"/>
      <c r="F466" s="320"/>
    </row>
    <row r="467" spans="1:6" ht="63.75">
      <c r="A467" s="317"/>
      <c r="B467" s="318"/>
      <c r="C467" s="317" t="s">
        <v>129</v>
      </c>
      <c r="D467" s="310" t="s">
        <v>1001</v>
      </c>
      <c r="E467" s="321" t="s">
        <v>750</v>
      </c>
      <c r="F467" s="320"/>
    </row>
    <row r="468" spans="1:6" ht="158.25" customHeight="1">
      <c r="A468" s="317"/>
      <c r="B468" s="318"/>
      <c r="C468" s="317" t="s">
        <v>207</v>
      </c>
      <c r="D468" s="310" t="s">
        <v>1002</v>
      </c>
      <c r="E468" s="319" t="s">
        <v>750</v>
      </c>
      <c r="F468" s="320"/>
    </row>
    <row r="469" spans="1:6">
      <c r="A469" s="317"/>
      <c r="B469" s="318"/>
      <c r="C469" s="317" t="s">
        <v>9</v>
      </c>
      <c r="D469" s="310"/>
      <c r="E469" s="319"/>
      <c r="F469" s="320"/>
    </row>
    <row r="470" spans="1:6">
      <c r="A470" s="317"/>
      <c r="B470" s="318"/>
      <c r="C470" s="317" t="s">
        <v>10</v>
      </c>
      <c r="D470" s="310"/>
      <c r="E470" s="319"/>
      <c r="F470" s="320"/>
    </row>
    <row r="471" spans="1:6">
      <c r="A471" s="317"/>
      <c r="B471" s="318"/>
      <c r="C471" s="317" t="s">
        <v>11</v>
      </c>
      <c r="D471" s="310"/>
      <c r="E471" s="319"/>
      <c r="F471" s="320"/>
    </row>
    <row r="472" spans="1:6">
      <c r="A472" s="326"/>
      <c r="B472" s="327"/>
      <c r="C472" s="326"/>
      <c r="D472" s="327"/>
      <c r="E472" s="328"/>
    </row>
    <row r="473" spans="1:6" ht="140.25">
      <c r="A473" s="317" t="s">
        <v>1003</v>
      </c>
      <c r="B473" s="318" t="s">
        <v>192</v>
      </c>
      <c r="C473" s="317"/>
      <c r="D473" s="318" t="s">
        <v>1004</v>
      </c>
      <c r="E473" s="319"/>
      <c r="F473" s="320"/>
    </row>
    <row r="474" spans="1:6">
      <c r="A474" s="317"/>
      <c r="B474" s="318"/>
      <c r="C474" s="317" t="s">
        <v>456</v>
      </c>
      <c r="D474" s="310"/>
      <c r="E474" s="319"/>
      <c r="F474" s="320"/>
    </row>
    <row r="475" spans="1:6" ht="63.75">
      <c r="A475" s="317"/>
      <c r="B475" s="318"/>
      <c r="C475" s="317" t="s">
        <v>129</v>
      </c>
      <c r="D475" s="310" t="s">
        <v>1005</v>
      </c>
      <c r="E475" s="321" t="s">
        <v>750</v>
      </c>
      <c r="F475" s="320"/>
    </row>
    <row r="476" spans="1:6" ht="115.5" customHeight="1">
      <c r="A476" s="317"/>
      <c r="B476" s="318"/>
      <c r="C476" s="317" t="s">
        <v>207</v>
      </c>
      <c r="D476" s="310" t="s">
        <v>1006</v>
      </c>
      <c r="E476" s="319" t="s">
        <v>750</v>
      </c>
      <c r="F476" s="320"/>
    </row>
    <row r="477" spans="1:6">
      <c r="A477" s="317"/>
      <c r="B477" s="318"/>
      <c r="C477" s="317" t="s">
        <v>9</v>
      </c>
      <c r="D477" s="310"/>
      <c r="E477" s="319"/>
      <c r="F477" s="320"/>
    </row>
    <row r="478" spans="1:6">
      <c r="A478" s="317"/>
      <c r="B478" s="318"/>
      <c r="C478" s="317" t="s">
        <v>10</v>
      </c>
      <c r="D478" s="310"/>
      <c r="E478" s="319"/>
      <c r="F478" s="320"/>
    </row>
    <row r="479" spans="1:6">
      <c r="A479" s="317"/>
      <c r="B479" s="318"/>
      <c r="C479" s="317" t="s">
        <v>11</v>
      </c>
      <c r="D479" s="310"/>
      <c r="E479" s="319"/>
      <c r="F479" s="320"/>
    </row>
    <row r="480" spans="1:6">
      <c r="B480" s="322"/>
      <c r="C480" s="301"/>
      <c r="E480" s="329"/>
    </row>
    <row r="481" spans="1:6" ht="114.75">
      <c r="A481" s="317" t="s">
        <v>1007</v>
      </c>
      <c r="B481" s="318" t="s">
        <v>1008</v>
      </c>
      <c r="C481" s="317"/>
      <c r="D481" s="318" t="s">
        <v>1009</v>
      </c>
      <c r="E481" s="319"/>
      <c r="F481" s="320"/>
    </row>
    <row r="482" spans="1:6">
      <c r="A482" s="317"/>
      <c r="B482" s="318"/>
      <c r="C482" s="317" t="s">
        <v>456</v>
      </c>
      <c r="D482" s="310"/>
      <c r="E482" s="319"/>
      <c r="F482" s="320"/>
    </row>
    <row r="483" spans="1:6" ht="63.75">
      <c r="A483" s="317"/>
      <c r="B483" s="318"/>
      <c r="C483" s="317" t="s">
        <v>129</v>
      </c>
      <c r="D483" s="310" t="s">
        <v>1010</v>
      </c>
      <c r="E483" s="321" t="s">
        <v>750</v>
      </c>
      <c r="F483" s="320"/>
    </row>
    <row r="484" spans="1:6" ht="108" customHeight="1">
      <c r="A484" s="317"/>
      <c r="B484" s="318"/>
      <c r="C484" s="317" t="s">
        <v>207</v>
      </c>
      <c r="D484" s="310" t="s">
        <v>1011</v>
      </c>
      <c r="E484" s="319" t="s">
        <v>750</v>
      </c>
      <c r="F484" s="320"/>
    </row>
    <row r="485" spans="1:6">
      <c r="A485" s="317"/>
      <c r="B485" s="318"/>
      <c r="C485" s="317" t="s">
        <v>9</v>
      </c>
      <c r="D485" s="310"/>
      <c r="E485" s="319"/>
      <c r="F485" s="320"/>
    </row>
    <row r="486" spans="1:6">
      <c r="A486" s="317"/>
      <c r="B486" s="318"/>
      <c r="C486" s="317" t="s">
        <v>10</v>
      </c>
      <c r="D486" s="310"/>
      <c r="E486" s="319"/>
      <c r="F486" s="320"/>
    </row>
    <row r="487" spans="1:6">
      <c r="A487" s="317"/>
      <c r="B487" s="318"/>
      <c r="C487" s="317" t="s">
        <v>11</v>
      </c>
      <c r="D487" s="310"/>
      <c r="E487" s="319"/>
      <c r="F487" s="320"/>
    </row>
    <row r="488" spans="1:6">
      <c r="A488" s="297"/>
      <c r="B488" s="312"/>
    </row>
    <row r="489" spans="1:6" ht="76.5">
      <c r="A489" s="317" t="s">
        <v>1012</v>
      </c>
      <c r="B489" s="318" t="s">
        <v>1013</v>
      </c>
      <c r="C489" s="317"/>
      <c r="D489" s="318" t="s">
        <v>1014</v>
      </c>
      <c r="E489" s="319"/>
      <c r="F489" s="320"/>
    </row>
    <row r="490" spans="1:6">
      <c r="A490" s="317"/>
      <c r="B490" s="318"/>
      <c r="C490" s="317" t="s">
        <v>456</v>
      </c>
      <c r="D490" s="310"/>
      <c r="E490" s="319"/>
      <c r="F490" s="320"/>
    </row>
    <row r="491" spans="1:6" ht="38.25">
      <c r="A491" s="317"/>
      <c r="B491" s="318"/>
      <c r="C491" s="317" t="s">
        <v>129</v>
      </c>
      <c r="D491" s="310" t="s">
        <v>1015</v>
      </c>
      <c r="E491" s="321" t="s">
        <v>750</v>
      </c>
      <c r="F491" s="320"/>
    </row>
    <row r="492" spans="1:6" ht="136.5" customHeight="1">
      <c r="A492" s="317"/>
      <c r="B492" s="318"/>
      <c r="C492" s="317" t="s">
        <v>207</v>
      </c>
      <c r="D492" s="310" t="s">
        <v>1016</v>
      </c>
      <c r="E492" s="319" t="s">
        <v>750</v>
      </c>
      <c r="F492" s="320"/>
    </row>
    <row r="493" spans="1:6">
      <c r="A493" s="317"/>
      <c r="B493" s="318"/>
      <c r="C493" s="317" t="s">
        <v>9</v>
      </c>
      <c r="D493" s="310"/>
      <c r="E493" s="319"/>
      <c r="F493" s="320"/>
    </row>
    <row r="494" spans="1:6">
      <c r="A494" s="317"/>
      <c r="B494" s="318"/>
      <c r="C494" s="317" t="s">
        <v>10</v>
      </c>
      <c r="D494" s="310"/>
      <c r="E494" s="319"/>
      <c r="F494" s="320"/>
    </row>
    <row r="495" spans="1:6">
      <c r="A495" s="317"/>
      <c r="B495" s="318"/>
      <c r="C495" s="317" t="s">
        <v>11</v>
      </c>
      <c r="D495" s="310"/>
      <c r="E495" s="319"/>
      <c r="F495" s="320"/>
    </row>
    <row r="496" spans="1:6">
      <c r="A496" s="297"/>
      <c r="B496" s="312"/>
    </row>
    <row r="497" spans="1:6" ht="76.5">
      <c r="A497" s="317" t="s">
        <v>1017</v>
      </c>
      <c r="B497" s="318" t="s">
        <v>1018</v>
      </c>
      <c r="C497" s="317"/>
      <c r="D497" s="318" t="s">
        <v>1019</v>
      </c>
      <c r="E497" s="319"/>
      <c r="F497" s="320"/>
    </row>
    <row r="498" spans="1:6">
      <c r="A498" s="317"/>
      <c r="B498" s="318"/>
      <c r="C498" s="317" t="s">
        <v>456</v>
      </c>
      <c r="D498" s="310"/>
      <c r="E498" s="319"/>
      <c r="F498" s="320"/>
    </row>
    <row r="499" spans="1:6">
      <c r="A499" s="317"/>
      <c r="B499" s="318"/>
      <c r="C499" s="317" t="s">
        <v>129</v>
      </c>
      <c r="D499" s="310" t="s">
        <v>1020</v>
      </c>
      <c r="E499" s="321" t="s">
        <v>750</v>
      </c>
      <c r="F499" s="320"/>
    </row>
    <row r="500" spans="1:6">
      <c r="A500" s="317"/>
      <c r="B500" s="318"/>
      <c r="C500" s="317" t="s">
        <v>207</v>
      </c>
      <c r="D500" s="310" t="s">
        <v>1021</v>
      </c>
      <c r="E500" s="319" t="s">
        <v>750</v>
      </c>
      <c r="F500" s="320"/>
    </row>
    <row r="501" spans="1:6">
      <c r="A501" s="317"/>
      <c r="B501" s="318"/>
      <c r="C501" s="317" t="s">
        <v>9</v>
      </c>
      <c r="D501" s="310"/>
      <c r="E501" s="319"/>
      <c r="F501" s="320"/>
    </row>
    <row r="502" spans="1:6">
      <c r="A502" s="317"/>
      <c r="B502" s="318"/>
      <c r="C502" s="317" t="s">
        <v>10</v>
      </c>
      <c r="D502" s="310"/>
      <c r="E502" s="319"/>
      <c r="F502" s="320"/>
    </row>
    <row r="503" spans="1:6">
      <c r="A503" s="317"/>
      <c r="B503" s="318"/>
      <c r="C503" s="317" t="s">
        <v>11</v>
      </c>
      <c r="D503" s="310"/>
      <c r="E503" s="319"/>
      <c r="F503" s="320"/>
    </row>
    <row r="504" spans="1:6">
      <c r="A504" s="297"/>
      <c r="B504" s="312"/>
    </row>
    <row r="505" spans="1:6">
      <c r="A505" s="313">
        <v>2.6</v>
      </c>
      <c r="B505" s="311"/>
      <c r="C505" s="313"/>
      <c r="D505" s="495" t="s">
        <v>1022</v>
      </c>
      <c r="E505" s="314"/>
      <c r="F505" s="315"/>
    </row>
    <row r="506" spans="1:6" ht="178.5">
      <c r="A506" s="317" t="s">
        <v>1023</v>
      </c>
      <c r="B506" s="318" t="s">
        <v>1024</v>
      </c>
      <c r="C506" s="317"/>
      <c r="D506" s="318" t="s">
        <v>1025</v>
      </c>
      <c r="E506" s="319"/>
      <c r="F506" s="320"/>
    </row>
    <row r="507" spans="1:6">
      <c r="A507" s="317"/>
      <c r="B507" s="318"/>
      <c r="C507" s="317" t="s">
        <v>456</v>
      </c>
      <c r="D507" s="310"/>
      <c r="E507" s="319"/>
      <c r="F507" s="320"/>
    </row>
    <row r="508" spans="1:6">
      <c r="A508" s="317"/>
      <c r="B508" s="318"/>
      <c r="C508" s="317" t="s">
        <v>129</v>
      </c>
      <c r="D508" s="310" t="s">
        <v>1026</v>
      </c>
      <c r="E508" s="321" t="s">
        <v>750</v>
      </c>
      <c r="F508" s="320"/>
    </row>
    <row r="509" spans="1:6" ht="38.25">
      <c r="A509" s="317"/>
      <c r="B509" s="318"/>
      <c r="C509" s="317" t="s">
        <v>207</v>
      </c>
      <c r="D509" s="310" t="s">
        <v>1027</v>
      </c>
      <c r="E509" s="319" t="s">
        <v>750</v>
      </c>
      <c r="F509" s="320"/>
    </row>
    <row r="510" spans="1:6">
      <c r="A510" s="317"/>
      <c r="B510" s="318"/>
      <c r="C510" s="317" t="s">
        <v>9</v>
      </c>
      <c r="D510" s="310"/>
      <c r="E510" s="319"/>
      <c r="F510" s="320"/>
    </row>
    <row r="511" spans="1:6">
      <c r="A511" s="317"/>
      <c r="B511" s="318"/>
      <c r="C511" s="317" t="s">
        <v>10</v>
      </c>
      <c r="D511" s="310"/>
      <c r="E511" s="319"/>
      <c r="F511" s="320"/>
    </row>
    <row r="512" spans="1:6">
      <c r="A512" s="317"/>
      <c r="B512" s="318"/>
      <c r="C512" s="317" t="s">
        <v>11</v>
      </c>
      <c r="D512" s="310"/>
      <c r="E512" s="319"/>
      <c r="F512" s="320"/>
    </row>
    <row r="513" spans="1:6">
      <c r="A513" s="326"/>
      <c r="B513" s="327"/>
      <c r="C513" s="326"/>
      <c r="D513" s="327"/>
      <c r="E513" s="328"/>
    </row>
    <row r="514" spans="1:6">
      <c r="A514" s="313">
        <v>2.7</v>
      </c>
      <c r="B514" s="311"/>
      <c r="C514" s="313"/>
      <c r="D514" s="495" t="s">
        <v>1028</v>
      </c>
      <c r="E514" s="314"/>
      <c r="F514" s="316"/>
    </row>
    <row r="515" spans="1:6" ht="127.5">
      <c r="A515" s="317" t="s">
        <v>1029</v>
      </c>
      <c r="B515" s="318" t="s">
        <v>1030</v>
      </c>
      <c r="C515" s="317"/>
      <c r="D515" s="318" t="s">
        <v>1031</v>
      </c>
      <c r="E515" s="319"/>
      <c r="F515" s="320"/>
    </row>
    <row r="516" spans="1:6">
      <c r="A516" s="317"/>
      <c r="B516" s="318"/>
      <c r="C516" s="317" t="s">
        <v>456</v>
      </c>
      <c r="D516" s="310"/>
      <c r="E516" s="319"/>
      <c r="F516" s="320"/>
    </row>
    <row r="517" spans="1:6" ht="25.5">
      <c r="A517" s="317"/>
      <c r="B517" s="318"/>
      <c r="C517" s="317" t="s">
        <v>129</v>
      </c>
      <c r="D517" s="310" t="s">
        <v>1032</v>
      </c>
      <c r="E517" s="321" t="s">
        <v>750</v>
      </c>
      <c r="F517" s="320"/>
    </row>
    <row r="518" spans="1:6" ht="89.25">
      <c r="A518" s="317"/>
      <c r="B518" s="318"/>
      <c r="C518" s="317" t="s">
        <v>207</v>
      </c>
      <c r="D518" s="310" t="s">
        <v>1033</v>
      </c>
      <c r="E518" s="319" t="s">
        <v>750</v>
      </c>
      <c r="F518" s="320"/>
    </row>
    <row r="519" spans="1:6">
      <c r="A519" s="317"/>
      <c r="B519" s="318"/>
      <c r="C519" s="317" t="s">
        <v>9</v>
      </c>
      <c r="D519" s="310"/>
      <c r="E519" s="319"/>
      <c r="F519" s="320"/>
    </row>
    <row r="520" spans="1:6">
      <c r="A520" s="317"/>
      <c r="B520" s="318"/>
      <c r="C520" s="317" t="s">
        <v>10</v>
      </c>
      <c r="D520" s="310"/>
      <c r="E520" s="319"/>
      <c r="F520" s="320"/>
    </row>
    <row r="521" spans="1:6">
      <c r="A521" s="317"/>
      <c r="B521" s="318"/>
      <c r="C521" s="317" t="s">
        <v>11</v>
      </c>
      <c r="D521" s="310"/>
      <c r="E521" s="319"/>
      <c r="F521" s="320"/>
    </row>
    <row r="522" spans="1:6">
      <c r="B522" s="322"/>
      <c r="C522" s="301"/>
      <c r="E522" s="329"/>
    </row>
    <row r="523" spans="1:6">
      <c r="A523" s="313">
        <v>2.8</v>
      </c>
      <c r="B523" s="311"/>
      <c r="C523" s="313"/>
      <c r="D523" s="495" t="s">
        <v>1034</v>
      </c>
      <c r="E523" s="314"/>
      <c r="F523" s="316"/>
    </row>
    <row r="524" spans="1:6" ht="191.25">
      <c r="A524" s="317" t="s">
        <v>1035</v>
      </c>
      <c r="B524" s="318" t="s">
        <v>1036</v>
      </c>
      <c r="C524" s="317"/>
      <c r="D524" s="318" t="s">
        <v>1037</v>
      </c>
      <c r="E524" s="319"/>
      <c r="F524" s="320"/>
    </row>
    <row r="525" spans="1:6">
      <c r="A525" s="317"/>
      <c r="B525" s="318"/>
      <c r="C525" s="317" t="s">
        <v>456</v>
      </c>
      <c r="D525" s="310"/>
      <c r="E525" s="319"/>
      <c r="F525" s="320"/>
    </row>
    <row r="526" spans="1:6" ht="38.25">
      <c r="A526" s="317"/>
      <c r="B526" s="318"/>
      <c r="C526" s="317" t="s">
        <v>129</v>
      </c>
      <c r="D526" s="310" t="s">
        <v>1038</v>
      </c>
      <c r="E526" s="321" t="s">
        <v>750</v>
      </c>
      <c r="F526" s="320"/>
    </row>
    <row r="527" spans="1:6" ht="51">
      <c r="A527" s="317"/>
      <c r="B527" s="318"/>
      <c r="C527" s="317" t="s">
        <v>207</v>
      </c>
      <c r="D527" s="310" t="s">
        <v>1039</v>
      </c>
      <c r="E527" s="319" t="s">
        <v>750</v>
      </c>
      <c r="F527" s="320"/>
    </row>
    <row r="528" spans="1:6" ht="51">
      <c r="A528" s="317"/>
      <c r="B528" s="318"/>
      <c r="C528" s="317" t="s">
        <v>9</v>
      </c>
      <c r="D528" s="310" t="s">
        <v>1740</v>
      </c>
      <c r="E528" s="321" t="s">
        <v>750</v>
      </c>
      <c r="F528" s="320"/>
    </row>
    <row r="529" spans="1:6">
      <c r="A529" s="317"/>
      <c r="B529" s="318"/>
      <c r="C529" s="317" t="s">
        <v>10</v>
      </c>
      <c r="D529" s="310"/>
      <c r="E529" s="319"/>
      <c r="F529" s="320"/>
    </row>
    <row r="530" spans="1:6">
      <c r="A530" s="317"/>
      <c r="B530" s="318"/>
      <c r="C530" s="317" t="s">
        <v>11</v>
      </c>
      <c r="D530" s="310"/>
      <c r="E530" s="319"/>
      <c r="F530" s="320"/>
    </row>
    <row r="531" spans="1:6">
      <c r="A531" s="297"/>
      <c r="B531" s="312"/>
    </row>
    <row r="532" spans="1:6" ht="114.75">
      <c r="A532" s="317" t="s">
        <v>1040</v>
      </c>
      <c r="B532" s="318" t="s">
        <v>1041</v>
      </c>
      <c r="C532" s="317"/>
      <c r="D532" s="318" t="s">
        <v>1042</v>
      </c>
      <c r="E532" s="319"/>
      <c r="F532" s="320"/>
    </row>
    <row r="533" spans="1:6">
      <c r="A533" s="317"/>
      <c r="B533" s="318"/>
      <c r="C533" s="317" t="s">
        <v>456</v>
      </c>
      <c r="D533" s="310"/>
      <c r="E533" s="319"/>
      <c r="F533" s="320"/>
    </row>
    <row r="534" spans="1:6" ht="25.5">
      <c r="A534" s="317"/>
      <c r="B534" s="318"/>
      <c r="C534" s="317" t="s">
        <v>129</v>
      </c>
      <c r="D534" s="310" t="s">
        <v>1043</v>
      </c>
      <c r="E534" s="321" t="s">
        <v>750</v>
      </c>
      <c r="F534" s="320"/>
    </row>
    <row r="535" spans="1:6" ht="38.25">
      <c r="A535" s="317"/>
      <c r="B535" s="318"/>
      <c r="C535" s="317" t="s">
        <v>207</v>
      </c>
      <c r="D535" s="310" t="s">
        <v>1044</v>
      </c>
      <c r="E535" s="319" t="s">
        <v>750</v>
      </c>
      <c r="F535" s="320"/>
    </row>
    <row r="536" spans="1:6">
      <c r="A536" s="317"/>
      <c r="B536" s="318"/>
      <c r="C536" s="317" t="s">
        <v>9</v>
      </c>
      <c r="D536" s="310"/>
      <c r="E536" s="319"/>
      <c r="F536" s="320"/>
    </row>
    <row r="537" spans="1:6">
      <c r="A537" s="317"/>
      <c r="B537" s="318"/>
      <c r="C537" s="317" t="s">
        <v>10</v>
      </c>
      <c r="D537" s="310"/>
      <c r="E537" s="319"/>
      <c r="F537" s="320"/>
    </row>
    <row r="538" spans="1:6">
      <c r="A538" s="317"/>
      <c r="B538" s="318"/>
      <c r="C538" s="317" t="s">
        <v>11</v>
      </c>
      <c r="D538" s="310"/>
      <c r="E538" s="319"/>
      <c r="F538" s="320"/>
    </row>
    <row r="539" spans="1:6">
      <c r="A539" s="297"/>
      <c r="B539" s="312"/>
    </row>
    <row r="540" spans="1:6" ht="38.25">
      <c r="A540" s="317" t="s">
        <v>1045</v>
      </c>
      <c r="B540" s="318" t="s">
        <v>1046</v>
      </c>
      <c r="C540" s="317"/>
      <c r="D540" s="318" t="s">
        <v>1047</v>
      </c>
      <c r="E540" s="319"/>
      <c r="F540" s="320"/>
    </row>
    <row r="541" spans="1:6">
      <c r="A541" s="317"/>
      <c r="B541" s="318"/>
      <c r="C541" s="317" t="s">
        <v>456</v>
      </c>
      <c r="D541" s="310"/>
      <c r="E541" s="319"/>
      <c r="F541" s="320"/>
    </row>
    <row r="542" spans="1:6" ht="25.5">
      <c r="A542" s="317"/>
      <c r="B542" s="318"/>
      <c r="C542" s="317" t="s">
        <v>129</v>
      </c>
      <c r="D542" s="310" t="s">
        <v>1048</v>
      </c>
      <c r="E542" s="321" t="s">
        <v>750</v>
      </c>
      <c r="F542" s="320"/>
    </row>
    <row r="543" spans="1:6" ht="25.5">
      <c r="A543" s="317"/>
      <c r="B543" s="318"/>
      <c r="C543" s="317" t="s">
        <v>207</v>
      </c>
      <c r="D543" s="310" t="s">
        <v>1049</v>
      </c>
      <c r="E543" s="319" t="s">
        <v>750</v>
      </c>
      <c r="F543" s="320"/>
    </row>
    <row r="544" spans="1:6" ht="25.5">
      <c r="A544" s="317"/>
      <c r="B544" s="318"/>
      <c r="C544" s="317" t="s">
        <v>9</v>
      </c>
      <c r="D544" s="310" t="s">
        <v>1741</v>
      </c>
      <c r="E544" s="319" t="s">
        <v>750</v>
      </c>
      <c r="F544" s="320"/>
    </row>
    <row r="545" spans="1:6">
      <c r="A545" s="317"/>
      <c r="B545" s="318"/>
      <c r="C545" s="317" t="s">
        <v>10</v>
      </c>
      <c r="D545" s="310"/>
      <c r="E545" s="319"/>
      <c r="F545" s="320"/>
    </row>
    <row r="546" spans="1:6">
      <c r="A546" s="317"/>
      <c r="B546" s="318"/>
      <c r="C546" s="317" t="s">
        <v>11</v>
      </c>
      <c r="D546" s="310"/>
      <c r="E546" s="319"/>
      <c r="F546" s="320"/>
    </row>
    <row r="547" spans="1:6">
      <c r="A547" s="297"/>
      <c r="B547" s="312"/>
    </row>
    <row r="548" spans="1:6">
      <c r="A548" s="313">
        <v>2.9</v>
      </c>
      <c r="B548" s="311"/>
      <c r="C548" s="313"/>
      <c r="D548" s="495" t="s">
        <v>1050</v>
      </c>
      <c r="E548" s="314"/>
      <c r="F548" s="316"/>
    </row>
    <row r="549" spans="1:6" ht="102">
      <c r="A549" s="317" t="s">
        <v>1051</v>
      </c>
      <c r="B549" s="318" t="s">
        <v>1052</v>
      </c>
      <c r="C549" s="317"/>
      <c r="D549" s="318" t="s">
        <v>1053</v>
      </c>
      <c r="E549" s="319"/>
      <c r="F549" s="320"/>
    </row>
    <row r="550" spans="1:6">
      <c r="A550" s="317"/>
      <c r="B550" s="318"/>
      <c r="C550" s="317" t="s">
        <v>456</v>
      </c>
      <c r="D550" s="310"/>
      <c r="E550" s="319"/>
      <c r="F550" s="320"/>
    </row>
    <row r="551" spans="1:6" ht="25.5">
      <c r="A551" s="317"/>
      <c r="B551" s="318"/>
      <c r="C551" s="317" t="s">
        <v>129</v>
      </c>
      <c r="D551" s="310" t="s">
        <v>1054</v>
      </c>
      <c r="E551" s="321" t="s">
        <v>750</v>
      </c>
      <c r="F551" s="320"/>
    </row>
    <row r="552" spans="1:6" ht="25.5">
      <c r="A552" s="317"/>
      <c r="B552" s="318"/>
      <c r="C552" s="317" t="s">
        <v>207</v>
      </c>
      <c r="D552" s="310" t="s">
        <v>1055</v>
      </c>
      <c r="E552" s="319" t="s">
        <v>750</v>
      </c>
      <c r="F552" s="320"/>
    </row>
    <row r="553" spans="1:6" ht="38.25">
      <c r="A553" s="317"/>
      <c r="B553" s="318"/>
      <c r="C553" s="317" t="s">
        <v>9</v>
      </c>
      <c r="D553" s="310" t="s">
        <v>1742</v>
      </c>
      <c r="E553" s="321" t="s">
        <v>750</v>
      </c>
      <c r="F553" s="320"/>
    </row>
    <row r="554" spans="1:6">
      <c r="A554" s="317"/>
      <c r="B554" s="318"/>
      <c r="C554" s="317" t="s">
        <v>10</v>
      </c>
      <c r="D554" s="310"/>
      <c r="E554" s="319"/>
      <c r="F554" s="320"/>
    </row>
    <row r="555" spans="1:6">
      <c r="A555" s="317"/>
      <c r="B555" s="318"/>
      <c r="C555" s="317" t="s">
        <v>11</v>
      </c>
      <c r="D555" s="310"/>
      <c r="E555" s="319"/>
      <c r="F555" s="320"/>
    </row>
    <row r="556" spans="1:6">
      <c r="A556" s="297"/>
      <c r="B556" s="312"/>
    </row>
    <row r="557" spans="1:6" ht="89.25">
      <c r="A557" s="317" t="s">
        <v>1056</v>
      </c>
      <c r="B557" s="318" t="s">
        <v>1057</v>
      </c>
      <c r="C557" s="317"/>
      <c r="D557" s="318" t="s">
        <v>1058</v>
      </c>
      <c r="E557" s="319"/>
      <c r="F557" s="320"/>
    </row>
    <row r="558" spans="1:6">
      <c r="A558" s="317"/>
      <c r="B558" s="318"/>
      <c r="C558" s="317" t="s">
        <v>456</v>
      </c>
      <c r="D558" s="310"/>
      <c r="E558" s="319"/>
      <c r="F558" s="320"/>
    </row>
    <row r="559" spans="1:6">
      <c r="A559" s="317"/>
      <c r="B559" s="318"/>
      <c r="C559" s="317" t="s">
        <v>129</v>
      </c>
      <c r="D559" s="310" t="s">
        <v>1059</v>
      </c>
      <c r="E559" s="321" t="s">
        <v>750</v>
      </c>
      <c r="F559" s="320"/>
    </row>
    <row r="560" spans="1:6">
      <c r="A560" s="317"/>
      <c r="B560" s="318"/>
      <c r="C560" s="317" t="s">
        <v>207</v>
      </c>
      <c r="D560" s="310" t="s">
        <v>1060</v>
      </c>
      <c r="E560" s="319" t="s">
        <v>750</v>
      </c>
      <c r="F560" s="320"/>
    </row>
    <row r="561" spans="1:6">
      <c r="A561" s="317"/>
      <c r="B561" s="318"/>
      <c r="C561" s="317" t="s">
        <v>9</v>
      </c>
      <c r="D561" s="310" t="s">
        <v>1059</v>
      </c>
      <c r="E561" s="319" t="s">
        <v>750</v>
      </c>
      <c r="F561" s="320"/>
    </row>
    <row r="562" spans="1:6">
      <c r="A562" s="317"/>
      <c r="B562" s="318"/>
      <c r="C562" s="317" t="s">
        <v>10</v>
      </c>
      <c r="D562" s="310"/>
      <c r="E562" s="319"/>
      <c r="F562" s="320"/>
    </row>
    <row r="563" spans="1:6">
      <c r="A563" s="317"/>
      <c r="B563" s="318"/>
      <c r="C563" s="317" t="s">
        <v>11</v>
      </c>
      <c r="D563" s="310"/>
      <c r="E563" s="319"/>
      <c r="F563" s="320"/>
    </row>
    <row r="564" spans="1:6">
      <c r="A564" s="297"/>
      <c r="B564" s="312"/>
    </row>
    <row r="565" spans="1:6" ht="89.25">
      <c r="A565" s="317" t="s">
        <v>1061</v>
      </c>
      <c r="B565" s="318" t="s">
        <v>1062</v>
      </c>
      <c r="C565" s="317"/>
      <c r="D565" s="318" t="s">
        <v>1063</v>
      </c>
      <c r="E565" s="319"/>
      <c r="F565" s="320"/>
    </row>
    <row r="566" spans="1:6">
      <c r="A566" s="317"/>
      <c r="B566" s="318"/>
      <c r="C566" s="317" t="s">
        <v>456</v>
      </c>
      <c r="D566" s="310"/>
      <c r="E566" s="319"/>
      <c r="F566" s="320"/>
    </row>
    <row r="567" spans="1:6">
      <c r="A567" s="317"/>
      <c r="B567" s="318"/>
      <c r="C567" s="317" t="s">
        <v>129</v>
      </c>
      <c r="D567" s="310" t="s">
        <v>1059</v>
      </c>
      <c r="E567" s="321" t="s">
        <v>750</v>
      </c>
      <c r="F567" s="320"/>
    </row>
    <row r="568" spans="1:6">
      <c r="A568" s="317"/>
      <c r="B568" s="318"/>
      <c r="C568" s="317" t="s">
        <v>207</v>
      </c>
      <c r="D568" s="310" t="s">
        <v>1060</v>
      </c>
      <c r="E568" s="319" t="s">
        <v>750</v>
      </c>
      <c r="F568" s="320"/>
    </row>
    <row r="569" spans="1:6">
      <c r="A569" s="317"/>
      <c r="B569" s="318"/>
      <c r="C569" s="317" t="s">
        <v>9</v>
      </c>
      <c r="D569" s="310" t="s">
        <v>1059</v>
      </c>
      <c r="E569" s="319" t="s">
        <v>750</v>
      </c>
      <c r="F569" s="320"/>
    </row>
    <row r="570" spans="1:6">
      <c r="A570" s="317"/>
      <c r="B570" s="318"/>
      <c r="C570" s="317" t="s">
        <v>10</v>
      </c>
      <c r="D570" s="310"/>
      <c r="E570" s="319"/>
      <c r="F570" s="320"/>
    </row>
    <row r="571" spans="1:6">
      <c r="A571" s="317"/>
      <c r="B571" s="318"/>
      <c r="C571" s="317" t="s">
        <v>11</v>
      </c>
      <c r="D571" s="310"/>
      <c r="E571" s="319"/>
      <c r="F571" s="320"/>
    </row>
    <row r="572" spans="1:6">
      <c r="A572" s="297"/>
      <c r="B572" s="312"/>
    </row>
    <row r="573" spans="1:6">
      <c r="A573" s="330">
        <v>2.1</v>
      </c>
      <c r="B573" s="311"/>
      <c r="C573" s="313"/>
      <c r="D573" s="495" t="s">
        <v>1064</v>
      </c>
      <c r="E573" s="314"/>
      <c r="F573" s="315"/>
    </row>
    <row r="574" spans="1:6" ht="102">
      <c r="A574" s="317" t="s">
        <v>1065</v>
      </c>
      <c r="B574" s="318" t="s">
        <v>1066</v>
      </c>
      <c r="C574" s="317"/>
      <c r="D574" s="318" t="s">
        <v>1067</v>
      </c>
      <c r="E574" s="319"/>
      <c r="F574" s="320"/>
    </row>
    <row r="575" spans="1:6">
      <c r="A575" s="317"/>
      <c r="B575" s="318"/>
      <c r="C575" s="317" t="s">
        <v>456</v>
      </c>
      <c r="D575" s="310"/>
      <c r="E575" s="319"/>
      <c r="F575" s="320"/>
    </row>
    <row r="576" spans="1:6" ht="51">
      <c r="A576" s="317"/>
      <c r="B576" s="318"/>
      <c r="C576" s="317" t="s">
        <v>129</v>
      </c>
      <c r="D576" s="310" t="s">
        <v>1068</v>
      </c>
      <c r="E576" s="321" t="s">
        <v>750</v>
      </c>
      <c r="F576" s="320"/>
    </row>
    <row r="577" spans="1:6" ht="63.75">
      <c r="A577" s="317"/>
      <c r="B577" s="318"/>
      <c r="C577" s="317" t="s">
        <v>207</v>
      </c>
      <c r="D577" s="310" t="s">
        <v>1069</v>
      </c>
      <c r="E577" s="319" t="s">
        <v>750</v>
      </c>
      <c r="F577" s="320"/>
    </row>
    <row r="578" spans="1:6">
      <c r="A578" s="317"/>
      <c r="B578" s="318"/>
      <c r="C578" s="317" t="s">
        <v>9</v>
      </c>
      <c r="D578" s="310"/>
      <c r="E578" s="319"/>
      <c r="F578" s="320"/>
    </row>
    <row r="579" spans="1:6">
      <c r="A579" s="317"/>
      <c r="B579" s="318"/>
      <c r="C579" s="317" t="s">
        <v>10</v>
      </c>
      <c r="D579" s="310"/>
      <c r="E579" s="319"/>
      <c r="F579" s="320"/>
    </row>
    <row r="580" spans="1:6">
      <c r="A580" s="317"/>
      <c r="B580" s="318"/>
      <c r="C580" s="317" t="s">
        <v>11</v>
      </c>
      <c r="D580" s="310"/>
      <c r="E580" s="319"/>
      <c r="F580" s="320"/>
    </row>
    <row r="581" spans="1:6">
      <c r="A581" s="297"/>
      <c r="B581" s="312"/>
    </row>
    <row r="582" spans="1:6" ht="102">
      <c r="A582" s="317" t="s">
        <v>1070</v>
      </c>
      <c r="B582" s="318" t="s">
        <v>1071</v>
      </c>
      <c r="C582" s="317"/>
      <c r="D582" s="318" t="s">
        <v>1072</v>
      </c>
      <c r="E582" s="319"/>
      <c r="F582" s="320"/>
    </row>
    <row r="583" spans="1:6">
      <c r="A583" s="317"/>
      <c r="B583" s="318"/>
      <c r="C583" s="317" t="s">
        <v>456</v>
      </c>
      <c r="D583" s="310"/>
      <c r="E583" s="319"/>
      <c r="F583" s="320"/>
    </row>
    <row r="584" spans="1:6" ht="63.75">
      <c r="A584" s="317"/>
      <c r="B584" s="318"/>
      <c r="C584" s="317" t="s">
        <v>129</v>
      </c>
      <c r="D584" s="310" t="s">
        <v>1073</v>
      </c>
      <c r="E584" s="321" t="s">
        <v>750</v>
      </c>
      <c r="F584" s="320"/>
    </row>
    <row r="585" spans="1:6" ht="63.75">
      <c r="A585" s="317"/>
      <c r="B585" s="318"/>
      <c r="C585" s="317" t="s">
        <v>207</v>
      </c>
      <c r="D585" s="310" t="s">
        <v>1074</v>
      </c>
      <c r="E585" s="319" t="s">
        <v>750</v>
      </c>
      <c r="F585" s="320"/>
    </row>
    <row r="586" spans="1:6">
      <c r="A586" s="317"/>
      <c r="B586" s="318"/>
      <c r="C586" s="317" t="s">
        <v>9</v>
      </c>
      <c r="D586" s="310"/>
      <c r="E586" s="319"/>
      <c r="F586" s="320"/>
    </row>
    <row r="587" spans="1:6">
      <c r="A587" s="317"/>
      <c r="B587" s="318"/>
      <c r="C587" s="317" t="s">
        <v>10</v>
      </c>
      <c r="D587" s="310"/>
      <c r="E587" s="319"/>
      <c r="F587" s="320"/>
    </row>
    <row r="588" spans="1:6">
      <c r="A588" s="317"/>
      <c r="B588" s="318"/>
      <c r="C588" s="317" t="s">
        <v>11</v>
      </c>
      <c r="D588" s="310"/>
      <c r="E588" s="319"/>
      <c r="F588" s="320"/>
    </row>
    <row r="589" spans="1:6">
      <c r="A589" s="297"/>
      <c r="B589" s="312"/>
    </row>
    <row r="590" spans="1:6" ht="102">
      <c r="A590" s="317" t="s">
        <v>1075</v>
      </c>
      <c r="B590" s="318" t="s">
        <v>1076</v>
      </c>
      <c r="C590" s="317"/>
      <c r="D590" s="318" t="s">
        <v>1077</v>
      </c>
      <c r="E590" s="319"/>
      <c r="F590" s="320"/>
    </row>
    <row r="591" spans="1:6">
      <c r="A591" s="317"/>
      <c r="B591" s="318"/>
      <c r="C591" s="317" t="s">
        <v>456</v>
      </c>
      <c r="D591" s="310"/>
      <c r="E591" s="319"/>
      <c r="F591" s="320"/>
    </row>
    <row r="592" spans="1:6">
      <c r="A592" s="317"/>
      <c r="B592" s="318"/>
      <c r="C592" s="317" t="s">
        <v>129</v>
      </c>
      <c r="D592" s="310" t="s">
        <v>1078</v>
      </c>
      <c r="E592" s="321" t="s">
        <v>750</v>
      </c>
      <c r="F592" s="320"/>
    </row>
    <row r="593" spans="1:6" ht="25.5">
      <c r="A593" s="317"/>
      <c r="B593" s="318"/>
      <c r="C593" s="317" t="s">
        <v>207</v>
      </c>
      <c r="D593" s="310" t="s">
        <v>1079</v>
      </c>
      <c r="E593" s="319" t="s">
        <v>750</v>
      </c>
      <c r="F593" s="320"/>
    </row>
    <row r="594" spans="1:6">
      <c r="A594" s="317"/>
      <c r="B594" s="318"/>
      <c r="C594" s="317" t="s">
        <v>9</v>
      </c>
      <c r="D594" s="310"/>
      <c r="E594" s="319"/>
      <c r="F594" s="320"/>
    </row>
    <row r="595" spans="1:6">
      <c r="A595" s="317"/>
      <c r="B595" s="318"/>
      <c r="C595" s="317" t="s">
        <v>10</v>
      </c>
      <c r="D595" s="310"/>
      <c r="E595" s="319"/>
      <c r="F595" s="320"/>
    </row>
    <row r="596" spans="1:6">
      <c r="A596" s="317"/>
      <c r="B596" s="318"/>
      <c r="C596" s="317" t="s">
        <v>11</v>
      </c>
      <c r="D596" s="310"/>
      <c r="E596" s="319"/>
      <c r="F596" s="320"/>
    </row>
    <row r="597" spans="1:6">
      <c r="A597" s="297"/>
      <c r="B597" s="312"/>
    </row>
    <row r="598" spans="1:6" ht="89.25">
      <c r="A598" s="317" t="s">
        <v>1080</v>
      </c>
      <c r="B598" s="318" t="s">
        <v>1081</v>
      </c>
      <c r="C598" s="317"/>
      <c r="D598" s="318" t="s">
        <v>1082</v>
      </c>
      <c r="E598" s="319"/>
      <c r="F598" s="320"/>
    </row>
    <row r="599" spans="1:6">
      <c r="A599" s="317"/>
      <c r="B599" s="318"/>
      <c r="C599" s="317" t="s">
        <v>456</v>
      </c>
      <c r="D599" s="310"/>
      <c r="E599" s="319"/>
      <c r="F599" s="320"/>
    </row>
    <row r="600" spans="1:6" ht="25.5">
      <c r="A600" s="317"/>
      <c r="B600" s="318"/>
      <c r="C600" s="317" t="s">
        <v>129</v>
      </c>
      <c r="D600" s="310" t="s">
        <v>1083</v>
      </c>
      <c r="E600" s="321" t="s">
        <v>750</v>
      </c>
      <c r="F600" s="320"/>
    </row>
    <row r="601" spans="1:6">
      <c r="A601" s="317"/>
      <c r="B601" s="318"/>
      <c r="C601" s="317" t="s">
        <v>207</v>
      </c>
      <c r="D601" s="310" t="s">
        <v>1084</v>
      </c>
      <c r="E601" s="319" t="s">
        <v>750</v>
      </c>
      <c r="F601" s="320"/>
    </row>
    <row r="602" spans="1:6">
      <c r="A602" s="317"/>
      <c r="B602" s="318"/>
      <c r="C602" s="317" t="s">
        <v>9</v>
      </c>
      <c r="D602" s="310"/>
      <c r="E602" s="319"/>
      <c r="F602" s="320"/>
    </row>
    <row r="603" spans="1:6">
      <c r="A603" s="317"/>
      <c r="B603" s="318"/>
      <c r="C603" s="317" t="s">
        <v>10</v>
      </c>
      <c r="D603" s="310"/>
      <c r="E603" s="319"/>
      <c r="F603" s="320"/>
    </row>
    <row r="604" spans="1:6">
      <c r="A604" s="317"/>
      <c r="B604" s="318"/>
      <c r="C604" s="317" t="s">
        <v>11</v>
      </c>
      <c r="D604" s="310"/>
      <c r="E604" s="319"/>
      <c r="F604" s="320"/>
    </row>
    <row r="605" spans="1:6">
      <c r="A605" s="297"/>
      <c r="B605" s="312"/>
    </row>
    <row r="606" spans="1:6">
      <c r="A606" s="313">
        <v>2.11</v>
      </c>
      <c r="B606" s="311"/>
      <c r="C606" s="313"/>
      <c r="D606" s="495" t="s">
        <v>1085</v>
      </c>
      <c r="E606" s="314"/>
      <c r="F606" s="315"/>
    </row>
    <row r="607" spans="1:6" ht="76.5">
      <c r="A607" s="317" t="s">
        <v>1086</v>
      </c>
      <c r="B607" s="318" t="s">
        <v>1087</v>
      </c>
      <c r="C607" s="317"/>
      <c r="D607" s="318" t="s">
        <v>1088</v>
      </c>
      <c r="E607" s="319"/>
      <c r="F607" s="320"/>
    </row>
    <row r="608" spans="1:6">
      <c r="A608" s="317"/>
      <c r="B608" s="318"/>
      <c r="C608" s="317" t="s">
        <v>456</v>
      </c>
      <c r="D608" s="310"/>
      <c r="E608" s="319"/>
      <c r="F608" s="320"/>
    </row>
    <row r="609" spans="1:6" ht="25.5">
      <c r="A609" s="317"/>
      <c r="B609" s="318"/>
      <c r="C609" s="317" t="s">
        <v>129</v>
      </c>
      <c r="D609" s="310" t="s">
        <v>1089</v>
      </c>
      <c r="E609" s="321" t="s">
        <v>750</v>
      </c>
      <c r="F609" s="320"/>
    </row>
    <row r="610" spans="1:6" ht="25.5">
      <c r="A610" s="317"/>
      <c r="B610" s="318"/>
      <c r="C610" s="317" t="s">
        <v>207</v>
      </c>
      <c r="D610" s="310" t="s">
        <v>1090</v>
      </c>
      <c r="E610" s="319" t="s">
        <v>750</v>
      </c>
      <c r="F610" s="320"/>
    </row>
    <row r="611" spans="1:6">
      <c r="A611" s="317"/>
      <c r="B611" s="318"/>
      <c r="C611" s="317" t="s">
        <v>9</v>
      </c>
      <c r="D611" s="310"/>
      <c r="E611" s="319"/>
      <c r="F611" s="320"/>
    </row>
    <row r="612" spans="1:6">
      <c r="A612" s="317"/>
      <c r="B612" s="318"/>
      <c r="C612" s="317" t="s">
        <v>10</v>
      </c>
      <c r="D612" s="310"/>
      <c r="E612" s="319"/>
      <c r="F612" s="320"/>
    </row>
    <row r="613" spans="1:6">
      <c r="A613" s="317"/>
      <c r="B613" s="318"/>
      <c r="C613" s="317" t="s">
        <v>11</v>
      </c>
      <c r="D613" s="310"/>
      <c r="E613" s="319"/>
      <c r="F613" s="320"/>
    </row>
    <row r="614" spans="1:6">
      <c r="A614" s="297"/>
      <c r="B614" s="312"/>
    </row>
    <row r="615" spans="1:6" ht="165.75">
      <c r="A615" s="317" t="s">
        <v>1091</v>
      </c>
      <c r="B615" s="318" t="s">
        <v>1092</v>
      </c>
      <c r="C615" s="317"/>
      <c r="D615" s="318" t="s">
        <v>1093</v>
      </c>
      <c r="E615" s="319"/>
      <c r="F615" s="320"/>
    </row>
    <row r="616" spans="1:6">
      <c r="A616" s="317"/>
      <c r="B616" s="318"/>
      <c r="C616" s="317" t="s">
        <v>456</v>
      </c>
      <c r="D616" s="310"/>
      <c r="E616" s="319"/>
      <c r="F616" s="320"/>
    </row>
    <row r="617" spans="1:6" ht="25.5">
      <c r="A617" s="317"/>
      <c r="B617" s="318"/>
      <c r="C617" s="317" t="s">
        <v>129</v>
      </c>
      <c r="D617" s="310" t="s">
        <v>1094</v>
      </c>
      <c r="E617" s="321" t="s">
        <v>750</v>
      </c>
      <c r="F617" s="320"/>
    </row>
    <row r="618" spans="1:6" ht="38.25">
      <c r="A618" s="317"/>
      <c r="B618" s="318"/>
      <c r="C618" s="317" t="s">
        <v>207</v>
      </c>
      <c r="D618" s="310" t="s">
        <v>1095</v>
      </c>
      <c r="E618" s="319" t="s">
        <v>750</v>
      </c>
      <c r="F618" s="320"/>
    </row>
    <row r="619" spans="1:6">
      <c r="A619" s="317"/>
      <c r="B619" s="318"/>
      <c r="C619" s="317" t="s">
        <v>9</v>
      </c>
      <c r="D619" s="310"/>
      <c r="E619" s="319"/>
      <c r="F619" s="320"/>
    </row>
    <row r="620" spans="1:6">
      <c r="A620" s="317"/>
      <c r="B620" s="318"/>
      <c r="C620" s="317" t="s">
        <v>10</v>
      </c>
      <c r="D620" s="310"/>
      <c r="E620" s="319"/>
      <c r="F620" s="320"/>
    </row>
    <row r="621" spans="1:6">
      <c r="A621" s="317"/>
      <c r="B621" s="318"/>
      <c r="C621" s="317" t="s">
        <v>11</v>
      </c>
      <c r="D621" s="310"/>
      <c r="E621" s="319"/>
      <c r="F621" s="320"/>
    </row>
    <row r="622" spans="1:6">
      <c r="A622" s="297"/>
      <c r="B622" s="312"/>
    </row>
    <row r="623" spans="1:6" ht="140.25">
      <c r="A623" s="317" t="s">
        <v>1096</v>
      </c>
      <c r="B623" s="318" t="s">
        <v>1097</v>
      </c>
      <c r="C623" s="317"/>
      <c r="D623" s="318" t="s">
        <v>1098</v>
      </c>
      <c r="E623" s="319"/>
      <c r="F623" s="320"/>
    </row>
    <row r="624" spans="1:6">
      <c r="A624" s="317"/>
      <c r="B624" s="318"/>
      <c r="C624" s="317" t="s">
        <v>456</v>
      </c>
      <c r="D624" s="310"/>
      <c r="E624" s="319"/>
      <c r="F624" s="320"/>
    </row>
    <row r="625" spans="1:6" ht="63.75">
      <c r="A625" s="317"/>
      <c r="B625" s="318"/>
      <c r="C625" s="317" t="s">
        <v>129</v>
      </c>
      <c r="D625" s="310" t="s">
        <v>1099</v>
      </c>
      <c r="E625" s="321" t="s">
        <v>750</v>
      </c>
      <c r="F625" s="320"/>
    </row>
    <row r="626" spans="1:6" ht="76.5">
      <c r="A626" s="317"/>
      <c r="B626" s="318"/>
      <c r="C626" s="317" t="s">
        <v>207</v>
      </c>
      <c r="D626" s="310" t="s">
        <v>1100</v>
      </c>
      <c r="E626" s="319" t="s">
        <v>750</v>
      </c>
      <c r="F626" s="320"/>
    </row>
    <row r="627" spans="1:6">
      <c r="A627" s="317"/>
      <c r="B627" s="318"/>
      <c r="C627" s="317" t="s">
        <v>9</v>
      </c>
      <c r="D627" s="310"/>
      <c r="E627" s="319"/>
      <c r="F627" s="320"/>
    </row>
    <row r="628" spans="1:6">
      <c r="A628" s="317"/>
      <c r="B628" s="318"/>
      <c r="C628" s="317" t="s">
        <v>10</v>
      </c>
      <c r="D628" s="310"/>
      <c r="E628" s="319"/>
      <c r="F628" s="320"/>
    </row>
    <row r="629" spans="1:6">
      <c r="A629" s="317"/>
      <c r="B629" s="318"/>
      <c r="C629" s="317" t="s">
        <v>11</v>
      </c>
      <c r="D629" s="310"/>
      <c r="E629" s="319"/>
      <c r="F629" s="320"/>
    </row>
    <row r="630" spans="1:6">
      <c r="A630" s="297"/>
      <c r="B630" s="312"/>
    </row>
    <row r="631" spans="1:6" ht="89.25">
      <c r="A631" s="317" t="s">
        <v>1101</v>
      </c>
      <c r="B631" s="318" t="s">
        <v>1102</v>
      </c>
      <c r="C631" s="317"/>
      <c r="D631" s="318" t="s">
        <v>1103</v>
      </c>
      <c r="E631" s="319"/>
      <c r="F631" s="320"/>
    </row>
    <row r="632" spans="1:6">
      <c r="A632" s="317"/>
      <c r="B632" s="318"/>
      <c r="C632" s="317" t="s">
        <v>456</v>
      </c>
      <c r="D632" s="310"/>
      <c r="E632" s="319"/>
      <c r="F632" s="320"/>
    </row>
    <row r="633" spans="1:6" ht="38.25">
      <c r="A633" s="317"/>
      <c r="B633" s="318"/>
      <c r="C633" s="317" t="s">
        <v>129</v>
      </c>
      <c r="D633" s="310" t="s">
        <v>1104</v>
      </c>
      <c r="E633" s="321" t="s">
        <v>750</v>
      </c>
      <c r="F633" s="320"/>
    </row>
    <row r="634" spans="1:6" ht="51">
      <c r="A634" s="317"/>
      <c r="B634" s="318"/>
      <c r="C634" s="317" t="s">
        <v>207</v>
      </c>
      <c r="D634" s="310" t="s">
        <v>1105</v>
      </c>
      <c r="E634" s="319" t="s">
        <v>750</v>
      </c>
      <c r="F634" s="320"/>
    </row>
    <row r="635" spans="1:6">
      <c r="A635" s="317"/>
      <c r="B635" s="318"/>
      <c r="C635" s="317" t="s">
        <v>9</v>
      </c>
      <c r="D635" s="310"/>
      <c r="E635" s="319"/>
      <c r="F635" s="320"/>
    </row>
    <row r="636" spans="1:6">
      <c r="A636" s="317"/>
      <c r="B636" s="318"/>
      <c r="C636" s="317" t="s">
        <v>10</v>
      </c>
      <c r="D636" s="310"/>
      <c r="E636" s="319"/>
      <c r="F636" s="320"/>
    </row>
    <row r="637" spans="1:6">
      <c r="A637" s="317"/>
      <c r="B637" s="318"/>
      <c r="C637" s="317" t="s">
        <v>11</v>
      </c>
      <c r="D637" s="310"/>
      <c r="E637" s="319"/>
      <c r="F637" s="320"/>
    </row>
    <row r="638" spans="1:6">
      <c r="A638" s="297"/>
      <c r="B638" s="312"/>
    </row>
    <row r="639" spans="1:6">
      <c r="A639" s="313">
        <v>2.12</v>
      </c>
      <c r="B639" s="311"/>
      <c r="C639" s="313"/>
      <c r="D639" s="495" t="s">
        <v>1106</v>
      </c>
      <c r="E639" s="314"/>
      <c r="F639" s="315"/>
    </row>
    <row r="640" spans="1:6" ht="165.75">
      <c r="A640" s="317" t="s">
        <v>1107</v>
      </c>
      <c r="B640" s="318" t="s">
        <v>1108</v>
      </c>
      <c r="C640" s="317"/>
      <c r="D640" s="318" t="s">
        <v>1109</v>
      </c>
      <c r="E640" s="319"/>
      <c r="F640" s="320"/>
    </row>
    <row r="641" spans="1:6">
      <c r="A641" s="317"/>
      <c r="B641" s="318"/>
      <c r="C641" s="317" t="s">
        <v>456</v>
      </c>
      <c r="D641" s="310"/>
      <c r="E641" s="319"/>
      <c r="F641" s="320"/>
    </row>
    <row r="642" spans="1:6" ht="25.5">
      <c r="A642" s="317"/>
      <c r="B642" s="318"/>
      <c r="C642" s="317" t="s">
        <v>129</v>
      </c>
      <c r="D642" s="310" t="s">
        <v>1110</v>
      </c>
      <c r="E642" s="321" t="s">
        <v>750</v>
      </c>
      <c r="F642" s="320"/>
    </row>
    <row r="643" spans="1:6" ht="82.5" customHeight="1">
      <c r="A643" s="317"/>
      <c r="B643" s="318"/>
      <c r="C643" s="317" t="s">
        <v>207</v>
      </c>
      <c r="D643" s="310" t="s">
        <v>1111</v>
      </c>
      <c r="E643" s="319" t="s">
        <v>750</v>
      </c>
      <c r="F643" s="320"/>
    </row>
    <row r="644" spans="1:6">
      <c r="A644" s="317"/>
      <c r="B644" s="318"/>
      <c r="C644" s="317" t="s">
        <v>9</v>
      </c>
      <c r="D644" s="310"/>
      <c r="E644" s="319"/>
      <c r="F644" s="320"/>
    </row>
    <row r="645" spans="1:6">
      <c r="A645" s="317"/>
      <c r="B645" s="318"/>
      <c r="C645" s="317" t="s">
        <v>10</v>
      </c>
      <c r="D645" s="310"/>
      <c r="E645" s="319"/>
      <c r="F645" s="320"/>
    </row>
    <row r="646" spans="1:6">
      <c r="A646" s="317"/>
      <c r="B646" s="318"/>
      <c r="C646" s="317" t="s">
        <v>11</v>
      </c>
      <c r="D646" s="310"/>
      <c r="E646" s="319"/>
      <c r="F646" s="320"/>
    </row>
    <row r="647" spans="1:6">
      <c r="A647" s="297"/>
      <c r="B647" s="312"/>
    </row>
    <row r="648" spans="1:6" ht="114.75">
      <c r="A648" s="317" t="s">
        <v>1112</v>
      </c>
      <c r="B648" s="318" t="s">
        <v>1113</v>
      </c>
      <c r="C648" s="317"/>
      <c r="D648" s="318" t="s">
        <v>1114</v>
      </c>
      <c r="E648" s="319"/>
      <c r="F648" s="320"/>
    </row>
    <row r="649" spans="1:6">
      <c r="A649" s="317"/>
      <c r="B649" s="318"/>
      <c r="C649" s="317" t="s">
        <v>456</v>
      </c>
      <c r="D649" s="310"/>
      <c r="E649" s="319"/>
      <c r="F649" s="320"/>
    </row>
    <row r="650" spans="1:6">
      <c r="A650" s="317"/>
      <c r="B650" s="318"/>
      <c r="C650" s="317" t="s">
        <v>129</v>
      </c>
      <c r="D650" s="310" t="s">
        <v>1115</v>
      </c>
      <c r="E650" s="321" t="s">
        <v>750</v>
      </c>
      <c r="F650" s="320"/>
    </row>
    <row r="651" spans="1:6">
      <c r="A651" s="317"/>
      <c r="B651" s="318"/>
      <c r="C651" s="317" t="s">
        <v>207</v>
      </c>
      <c r="D651" s="310" t="s">
        <v>1116</v>
      </c>
      <c r="E651" s="319" t="s">
        <v>750</v>
      </c>
      <c r="F651" s="320"/>
    </row>
    <row r="652" spans="1:6">
      <c r="A652" s="317"/>
      <c r="B652" s="318"/>
      <c r="C652" s="317" t="s">
        <v>9</v>
      </c>
      <c r="D652" s="310"/>
      <c r="E652" s="319"/>
      <c r="F652" s="320"/>
    </row>
    <row r="653" spans="1:6">
      <c r="A653" s="317"/>
      <c r="B653" s="318"/>
      <c r="C653" s="317" t="s">
        <v>10</v>
      </c>
      <c r="D653" s="310"/>
      <c r="E653" s="319"/>
      <c r="F653" s="320"/>
    </row>
    <row r="654" spans="1:6">
      <c r="A654" s="317"/>
      <c r="B654" s="318"/>
      <c r="C654" s="317" t="s">
        <v>11</v>
      </c>
      <c r="D654" s="310"/>
      <c r="E654" s="319"/>
      <c r="F654" s="320"/>
    </row>
    <row r="655" spans="1:6">
      <c r="A655" s="297"/>
      <c r="B655" s="312"/>
    </row>
    <row r="656" spans="1:6">
      <c r="A656" s="313">
        <v>2.13</v>
      </c>
      <c r="B656" s="311"/>
      <c r="C656" s="313"/>
      <c r="D656" s="495" t="s">
        <v>1117</v>
      </c>
      <c r="E656" s="314"/>
      <c r="F656" s="315"/>
    </row>
    <row r="657" spans="1:6" ht="102">
      <c r="A657" s="317" t="s">
        <v>1118</v>
      </c>
      <c r="B657" s="318" t="s">
        <v>1119</v>
      </c>
      <c r="C657" s="317"/>
      <c r="D657" s="318" t="s">
        <v>1120</v>
      </c>
      <c r="E657" s="319"/>
      <c r="F657" s="320"/>
    </row>
    <row r="658" spans="1:6">
      <c r="A658" s="317"/>
      <c r="B658" s="318"/>
      <c r="C658" s="317" t="s">
        <v>456</v>
      </c>
      <c r="D658" s="310"/>
      <c r="E658" s="319"/>
      <c r="F658" s="320"/>
    </row>
    <row r="659" spans="1:6">
      <c r="A659" s="317"/>
      <c r="B659" s="318"/>
      <c r="C659" s="317" t="s">
        <v>129</v>
      </c>
      <c r="D659" s="310" t="s">
        <v>1121</v>
      </c>
      <c r="E659" s="321" t="s">
        <v>750</v>
      </c>
      <c r="F659" s="320"/>
    </row>
    <row r="660" spans="1:6">
      <c r="A660" s="317"/>
      <c r="B660" s="318"/>
      <c r="C660" s="317" t="s">
        <v>207</v>
      </c>
      <c r="D660" s="310" t="s">
        <v>1122</v>
      </c>
      <c r="E660" s="319" t="s">
        <v>750</v>
      </c>
      <c r="F660" s="320"/>
    </row>
    <row r="661" spans="1:6">
      <c r="A661" s="317"/>
      <c r="B661" s="318"/>
      <c r="C661" s="317" t="s">
        <v>9</v>
      </c>
      <c r="D661" s="310"/>
      <c r="E661" s="319"/>
      <c r="F661" s="320"/>
    </row>
    <row r="662" spans="1:6">
      <c r="A662" s="317"/>
      <c r="B662" s="318"/>
      <c r="C662" s="317" t="s">
        <v>10</v>
      </c>
      <c r="D662" s="310"/>
      <c r="E662" s="319"/>
      <c r="F662" s="320"/>
    </row>
    <row r="663" spans="1:6">
      <c r="A663" s="317"/>
      <c r="B663" s="318"/>
      <c r="C663" s="317" t="s">
        <v>11</v>
      </c>
      <c r="D663" s="310"/>
      <c r="E663" s="319"/>
      <c r="F663" s="320"/>
    </row>
    <row r="664" spans="1:6">
      <c r="A664" s="297"/>
      <c r="B664" s="312"/>
    </row>
    <row r="665" spans="1:6" ht="25.5">
      <c r="A665" s="317" t="s">
        <v>1123</v>
      </c>
      <c r="B665" s="318" t="s">
        <v>1124</v>
      </c>
      <c r="C665" s="317"/>
      <c r="D665" s="318" t="s">
        <v>1125</v>
      </c>
      <c r="E665" s="319"/>
      <c r="F665" s="320"/>
    </row>
    <row r="666" spans="1:6">
      <c r="A666" s="317"/>
      <c r="B666" s="318"/>
      <c r="C666" s="317" t="s">
        <v>456</v>
      </c>
      <c r="D666" s="310"/>
      <c r="E666" s="319"/>
      <c r="F666" s="320"/>
    </row>
    <row r="667" spans="1:6">
      <c r="A667" s="317"/>
      <c r="B667" s="318"/>
      <c r="C667" s="317" t="s">
        <v>129</v>
      </c>
      <c r="D667" s="310" t="s">
        <v>1121</v>
      </c>
      <c r="E667" s="321" t="s">
        <v>750</v>
      </c>
      <c r="F667" s="320"/>
    </row>
    <row r="668" spans="1:6">
      <c r="A668" s="317"/>
      <c r="B668" s="318"/>
      <c r="C668" s="317" t="s">
        <v>207</v>
      </c>
      <c r="D668" s="310" t="s">
        <v>1122</v>
      </c>
      <c r="E668" s="319" t="s">
        <v>750</v>
      </c>
      <c r="F668" s="320"/>
    </row>
    <row r="669" spans="1:6">
      <c r="A669" s="317"/>
      <c r="B669" s="318"/>
      <c r="C669" s="317" t="s">
        <v>9</v>
      </c>
      <c r="D669" s="310"/>
      <c r="E669" s="319"/>
      <c r="F669" s="320"/>
    </row>
    <row r="670" spans="1:6">
      <c r="A670" s="317"/>
      <c r="B670" s="318"/>
      <c r="C670" s="317" t="s">
        <v>10</v>
      </c>
      <c r="D670" s="310"/>
      <c r="E670" s="319"/>
      <c r="F670" s="320"/>
    </row>
    <row r="671" spans="1:6">
      <c r="A671" s="317"/>
      <c r="B671" s="318"/>
      <c r="C671" s="317" t="s">
        <v>11</v>
      </c>
      <c r="D671" s="310"/>
      <c r="E671" s="319"/>
      <c r="F671" s="320"/>
    </row>
    <row r="672" spans="1:6">
      <c r="A672" s="297"/>
      <c r="B672" s="312"/>
    </row>
    <row r="673" spans="1:6" ht="127.5">
      <c r="A673" s="317" t="s">
        <v>1126</v>
      </c>
      <c r="B673" s="318" t="s">
        <v>1127</v>
      </c>
      <c r="C673" s="317"/>
      <c r="D673" s="318" t="s">
        <v>1128</v>
      </c>
      <c r="E673" s="319"/>
      <c r="F673" s="320"/>
    </row>
    <row r="674" spans="1:6">
      <c r="A674" s="317"/>
      <c r="B674" s="318"/>
      <c r="C674" s="317" t="s">
        <v>456</v>
      </c>
      <c r="D674" s="310"/>
      <c r="E674" s="319"/>
      <c r="F674" s="320"/>
    </row>
    <row r="675" spans="1:6" ht="38.25">
      <c r="A675" s="317"/>
      <c r="B675" s="318"/>
      <c r="C675" s="317" t="s">
        <v>129</v>
      </c>
      <c r="D675" s="310" t="s">
        <v>1129</v>
      </c>
      <c r="E675" s="321" t="s">
        <v>750</v>
      </c>
      <c r="F675" s="320"/>
    </row>
    <row r="676" spans="1:6">
      <c r="A676" s="317"/>
      <c r="B676" s="318"/>
      <c r="C676" s="317" t="s">
        <v>207</v>
      </c>
      <c r="D676" s="310" t="s">
        <v>1122</v>
      </c>
      <c r="E676" s="319" t="s">
        <v>750</v>
      </c>
      <c r="F676" s="320"/>
    </row>
    <row r="677" spans="1:6">
      <c r="A677" s="317"/>
      <c r="B677" s="318"/>
      <c r="C677" s="317" t="s">
        <v>9</v>
      </c>
      <c r="D677" s="310"/>
      <c r="E677" s="319"/>
      <c r="F677" s="320"/>
    </row>
    <row r="678" spans="1:6">
      <c r="A678" s="317"/>
      <c r="B678" s="318"/>
      <c r="C678" s="317" t="s">
        <v>10</v>
      </c>
      <c r="D678" s="310"/>
      <c r="E678" s="319"/>
      <c r="F678" s="320"/>
    </row>
    <row r="679" spans="1:6">
      <c r="A679" s="317"/>
      <c r="B679" s="318"/>
      <c r="C679" s="317" t="s">
        <v>11</v>
      </c>
      <c r="D679" s="310"/>
      <c r="E679" s="319"/>
      <c r="F679" s="320"/>
    </row>
    <row r="680" spans="1:6">
      <c r="A680" s="297"/>
      <c r="B680" s="312"/>
    </row>
    <row r="681" spans="1:6" ht="267.75">
      <c r="A681" s="317" t="s">
        <v>1130</v>
      </c>
      <c r="B681" s="318" t="s">
        <v>1131</v>
      </c>
      <c r="C681" s="317"/>
      <c r="D681" s="318" t="s">
        <v>1132</v>
      </c>
      <c r="E681" s="319"/>
      <c r="F681" s="320"/>
    </row>
    <row r="682" spans="1:6">
      <c r="A682" s="317"/>
      <c r="B682" s="318"/>
      <c r="C682" s="317" t="s">
        <v>456</v>
      </c>
      <c r="D682" s="310"/>
      <c r="E682" s="319"/>
      <c r="F682" s="320"/>
    </row>
    <row r="683" spans="1:6" ht="63.75">
      <c r="A683" s="317"/>
      <c r="B683" s="318"/>
      <c r="C683" s="317" t="s">
        <v>129</v>
      </c>
      <c r="D683" s="310" t="s">
        <v>1133</v>
      </c>
      <c r="E683" s="321" t="s">
        <v>750</v>
      </c>
      <c r="F683" s="320"/>
    </row>
    <row r="684" spans="1:6">
      <c r="A684" s="317"/>
      <c r="B684" s="318"/>
      <c r="C684" s="317" t="s">
        <v>207</v>
      </c>
      <c r="D684" s="310" t="s">
        <v>1122</v>
      </c>
      <c r="E684" s="319" t="s">
        <v>750</v>
      </c>
      <c r="F684" s="320"/>
    </row>
    <row r="685" spans="1:6">
      <c r="A685" s="317"/>
      <c r="B685" s="318"/>
      <c r="C685" s="317" t="s">
        <v>9</v>
      </c>
      <c r="D685" s="310"/>
      <c r="E685" s="319"/>
      <c r="F685" s="320"/>
    </row>
    <row r="686" spans="1:6">
      <c r="A686" s="317"/>
      <c r="B686" s="318"/>
      <c r="C686" s="317" t="s">
        <v>10</v>
      </c>
      <c r="D686" s="310"/>
      <c r="E686" s="319"/>
      <c r="F686" s="320"/>
    </row>
    <row r="687" spans="1:6">
      <c r="A687" s="317"/>
      <c r="B687" s="318"/>
      <c r="C687" s="317" t="s">
        <v>11</v>
      </c>
      <c r="D687" s="310"/>
      <c r="E687" s="319"/>
      <c r="F687" s="320"/>
    </row>
    <row r="688" spans="1:6">
      <c r="A688" s="297"/>
      <c r="B688" s="312"/>
    </row>
    <row r="689" spans="1:6" ht="102">
      <c r="A689" s="317" t="s">
        <v>1134</v>
      </c>
      <c r="B689" s="318" t="s">
        <v>1135</v>
      </c>
      <c r="C689" s="317"/>
      <c r="D689" s="318" t="s">
        <v>1136</v>
      </c>
      <c r="E689" s="319"/>
      <c r="F689" s="320"/>
    </row>
    <row r="690" spans="1:6">
      <c r="A690" s="317"/>
      <c r="B690" s="318"/>
      <c r="C690" s="317" t="s">
        <v>456</v>
      </c>
      <c r="D690" s="310"/>
      <c r="E690" s="319"/>
      <c r="F690" s="320"/>
    </row>
    <row r="691" spans="1:6">
      <c r="A691" s="317"/>
      <c r="B691" s="318"/>
      <c r="C691" s="317" t="s">
        <v>129</v>
      </c>
      <c r="D691" s="310" t="s">
        <v>1137</v>
      </c>
      <c r="E691" s="321" t="s">
        <v>750</v>
      </c>
      <c r="F691" s="320"/>
    </row>
    <row r="692" spans="1:6">
      <c r="A692" s="317"/>
      <c r="B692" s="318"/>
      <c r="C692" s="317" t="s">
        <v>207</v>
      </c>
      <c r="D692" s="310" t="s">
        <v>1138</v>
      </c>
      <c r="E692" s="319" t="s">
        <v>750</v>
      </c>
      <c r="F692" s="320"/>
    </row>
    <row r="693" spans="1:6">
      <c r="A693" s="317"/>
      <c r="B693" s="318"/>
      <c r="C693" s="317" t="s">
        <v>9</v>
      </c>
      <c r="D693" s="310"/>
      <c r="E693" s="319"/>
      <c r="F693" s="320"/>
    </row>
    <row r="694" spans="1:6">
      <c r="A694" s="317"/>
      <c r="B694" s="318"/>
      <c r="C694" s="317" t="s">
        <v>10</v>
      </c>
      <c r="D694" s="310"/>
      <c r="E694" s="319"/>
      <c r="F694" s="320"/>
    </row>
    <row r="695" spans="1:6">
      <c r="A695" s="317"/>
      <c r="B695" s="318"/>
      <c r="C695" s="317" t="s">
        <v>11</v>
      </c>
      <c r="D695" s="310"/>
      <c r="E695" s="319"/>
      <c r="F695" s="320"/>
    </row>
    <row r="696" spans="1:6">
      <c r="A696" s="297"/>
      <c r="B696" s="312"/>
    </row>
    <row r="697" spans="1:6">
      <c r="A697" s="317" t="s">
        <v>1139</v>
      </c>
      <c r="B697" s="318" t="s">
        <v>1140</v>
      </c>
      <c r="C697" s="317"/>
      <c r="D697" s="318" t="s">
        <v>1141</v>
      </c>
      <c r="E697" s="319"/>
      <c r="F697" s="320"/>
    </row>
    <row r="698" spans="1:6">
      <c r="A698" s="317"/>
      <c r="B698" s="318"/>
      <c r="C698" s="317" t="s">
        <v>456</v>
      </c>
      <c r="D698" s="310"/>
      <c r="E698" s="319"/>
      <c r="F698" s="320"/>
    </row>
    <row r="699" spans="1:6">
      <c r="A699" s="317"/>
      <c r="B699" s="318"/>
      <c r="C699" s="317" t="s">
        <v>129</v>
      </c>
      <c r="D699" s="310" t="s">
        <v>1137</v>
      </c>
      <c r="E699" s="321" t="s">
        <v>750</v>
      </c>
      <c r="F699" s="320"/>
    </row>
    <row r="700" spans="1:6">
      <c r="A700" s="317"/>
      <c r="B700" s="318"/>
      <c r="C700" s="317" t="s">
        <v>207</v>
      </c>
      <c r="D700" s="310" t="s">
        <v>1138</v>
      </c>
      <c r="E700" s="319" t="s">
        <v>750</v>
      </c>
      <c r="F700" s="320"/>
    </row>
    <row r="701" spans="1:6">
      <c r="A701" s="317"/>
      <c r="B701" s="318"/>
      <c r="C701" s="317" t="s">
        <v>9</v>
      </c>
      <c r="D701" s="310"/>
      <c r="E701" s="319"/>
      <c r="F701" s="320"/>
    </row>
    <row r="702" spans="1:6">
      <c r="A702" s="317"/>
      <c r="B702" s="318"/>
      <c r="C702" s="317" t="s">
        <v>10</v>
      </c>
      <c r="D702" s="310"/>
      <c r="E702" s="319"/>
      <c r="F702" s="320"/>
    </row>
    <row r="703" spans="1:6">
      <c r="A703" s="317"/>
      <c r="B703" s="318"/>
      <c r="C703" s="317" t="s">
        <v>11</v>
      </c>
      <c r="D703" s="310"/>
      <c r="E703" s="319"/>
      <c r="F703" s="320"/>
    </row>
    <row r="704" spans="1:6">
      <c r="A704" s="297"/>
      <c r="B704" s="312"/>
    </row>
    <row r="705" spans="1:6">
      <c r="A705" s="313">
        <v>2.14</v>
      </c>
      <c r="B705" s="311"/>
      <c r="C705" s="313"/>
      <c r="D705" s="495" t="s">
        <v>1142</v>
      </c>
      <c r="E705" s="314"/>
      <c r="F705" s="315"/>
    </row>
    <row r="706" spans="1:6" ht="114.75">
      <c r="A706" s="317" t="s">
        <v>1143</v>
      </c>
      <c r="B706" s="318" t="s">
        <v>1144</v>
      </c>
      <c r="C706" s="317"/>
      <c r="D706" s="318" t="s">
        <v>1145</v>
      </c>
      <c r="E706" s="319"/>
      <c r="F706" s="320"/>
    </row>
    <row r="707" spans="1:6">
      <c r="A707" s="317"/>
      <c r="B707" s="318"/>
      <c r="C707" s="317" t="s">
        <v>456</v>
      </c>
      <c r="D707" s="310"/>
      <c r="E707" s="319"/>
      <c r="F707" s="320"/>
    </row>
    <row r="708" spans="1:6" ht="25.5">
      <c r="A708" s="317"/>
      <c r="B708" s="318"/>
      <c r="C708" s="317" t="s">
        <v>129</v>
      </c>
      <c r="D708" s="310" t="s">
        <v>1146</v>
      </c>
      <c r="E708" s="321" t="s">
        <v>750</v>
      </c>
      <c r="F708" s="320"/>
    </row>
    <row r="709" spans="1:6" ht="76.5">
      <c r="A709" s="317"/>
      <c r="B709" s="318"/>
      <c r="C709" s="317" t="s">
        <v>207</v>
      </c>
      <c r="D709" s="310" t="s">
        <v>1147</v>
      </c>
      <c r="E709" s="321" t="s">
        <v>750</v>
      </c>
      <c r="F709" s="320"/>
    </row>
    <row r="710" spans="1:6">
      <c r="A710" s="317"/>
      <c r="B710" s="318"/>
      <c r="C710" s="317" t="s">
        <v>9</v>
      </c>
      <c r="D710" s="310"/>
      <c r="E710" s="319"/>
      <c r="F710" s="320"/>
    </row>
    <row r="711" spans="1:6">
      <c r="A711" s="317"/>
      <c r="B711" s="318"/>
      <c r="C711" s="317" t="s">
        <v>10</v>
      </c>
      <c r="D711" s="310"/>
      <c r="E711" s="319"/>
      <c r="F711" s="320"/>
    </row>
    <row r="712" spans="1:6">
      <c r="A712" s="317"/>
      <c r="B712" s="318"/>
      <c r="C712" s="317" t="s">
        <v>11</v>
      </c>
      <c r="D712" s="310"/>
      <c r="E712" s="319"/>
      <c r="F712" s="320"/>
    </row>
    <row r="713" spans="1:6">
      <c r="A713" s="297"/>
      <c r="B713" s="312"/>
    </row>
    <row r="714" spans="1:6">
      <c r="A714" s="313">
        <v>2.15</v>
      </c>
      <c r="B714" s="311"/>
      <c r="C714" s="313"/>
      <c r="D714" s="495" t="s">
        <v>1148</v>
      </c>
      <c r="E714" s="314"/>
      <c r="F714" s="315"/>
    </row>
    <row r="715" spans="1:6" ht="102">
      <c r="A715" s="317" t="s">
        <v>1149</v>
      </c>
      <c r="B715" s="318" t="s">
        <v>1150</v>
      </c>
      <c r="C715" s="317"/>
      <c r="D715" s="318" t="s">
        <v>1151</v>
      </c>
      <c r="E715" s="319"/>
      <c r="F715" s="320"/>
    </row>
    <row r="716" spans="1:6">
      <c r="A716" s="317"/>
      <c r="B716" s="318"/>
      <c r="C716" s="317" t="s">
        <v>456</v>
      </c>
      <c r="D716" s="310"/>
      <c r="E716" s="319"/>
      <c r="F716" s="320"/>
    </row>
    <row r="717" spans="1:6" ht="25.5">
      <c r="A717" s="317"/>
      <c r="B717" s="318"/>
      <c r="C717" s="317" t="s">
        <v>129</v>
      </c>
      <c r="D717" s="310" t="s">
        <v>1152</v>
      </c>
      <c r="E717" s="321" t="s">
        <v>750</v>
      </c>
      <c r="F717" s="320"/>
    </row>
    <row r="718" spans="1:6" ht="82.5" customHeight="1">
      <c r="A718" s="317"/>
      <c r="B718" s="318"/>
      <c r="C718" s="317" t="s">
        <v>207</v>
      </c>
      <c r="D718" s="310" t="s">
        <v>1153</v>
      </c>
      <c r="E718" s="319" t="s">
        <v>750</v>
      </c>
      <c r="F718" s="320"/>
    </row>
    <row r="719" spans="1:6">
      <c r="A719" s="317"/>
      <c r="B719" s="318"/>
      <c r="C719" s="317" t="s">
        <v>9</v>
      </c>
      <c r="D719" s="310"/>
      <c r="E719" s="319"/>
      <c r="F719" s="320"/>
    </row>
    <row r="720" spans="1:6">
      <c r="A720" s="317"/>
      <c r="B720" s="318"/>
      <c r="C720" s="317" t="s">
        <v>10</v>
      </c>
      <c r="D720" s="310"/>
      <c r="E720" s="319"/>
      <c r="F720" s="320"/>
    </row>
    <row r="721" spans="1:6">
      <c r="A721" s="317"/>
      <c r="B721" s="318"/>
      <c r="C721" s="317" t="s">
        <v>11</v>
      </c>
      <c r="D721" s="310"/>
      <c r="E721" s="319"/>
      <c r="F721" s="320"/>
    </row>
    <row r="722" spans="1:6">
      <c r="A722" s="297"/>
      <c r="B722" s="312"/>
    </row>
    <row r="723" spans="1:6" ht="114.75">
      <c r="A723" s="317" t="s">
        <v>1154</v>
      </c>
      <c r="B723" s="318" t="s">
        <v>1155</v>
      </c>
      <c r="C723" s="317"/>
      <c r="D723" s="318" t="s">
        <v>1156</v>
      </c>
      <c r="E723" s="319"/>
      <c r="F723" s="320"/>
    </row>
    <row r="724" spans="1:6">
      <c r="A724" s="317"/>
      <c r="B724" s="318"/>
      <c r="C724" s="317" t="s">
        <v>456</v>
      </c>
      <c r="D724" s="310"/>
      <c r="E724" s="319"/>
      <c r="F724" s="320"/>
    </row>
    <row r="725" spans="1:6" ht="38.25">
      <c r="A725" s="317"/>
      <c r="B725" s="318"/>
      <c r="C725" s="317" t="s">
        <v>129</v>
      </c>
      <c r="D725" s="310" t="s">
        <v>916</v>
      </c>
      <c r="E725" s="321" t="s">
        <v>750</v>
      </c>
      <c r="F725" s="320"/>
    </row>
    <row r="726" spans="1:6" ht="102">
      <c r="A726" s="317"/>
      <c r="B726" s="318"/>
      <c r="C726" s="317" t="s">
        <v>207</v>
      </c>
      <c r="D726" s="310" t="s">
        <v>1157</v>
      </c>
      <c r="E726" s="319" t="s">
        <v>750</v>
      </c>
      <c r="F726" s="320"/>
    </row>
    <row r="727" spans="1:6">
      <c r="A727" s="317"/>
      <c r="B727" s="318"/>
      <c r="C727" s="317" t="s">
        <v>9</v>
      </c>
      <c r="D727" s="310"/>
      <c r="E727" s="319"/>
      <c r="F727" s="320"/>
    </row>
    <row r="728" spans="1:6">
      <c r="A728" s="317"/>
      <c r="B728" s="318"/>
      <c r="C728" s="317" t="s">
        <v>10</v>
      </c>
      <c r="D728" s="310"/>
      <c r="E728" s="319"/>
      <c r="F728" s="320"/>
    </row>
    <row r="729" spans="1:6">
      <c r="A729" s="317"/>
      <c r="B729" s="318"/>
      <c r="C729" s="317" t="s">
        <v>11</v>
      </c>
      <c r="D729" s="310"/>
      <c r="E729" s="319"/>
      <c r="F729" s="320"/>
    </row>
    <row r="730" spans="1:6">
      <c r="A730" s="297"/>
      <c r="B730" s="312"/>
    </row>
    <row r="731" spans="1:6" ht="357">
      <c r="A731" s="317" t="s">
        <v>1158</v>
      </c>
      <c r="B731" s="318" t="s">
        <v>1159</v>
      </c>
      <c r="C731" s="317"/>
      <c r="D731" s="318" t="s">
        <v>1160</v>
      </c>
      <c r="E731" s="319"/>
      <c r="F731" s="320"/>
    </row>
    <row r="732" spans="1:6">
      <c r="A732" s="317"/>
      <c r="B732" s="318"/>
      <c r="C732" s="317" t="s">
        <v>456</v>
      </c>
      <c r="D732" s="310"/>
      <c r="E732" s="319"/>
      <c r="F732" s="320"/>
    </row>
    <row r="733" spans="1:6" ht="38.25">
      <c r="A733" s="317"/>
      <c r="B733" s="318"/>
      <c r="C733" s="317" t="s">
        <v>129</v>
      </c>
      <c r="D733" s="310" t="s">
        <v>1161</v>
      </c>
      <c r="E733" s="321" t="s">
        <v>750</v>
      </c>
      <c r="F733" s="320"/>
    </row>
    <row r="734" spans="1:6" ht="51">
      <c r="A734" s="317"/>
      <c r="B734" s="318"/>
      <c r="C734" s="317" t="s">
        <v>207</v>
      </c>
      <c r="D734" s="310" t="s">
        <v>1162</v>
      </c>
      <c r="E734" s="319" t="s">
        <v>750</v>
      </c>
      <c r="F734" s="320"/>
    </row>
    <row r="735" spans="1:6">
      <c r="A735" s="317"/>
      <c r="B735" s="318"/>
      <c r="C735" s="317" t="s">
        <v>9</v>
      </c>
      <c r="D735" s="310"/>
      <c r="E735" s="319"/>
      <c r="F735" s="320"/>
    </row>
    <row r="736" spans="1:6">
      <c r="A736" s="317"/>
      <c r="B736" s="318"/>
      <c r="C736" s="317" t="s">
        <v>10</v>
      </c>
      <c r="D736" s="310"/>
      <c r="E736" s="319"/>
      <c r="F736" s="320"/>
    </row>
    <row r="737" spans="1:6">
      <c r="A737" s="317"/>
      <c r="B737" s="318"/>
      <c r="C737" s="317" t="s">
        <v>11</v>
      </c>
      <c r="D737" s="310"/>
      <c r="E737" s="319"/>
      <c r="F737" s="320"/>
    </row>
    <row r="738" spans="1:6">
      <c r="A738" s="297"/>
      <c r="B738" s="312"/>
    </row>
    <row r="739" spans="1:6" ht="89.25">
      <c r="A739" s="317" t="s">
        <v>1163</v>
      </c>
      <c r="B739" s="318" t="s">
        <v>251</v>
      </c>
      <c r="C739" s="317"/>
      <c r="D739" s="318" t="s">
        <v>1164</v>
      </c>
      <c r="E739" s="319"/>
      <c r="F739" s="320"/>
    </row>
    <row r="740" spans="1:6">
      <c r="A740" s="317"/>
      <c r="B740" s="318"/>
      <c r="C740" s="317" t="s">
        <v>456</v>
      </c>
      <c r="D740" s="310"/>
      <c r="E740" s="319"/>
      <c r="F740" s="320"/>
    </row>
    <row r="741" spans="1:6">
      <c r="A741" s="317"/>
      <c r="B741" s="318"/>
      <c r="C741" s="317" t="s">
        <v>129</v>
      </c>
      <c r="D741" s="310" t="s">
        <v>1165</v>
      </c>
      <c r="E741" s="321" t="s">
        <v>750</v>
      </c>
      <c r="F741" s="320"/>
    </row>
    <row r="742" spans="1:6" ht="51">
      <c r="A742" s="317"/>
      <c r="B742" s="318"/>
      <c r="C742" s="317" t="s">
        <v>207</v>
      </c>
      <c r="D742" s="310" t="s">
        <v>1166</v>
      </c>
      <c r="E742" s="321" t="s">
        <v>750</v>
      </c>
      <c r="F742" s="320"/>
    </row>
    <row r="743" spans="1:6" ht="51">
      <c r="A743" s="317"/>
      <c r="B743" s="318"/>
      <c r="C743" s="317" t="s">
        <v>9</v>
      </c>
      <c r="D743" s="310" t="s">
        <v>1806</v>
      </c>
      <c r="E743" s="319" t="s">
        <v>750</v>
      </c>
      <c r="F743" s="320"/>
    </row>
    <row r="744" spans="1:6">
      <c r="A744" s="317"/>
      <c r="B744" s="318"/>
      <c r="C744" s="317" t="s">
        <v>10</v>
      </c>
      <c r="D744" s="310"/>
      <c r="E744" s="319"/>
      <c r="F744" s="320"/>
    </row>
    <row r="745" spans="1:6">
      <c r="A745" s="317"/>
      <c r="B745" s="318"/>
      <c r="C745" s="317" t="s">
        <v>11</v>
      </c>
      <c r="D745" s="310"/>
      <c r="E745" s="319"/>
      <c r="F745" s="320"/>
    </row>
    <row r="746" spans="1:6">
      <c r="A746" s="297"/>
      <c r="B746" s="312"/>
    </row>
    <row r="747" spans="1:6" ht="140.25">
      <c r="A747" s="317" t="s">
        <v>1167</v>
      </c>
      <c r="B747" s="318" t="s">
        <v>1168</v>
      </c>
      <c r="C747" s="317"/>
      <c r="D747" s="318" t="s">
        <v>1169</v>
      </c>
      <c r="E747" s="319"/>
      <c r="F747" s="320"/>
    </row>
    <row r="748" spans="1:6">
      <c r="A748" s="317"/>
      <c r="B748" s="318"/>
      <c r="C748" s="317" t="s">
        <v>456</v>
      </c>
      <c r="D748" s="310"/>
      <c r="E748" s="319"/>
      <c r="F748" s="320"/>
    </row>
    <row r="749" spans="1:6" ht="25.5">
      <c r="A749" s="317"/>
      <c r="B749" s="318"/>
      <c r="C749" s="317" t="s">
        <v>129</v>
      </c>
      <c r="D749" s="310" t="s">
        <v>1170</v>
      </c>
      <c r="E749" s="321" t="s">
        <v>750</v>
      </c>
      <c r="F749" s="320"/>
    </row>
    <row r="750" spans="1:6" ht="51">
      <c r="A750" s="317"/>
      <c r="B750" s="318"/>
      <c r="C750" s="317" t="s">
        <v>207</v>
      </c>
      <c r="D750" s="310" t="s">
        <v>1171</v>
      </c>
      <c r="E750" s="321" t="s">
        <v>750</v>
      </c>
      <c r="F750" s="320"/>
    </row>
    <row r="751" spans="1:6" ht="51">
      <c r="A751" s="317"/>
      <c r="B751" s="318"/>
      <c r="C751" s="317" t="s">
        <v>9</v>
      </c>
      <c r="D751" s="310" t="s">
        <v>1743</v>
      </c>
      <c r="E751" s="321" t="s">
        <v>750</v>
      </c>
      <c r="F751" s="320"/>
    </row>
    <row r="752" spans="1:6">
      <c r="A752" s="317"/>
      <c r="B752" s="318"/>
      <c r="C752" s="317" t="s">
        <v>10</v>
      </c>
      <c r="D752" s="310"/>
      <c r="E752" s="319"/>
      <c r="F752" s="320"/>
    </row>
    <row r="753" spans="1:6">
      <c r="A753" s="317"/>
      <c r="B753" s="318"/>
      <c r="C753" s="317" t="s">
        <v>11</v>
      </c>
      <c r="D753" s="310"/>
      <c r="E753" s="319"/>
      <c r="F753" s="320"/>
    </row>
    <row r="754" spans="1:6">
      <c r="A754" s="297"/>
      <c r="B754" s="312"/>
    </row>
    <row r="755" spans="1:6" ht="51">
      <c r="A755" s="317" t="s">
        <v>1172</v>
      </c>
      <c r="B755" s="318" t="s">
        <v>1173</v>
      </c>
      <c r="C755" s="317"/>
      <c r="D755" s="318" t="s">
        <v>1174</v>
      </c>
      <c r="E755" s="319"/>
      <c r="F755" s="320"/>
    </row>
    <row r="756" spans="1:6">
      <c r="A756" s="317"/>
      <c r="B756" s="318"/>
      <c r="C756" s="317" t="s">
        <v>456</v>
      </c>
      <c r="D756" s="310"/>
      <c r="E756" s="319"/>
      <c r="F756" s="320"/>
    </row>
    <row r="757" spans="1:6" ht="25.5">
      <c r="A757" s="317"/>
      <c r="B757" s="318"/>
      <c r="C757" s="317" t="s">
        <v>129</v>
      </c>
      <c r="D757" s="310" t="s">
        <v>1175</v>
      </c>
      <c r="E757" s="321" t="s">
        <v>750</v>
      </c>
      <c r="F757" s="320"/>
    </row>
    <row r="758" spans="1:6" ht="38.25">
      <c r="A758" s="317"/>
      <c r="B758" s="318"/>
      <c r="C758" s="317" t="s">
        <v>207</v>
      </c>
      <c r="D758" s="310" t="s">
        <v>1176</v>
      </c>
      <c r="E758" s="319" t="s">
        <v>750</v>
      </c>
      <c r="F758" s="320"/>
    </row>
    <row r="759" spans="1:6">
      <c r="A759" s="317"/>
      <c r="B759" s="318"/>
      <c r="C759" s="317" t="s">
        <v>9</v>
      </c>
      <c r="D759" s="310"/>
      <c r="E759" s="319"/>
      <c r="F759" s="320"/>
    </row>
    <row r="760" spans="1:6">
      <c r="A760" s="317"/>
      <c r="B760" s="318"/>
      <c r="C760" s="317" t="s">
        <v>10</v>
      </c>
      <c r="D760" s="310"/>
      <c r="E760" s="319"/>
      <c r="F760" s="320"/>
    </row>
    <row r="761" spans="1:6">
      <c r="A761" s="317"/>
      <c r="B761" s="318"/>
      <c r="C761" s="317" t="s">
        <v>11</v>
      </c>
      <c r="D761" s="310"/>
      <c r="E761" s="319"/>
      <c r="F761" s="320"/>
    </row>
    <row r="762" spans="1:6">
      <c r="A762" s="297"/>
      <c r="B762" s="312"/>
      <c r="D762" s="327"/>
    </row>
    <row r="763" spans="1:6">
      <c r="A763" s="313">
        <v>3</v>
      </c>
      <c r="B763" s="311"/>
      <c r="C763" s="313"/>
      <c r="D763" s="495" t="s">
        <v>1177</v>
      </c>
      <c r="E763" s="314"/>
      <c r="F763" s="315"/>
    </row>
    <row r="764" spans="1:6">
      <c r="A764" s="313">
        <v>3.1</v>
      </c>
      <c r="B764" s="311"/>
      <c r="C764" s="313"/>
      <c r="D764" s="495" t="s">
        <v>1178</v>
      </c>
      <c r="E764" s="314"/>
      <c r="F764" s="315"/>
    </row>
    <row r="765" spans="1:6" ht="76.5">
      <c r="A765" s="317" t="s">
        <v>1179</v>
      </c>
      <c r="B765" s="318" t="s">
        <v>1180</v>
      </c>
      <c r="C765" s="317"/>
      <c r="D765" s="318" t="s">
        <v>1181</v>
      </c>
      <c r="E765" s="319"/>
      <c r="F765" s="320"/>
    </row>
    <row r="766" spans="1:6">
      <c r="A766" s="317"/>
      <c r="B766" s="318"/>
      <c r="C766" s="317" t="s">
        <v>456</v>
      </c>
      <c r="D766" s="310"/>
      <c r="E766" s="319"/>
      <c r="F766" s="320"/>
    </row>
    <row r="767" spans="1:6" ht="38.25">
      <c r="A767" s="317"/>
      <c r="B767" s="318"/>
      <c r="C767" s="317" t="s">
        <v>129</v>
      </c>
      <c r="D767" s="310" t="s">
        <v>1182</v>
      </c>
      <c r="E767" s="321" t="s">
        <v>750</v>
      </c>
      <c r="F767" s="320"/>
    </row>
    <row r="768" spans="1:6">
      <c r="A768" s="317"/>
      <c r="B768" s="318"/>
      <c r="C768" s="317" t="s">
        <v>207</v>
      </c>
      <c r="D768" s="310"/>
      <c r="E768" s="319"/>
      <c r="F768" s="320"/>
    </row>
    <row r="769" spans="1:6" ht="38.25">
      <c r="A769" s="317"/>
      <c r="B769" s="318"/>
      <c r="C769" s="317" t="s">
        <v>9</v>
      </c>
      <c r="D769" s="310" t="s">
        <v>1744</v>
      </c>
      <c r="E769" s="321" t="s">
        <v>750</v>
      </c>
      <c r="F769" s="320"/>
    </row>
    <row r="770" spans="1:6">
      <c r="A770" s="317"/>
      <c r="B770" s="318"/>
      <c r="C770" s="317" t="s">
        <v>10</v>
      </c>
      <c r="D770" s="310"/>
      <c r="E770" s="319"/>
      <c r="F770" s="320"/>
    </row>
    <row r="771" spans="1:6">
      <c r="A771" s="317"/>
      <c r="B771" s="318"/>
      <c r="C771" s="317" t="s">
        <v>11</v>
      </c>
      <c r="D771" s="310"/>
      <c r="E771" s="319"/>
      <c r="F771" s="320"/>
    </row>
    <row r="772" spans="1:6">
      <c r="A772" s="297"/>
      <c r="B772" s="312"/>
    </row>
    <row r="773" spans="1:6" ht="306">
      <c r="A773" s="317" t="s">
        <v>1183</v>
      </c>
      <c r="B773" s="318" t="s">
        <v>1184</v>
      </c>
      <c r="C773" s="317"/>
      <c r="D773" s="318" t="s">
        <v>1185</v>
      </c>
      <c r="E773" s="319"/>
      <c r="F773" s="320"/>
    </row>
    <row r="774" spans="1:6">
      <c r="A774" s="317"/>
      <c r="B774" s="318"/>
      <c r="C774" s="317" t="s">
        <v>456</v>
      </c>
      <c r="D774" s="310"/>
      <c r="E774" s="319"/>
      <c r="F774" s="320"/>
    </row>
    <row r="775" spans="1:6" ht="63.75">
      <c r="A775" s="317"/>
      <c r="B775" s="318"/>
      <c r="C775" s="317" t="s">
        <v>129</v>
      </c>
      <c r="D775" s="310" t="s">
        <v>1186</v>
      </c>
      <c r="E775" s="321" t="s">
        <v>750</v>
      </c>
      <c r="F775" s="320"/>
    </row>
    <row r="776" spans="1:6">
      <c r="A776" s="317"/>
      <c r="B776" s="318"/>
      <c r="C776" s="317" t="s">
        <v>207</v>
      </c>
      <c r="D776" s="310"/>
      <c r="E776" s="319"/>
      <c r="F776" s="320"/>
    </row>
    <row r="777" spans="1:6" ht="76.5">
      <c r="A777" s="317"/>
      <c r="B777" s="318"/>
      <c r="C777" s="317" t="s">
        <v>9</v>
      </c>
      <c r="D777" s="310" t="s">
        <v>1745</v>
      </c>
      <c r="E777" s="319" t="s">
        <v>750</v>
      </c>
      <c r="F777" s="320"/>
    </row>
    <row r="778" spans="1:6">
      <c r="A778" s="317"/>
      <c r="B778" s="318"/>
      <c r="C778" s="317" t="s">
        <v>10</v>
      </c>
      <c r="D778" s="310"/>
      <c r="E778" s="319"/>
      <c r="F778" s="320"/>
    </row>
    <row r="779" spans="1:6">
      <c r="A779" s="317"/>
      <c r="B779" s="318"/>
      <c r="C779" s="317" t="s">
        <v>11</v>
      </c>
      <c r="D779" s="310"/>
      <c r="E779" s="319"/>
      <c r="F779" s="320"/>
    </row>
    <row r="780" spans="1:6">
      <c r="A780" s="297"/>
      <c r="B780" s="312"/>
    </row>
    <row r="781" spans="1:6" ht="127.5">
      <c r="A781" s="317" t="s">
        <v>1187</v>
      </c>
      <c r="B781" s="318" t="s">
        <v>1188</v>
      </c>
      <c r="C781" s="317"/>
      <c r="D781" s="318" t="s">
        <v>1189</v>
      </c>
      <c r="E781" s="319"/>
      <c r="F781" s="320"/>
    </row>
    <row r="782" spans="1:6">
      <c r="A782" s="317"/>
      <c r="B782" s="318"/>
      <c r="C782" s="317" t="s">
        <v>456</v>
      </c>
      <c r="D782" s="310"/>
      <c r="E782" s="319"/>
      <c r="F782" s="320"/>
    </row>
    <row r="783" spans="1:6" ht="76.5">
      <c r="A783" s="317"/>
      <c r="B783" s="318"/>
      <c r="C783" s="317" t="s">
        <v>129</v>
      </c>
      <c r="D783" s="310" t="s">
        <v>1190</v>
      </c>
      <c r="E783" s="321" t="s">
        <v>750</v>
      </c>
      <c r="F783" s="320"/>
    </row>
    <row r="784" spans="1:6">
      <c r="A784" s="317"/>
      <c r="B784" s="318"/>
      <c r="C784" s="317" t="s">
        <v>207</v>
      </c>
      <c r="D784" s="310"/>
      <c r="E784" s="319"/>
      <c r="F784" s="320"/>
    </row>
    <row r="785" spans="1:6" ht="63.75">
      <c r="A785" s="317"/>
      <c r="B785" s="318"/>
      <c r="C785" s="317" t="s">
        <v>9</v>
      </c>
      <c r="D785" s="310" t="s">
        <v>1746</v>
      </c>
      <c r="E785" s="319" t="s">
        <v>750</v>
      </c>
      <c r="F785" s="320"/>
    </row>
    <row r="786" spans="1:6">
      <c r="A786" s="317"/>
      <c r="B786" s="318"/>
      <c r="C786" s="317" t="s">
        <v>10</v>
      </c>
      <c r="D786" s="310"/>
      <c r="E786" s="319"/>
      <c r="F786" s="320"/>
    </row>
    <row r="787" spans="1:6">
      <c r="A787" s="317"/>
      <c r="B787" s="318"/>
      <c r="C787" s="317" t="s">
        <v>11</v>
      </c>
      <c r="D787" s="310"/>
      <c r="E787" s="319"/>
      <c r="F787" s="320"/>
    </row>
    <row r="788" spans="1:6">
      <c r="A788" s="297"/>
      <c r="B788" s="312"/>
    </row>
    <row r="789" spans="1:6" ht="191.25">
      <c r="A789" s="317" t="s">
        <v>1191</v>
      </c>
      <c r="B789" s="318" t="s">
        <v>1192</v>
      </c>
      <c r="C789" s="317"/>
      <c r="D789" s="318" t="s">
        <v>1193</v>
      </c>
      <c r="E789" s="319"/>
      <c r="F789" s="320"/>
    </row>
    <row r="790" spans="1:6">
      <c r="A790" s="317"/>
      <c r="B790" s="318"/>
      <c r="C790" s="317" t="s">
        <v>456</v>
      </c>
      <c r="D790" s="310"/>
      <c r="E790" s="319"/>
      <c r="F790" s="320"/>
    </row>
    <row r="791" spans="1:6" ht="38.25">
      <c r="A791" s="317"/>
      <c r="B791" s="318"/>
      <c r="C791" s="317" t="s">
        <v>129</v>
      </c>
      <c r="D791" s="310" t="s">
        <v>1194</v>
      </c>
      <c r="E791" s="321" t="s">
        <v>750</v>
      </c>
      <c r="F791" s="320"/>
    </row>
    <row r="792" spans="1:6">
      <c r="A792" s="317"/>
      <c r="B792" s="318"/>
      <c r="C792" s="317" t="s">
        <v>207</v>
      </c>
      <c r="D792" s="310"/>
      <c r="E792" s="319"/>
      <c r="F792" s="320"/>
    </row>
    <row r="793" spans="1:6" ht="51">
      <c r="A793" s="317"/>
      <c r="B793" s="318"/>
      <c r="C793" s="317" t="s">
        <v>9</v>
      </c>
      <c r="D793" s="310" t="s">
        <v>1747</v>
      </c>
      <c r="E793" s="319" t="s">
        <v>750</v>
      </c>
      <c r="F793" s="320"/>
    </row>
    <row r="794" spans="1:6">
      <c r="A794" s="317"/>
      <c r="B794" s="318"/>
      <c r="C794" s="317" t="s">
        <v>10</v>
      </c>
      <c r="D794" s="310"/>
      <c r="E794" s="319"/>
      <c r="F794" s="320"/>
    </row>
    <row r="795" spans="1:6">
      <c r="A795" s="317"/>
      <c r="B795" s="318"/>
      <c r="C795" s="317" t="s">
        <v>11</v>
      </c>
      <c r="D795" s="310"/>
      <c r="E795" s="319"/>
      <c r="F795" s="320"/>
    </row>
    <row r="796" spans="1:6">
      <c r="A796" s="297"/>
      <c r="B796" s="312"/>
    </row>
    <row r="797" spans="1:6">
      <c r="A797" s="313">
        <v>3.2</v>
      </c>
      <c r="B797" s="311"/>
      <c r="C797" s="313"/>
      <c r="D797" s="495" t="s">
        <v>1195</v>
      </c>
      <c r="E797" s="314"/>
      <c r="F797" s="315"/>
    </row>
    <row r="798" spans="1:6" ht="63.75">
      <c r="A798" s="317" t="s">
        <v>1196</v>
      </c>
      <c r="B798" s="318" t="s">
        <v>1197</v>
      </c>
      <c r="C798" s="317"/>
      <c r="D798" s="318" t="s">
        <v>1198</v>
      </c>
      <c r="E798" s="319"/>
      <c r="F798" s="320"/>
    </row>
    <row r="799" spans="1:6">
      <c r="A799" s="317"/>
      <c r="B799" s="318"/>
      <c r="C799" s="317" t="s">
        <v>456</v>
      </c>
      <c r="D799" s="310"/>
      <c r="E799" s="319"/>
      <c r="F799" s="320"/>
    </row>
    <row r="800" spans="1:6" ht="25.5">
      <c r="A800" s="317"/>
      <c r="B800" s="318"/>
      <c r="C800" s="317" t="s">
        <v>129</v>
      </c>
      <c r="D800" s="310" t="s">
        <v>1199</v>
      </c>
      <c r="E800" s="321" t="s">
        <v>750</v>
      </c>
      <c r="F800" s="320"/>
    </row>
    <row r="801" spans="1:6">
      <c r="A801" s="317"/>
      <c r="B801" s="318"/>
      <c r="C801" s="317" t="s">
        <v>207</v>
      </c>
      <c r="D801" s="310"/>
      <c r="E801" s="319"/>
      <c r="F801" s="320"/>
    </row>
    <row r="802" spans="1:6" ht="25.5">
      <c r="A802" s="317"/>
      <c r="B802" s="318"/>
      <c r="C802" s="317" t="s">
        <v>9</v>
      </c>
      <c r="D802" s="310" t="s">
        <v>1748</v>
      </c>
      <c r="E802" s="321" t="s">
        <v>750</v>
      </c>
      <c r="F802" s="320"/>
    </row>
    <row r="803" spans="1:6">
      <c r="A803" s="317"/>
      <c r="B803" s="318"/>
      <c r="C803" s="317" t="s">
        <v>10</v>
      </c>
      <c r="D803" s="310"/>
      <c r="E803" s="319"/>
      <c r="F803" s="320"/>
    </row>
    <row r="804" spans="1:6">
      <c r="A804" s="317"/>
      <c r="B804" s="318"/>
      <c r="C804" s="317" t="s">
        <v>11</v>
      </c>
      <c r="D804" s="310"/>
      <c r="E804" s="319"/>
      <c r="F804" s="320"/>
    </row>
    <row r="805" spans="1:6">
      <c r="A805" s="297"/>
      <c r="B805" s="312"/>
    </row>
    <row r="806" spans="1:6" ht="102">
      <c r="A806" s="317" t="s">
        <v>1200</v>
      </c>
      <c r="B806" s="318" t="s">
        <v>1201</v>
      </c>
      <c r="C806" s="317"/>
      <c r="D806" s="318" t="s">
        <v>1202</v>
      </c>
      <c r="E806" s="332"/>
      <c r="F806" s="320"/>
    </row>
    <row r="807" spans="1:6">
      <c r="A807" s="317"/>
      <c r="B807" s="318"/>
      <c r="C807" s="317" t="s">
        <v>456</v>
      </c>
      <c r="D807" s="310"/>
      <c r="E807" s="332"/>
      <c r="F807" s="320"/>
    </row>
    <row r="808" spans="1:6" ht="38.25">
      <c r="A808" s="317"/>
      <c r="B808" s="318"/>
      <c r="C808" s="317" t="s">
        <v>129</v>
      </c>
      <c r="D808" s="310" t="s">
        <v>1203</v>
      </c>
      <c r="E808" s="333" t="s">
        <v>750</v>
      </c>
      <c r="F808" s="320"/>
    </row>
    <row r="809" spans="1:6">
      <c r="A809" s="317"/>
      <c r="B809" s="318"/>
      <c r="C809" s="317" t="s">
        <v>207</v>
      </c>
      <c r="D809" s="310"/>
      <c r="E809" s="332"/>
      <c r="F809" s="320"/>
    </row>
    <row r="810" spans="1:6" ht="25.5">
      <c r="A810" s="317"/>
      <c r="B810" s="318"/>
      <c r="C810" s="317" t="s">
        <v>9</v>
      </c>
      <c r="D810" s="310" t="s">
        <v>1749</v>
      </c>
      <c r="E810" s="332" t="s">
        <v>750</v>
      </c>
      <c r="F810" s="320"/>
    </row>
    <row r="811" spans="1:6">
      <c r="A811" s="317"/>
      <c r="B811" s="318"/>
      <c r="C811" s="317" t="s">
        <v>10</v>
      </c>
      <c r="D811" s="310"/>
      <c r="E811" s="332"/>
      <c r="F811" s="320"/>
    </row>
    <row r="812" spans="1:6">
      <c r="A812" s="317"/>
      <c r="B812" s="318"/>
      <c r="C812" s="317" t="s">
        <v>11</v>
      </c>
      <c r="D812" s="310"/>
      <c r="E812" s="332"/>
      <c r="F812" s="320"/>
    </row>
    <row r="813" spans="1:6">
      <c r="A813" s="297"/>
      <c r="B813" s="312"/>
    </row>
    <row r="814" spans="1:6" ht="89.25">
      <c r="A814" s="317" t="s">
        <v>1204</v>
      </c>
      <c r="B814" s="318" t="s">
        <v>1205</v>
      </c>
      <c r="C814" s="317"/>
      <c r="D814" s="318" t="s">
        <v>1206</v>
      </c>
      <c r="E814" s="319"/>
      <c r="F814" s="320"/>
    </row>
    <row r="815" spans="1:6">
      <c r="A815" s="317"/>
      <c r="B815" s="318"/>
      <c r="C815" s="317" t="s">
        <v>456</v>
      </c>
      <c r="D815" s="310"/>
      <c r="E815" s="319"/>
      <c r="F815" s="320"/>
    </row>
    <row r="816" spans="1:6" ht="191.25">
      <c r="A816" s="334"/>
      <c r="B816" s="335"/>
      <c r="C816" s="334" t="s">
        <v>129</v>
      </c>
      <c r="D816" s="336" t="s">
        <v>1207</v>
      </c>
      <c r="E816" s="337" t="s">
        <v>750</v>
      </c>
      <c r="F816" s="338" t="s">
        <v>1208</v>
      </c>
    </row>
    <row r="817" spans="1:6" ht="89.25">
      <c r="A817" s="317"/>
      <c r="B817" s="318"/>
      <c r="C817" s="317" t="s">
        <v>207</v>
      </c>
      <c r="D817" s="310" t="s">
        <v>1209</v>
      </c>
      <c r="E817" s="319" t="s">
        <v>750</v>
      </c>
      <c r="F817" s="320"/>
    </row>
    <row r="818" spans="1:6" ht="25.5">
      <c r="A818" s="317"/>
      <c r="B818" s="318"/>
      <c r="C818" s="317" t="s">
        <v>9</v>
      </c>
      <c r="D818" s="310" t="s">
        <v>1750</v>
      </c>
      <c r="E818" s="319" t="s">
        <v>750</v>
      </c>
      <c r="F818" s="320"/>
    </row>
    <row r="819" spans="1:6">
      <c r="A819" s="317"/>
      <c r="B819" s="318"/>
      <c r="C819" s="317" t="s">
        <v>10</v>
      </c>
      <c r="D819" s="310"/>
      <c r="E819" s="319"/>
      <c r="F819" s="320"/>
    </row>
    <row r="820" spans="1:6">
      <c r="A820" s="317"/>
      <c r="B820" s="318"/>
      <c r="C820" s="317" t="s">
        <v>11</v>
      </c>
      <c r="D820" s="310"/>
      <c r="E820" s="319"/>
      <c r="F820" s="320"/>
    </row>
    <row r="821" spans="1:6">
      <c r="A821" s="297"/>
      <c r="B821" s="312"/>
    </row>
    <row r="822" spans="1:6" ht="102">
      <c r="A822" s="317" t="s">
        <v>1210</v>
      </c>
      <c r="B822" s="318" t="s">
        <v>1211</v>
      </c>
      <c r="C822" s="317"/>
      <c r="D822" s="318" t="s">
        <v>1212</v>
      </c>
      <c r="E822" s="319"/>
      <c r="F822" s="320"/>
    </row>
    <row r="823" spans="1:6">
      <c r="A823" s="317"/>
      <c r="B823" s="318"/>
      <c r="C823" s="317" t="s">
        <v>456</v>
      </c>
      <c r="D823" s="310"/>
      <c r="E823" s="319"/>
      <c r="F823" s="320"/>
    </row>
    <row r="824" spans="1:6" ht="25.5">
      <c r="A824" s="317"/>
      <c r="B824" s="318"/>
      <c r="C824" s="317" t="s">
        <v>129</v>
      </c>
      <c r="D824" s="310" t="s">
        <v>1213</v>
      </c>
      <c r="E824" s="321" t="s">
        <v>750</v>
      </c>
      <c r="F824" s="320"/>
    </row>
    <row r="825" spans="1:6">
      <c r="A825" s="317"/>
      <c r="B825" s="318"/>
      <c r="C825" s="317" t="s">
        <v>207</v>
      </c>
      <c r="D825" s="310"/>
      <c r="E825" s="319"/>
      <c r="F825" s="320"/>
    </row>
    <row r="826" spans="1:6">
      <c r="A826" s="317"/>
      <c r="B826" s="318"/>
      <c r="C826" s="317" t="s">
        <v>9</v>
      </c>
      <c r="D826" s="310" t="s">
        <v>1751</v>
      </c>
      <c r="E826" s="319" t="s">
        <v>750</v>
      </c>
      <c r="F826" s="320"/>
    </row>
    <row r="827" spans="1:6">
      <c r="A827" s="317"/>
      <c r="B827" s="318"/>
      <c r="C827" s="317" t="s">
        <v>10</v>
      </c>
      <c r="D827" s="310"/>
      <c r="E827" s="319"/>
      <c r="F827" s="320"/>
    </row>
    <row r="828" spans="1:6">
      <c r="A828" s="317"/>
      <c r="B828" s="318"/>
      <c r="C828" s="317" t="s">
        <v>11</v>
      </c>
      <c r="D828" s="310"/>
      <c r="E828" s="319"/>
      <c r="F828" s="320"/>
    </row>
    <row r="829" spans="1:6">
      <c r="A829" s="297"/>
      <c r="B829" s="312"/>
    </row>
    <row r="830" spans="1:6" ht="127.5">
      <c r="A830" s="317" t="s">
        <v>1214</v>
      </c>
      <c r="B830" s="318" t="s">
        <v>1215</v>
      </c>
      <c r="C830" s="317"/>
      <c r="D830" s="318" t="s">
        <v>1216</v>
      </c>
      <c r="E830" s="319"/>
      <c r="F830" s="320"/>
    </row>
    <row r="831" spans="1:6">
      <c r="A831" s="317"/>
      <c r="B831" s="318"/>
      <c r="C831" s="317" t="s">
        <v>456</v>
      </c>
      <c r="D831" s="310"/>
      <c r="E831" s="319"/>
      <c r="F831" s="320"/>
    </row>
    <row r="832" spans="1:6">
      <c r="A832" s="317"/>
      <c r="B832" s="318"/>
      <c r="C832" s="317" t="s">
        <v>129</v>
      </c>
      <c r="D832" s="310" t="s">
        <v>1217</v>
      </c>
      <c r="E832" s="339" t="s">
        <v>750</v>
      </c>
      <c r="F832" s="320"/>
    </row>
    <row r="833" spans="1:6">
      <c r="A833" s="317"/>
      <c r="B833" s="318"/>
      <c r="C833" s="317" t="s">
        <v>207</v>
      </c>
      <c r="D833" s="310"/>
      <c r="E833" s="319"/>
      <c r="F833" s="320"/>
    </row>
    <row r="834" spans="1:6">
      <c r="A834" s="317"/>
      <c r="B834" s="318"/>
      <c r="C834" s="317" t="s">
        <v>9</v>
      </c>
      <c r="D834" s="310" t="s">
        <v>1752</v>
      </c>
      <c r="E834" s="319" t="s">
        <v>750</v>
      </c>
      <c r="F834" s="320"/>
    </row>
    <row r="835" spans="1:6">
      <c r="A835" s="317"/>
      <c r="B835" s="318"/>
      <c r="C835" s="317" t="s">
        <v>10</v>
      </c>
      <c r="D835" s="310"/>
      <c r="E835" s="319"/>
      <c r="F835" s="320"/>
    </row>
    <row r="836" spans="1:6">
      <c r="A836" s="317"/>
      <c r="B836" s="318"/>
      <c r="C836" s="317" t="s">
        <v>11</v>
      </c>
      <c r="D836" s="310"/>
      <c r="E836" s="319"/>
      <c r="F836" s="320"/>
    </row>
    <row r="837" spans="1:6">
      <c r="A837" s="297"/>
      <c r="B837" s="312"/>
    </row>
    <row r="838" spans="1:6">
      <c r="A838" s="313">
        <v>3.3</v>
      </c>
      <c r="B838" s="311"/>
      <c r="C838" s="313"/>
      <c r="D838" s="495" t="s">
        <v>1218</v>
      </c>
      <c r="E838" s="314"/>
      <c r="F838" s="315"/>
    </row>
    <row r="839" spans="1:6" ht="127.5">
      <c r="A839" s="317" t="s">
        <v>1219</v>
      </c>
      <c r="B839" s="318" t="s">
        <v>1220</v>
      </c>
      <c r="C839" s="317"/>
      <c r="D839" s="318" t="s">
        <v>1221</v>
      </c>
      <c r="E839" s="319"/>
      <c r="F839" s="320"/>
    </row>
    <row r="840" spans="1:6">
      <c r="A840" s="317"/>
      <c r="B840" s="318"/>
      <c r="C840" s="317" t="s">
        <v>456</v>
      </c>
      <c r="D840" s="310"/>
      <c r="E840" s="319"/>
      <c r="F840" s="320"/>
    </row>
    <row r="841" spans="1:6" ht="38.25">
      <c r="A841" s="317"/>
      <c r="B841" s="318"/>
      <c r="C841" s="317" t="s">
        <v>129</v>
      </c>
      <c r="D841" s="310" t="s">
        <v>1222</v>
      </c>
      <c r="E841" s="321" t="s">
        <v>750</v>
      </c>
      <c r="F841" s="320"/>
    </row>
    <row r="842" spans="1:6">
      <c r="A842" s="317"/>
      <c r="B842" s="318"/>
      <c r="C842" s="317" t="s">
        <v>207</v>
      </c>
      <c r="D842" s="310"/>
      <c r="E842" s="319"/>
      <c r="F842" s="320"/>
    </row>
    <row r="843" spans="1:6" ht="51">
      <c r="A843" s="317"/>
      <c r="B843" s="318"/>
      <c r="C843" s="317" t="s">
        <v>9</v>
      </c>
      <c r="D843" s="310" t="s">
        <v>1753</v>
      </c>
      <c r="E843" s="319" t="s">
        <v>750</v>
      </c>
      <c r="F843" s="320"/>
    </row>
    <row r="844" spans="1:6">
      <c r="A844" s="317"/>
      <c r="B844" s="318"/>
      <c r="C844" s="317" t="s">
        <v>10</v>
      </c>
      <c r="D844" s="310"/>
      <c r="E844" s="319"/>
      <c r="F844" s="320"/>
    </row>
    <row r="845" spans="1:6">
      <c r="A845" s="317"/>
      <c r="B845" s="318"/>
      <c r="C845" s="317" t="s">
        <v>11</v>
      </c>
      <c r="D845" s="310"/>
      <c r="E845" s="319"/>
      <c r="F845" s="320"/>
    </row>
    <row r="846" spans="1:6">
      <c r="A846" s="297"/>
      <c r="B846" s="312"/>
    </row>
    <row r="847" spans="1:6" ht="114.75">
      <c r="A847" s="317" t="s">
        <v>1223</v>
      </c>
      <c r="B847" s="318" t="s">
        <v>1224</v>
      </c>
      <c r="C847" s="317"/>
      <c r="D847" s="318" t="s">
        <v>1225</v>
      </c>
      <c r="E847" s="332"/>
      <c r="F847" s="320"/>
    </row>
    <row r="848" spans="1:6">
      <c r="A848" s="317"/>
      <c r="B848" s="318"/>
      <c r="C848" s="317" t="s">
        <v>456</v>
      </c>
      <c r="D848" s="310"/>
      <c r="E848" s="332"/>
      <c r="F848" s="320"/>
    </row>
    <row r="849" spans="1:6" ht="38.25">
      <c r="A849" s="317"/>
      <c r="B849" s="318"/>
      <c r="C849" s="317" t="s">
        <v>129</v>
      </c>
      <c r="D849" s="310" t="s">
        <v>1226</v>
      </c>
      <c r="E849" s="333" t="s">
        <v>750</v>
      </c>
      <c r="F849" s="320"/>
    </row>
    <row r="850" spans="1:6">
      <c r="A850" s="317"/>
      <c r="B850" s="318"/>
      <c r="C850" s="317" t="s">
        <v>207</v>
      </c>
      <c r="D850" s="310"/>
      <c r="E850" s="332"/>
      <c r="F850" s="320"/>
    </row>
    <row r="851" spans="1:6" ht="38.25">
      <c r="A851" s="317"/>
      <c r="B851" s="318"/>
      <c r="C851" s="317" t="s">
        <v>9</v>
      </c>
      <c r="D851" s="310" t="s">
        <v>1754</v>
      </c>
      <c r="E851" s="333" t="s">
        <v>750</v>
      </c>
      <c r="F851" s="320"/>
    </row>
    <row r="852" spans="1:6">
      <c r="A852" s="317"/>
      <c r="B852" s="318"/>
      <c r="C852" s="317" t="s">
        <v>10</v>
      </c>
      <c r="D852" s="310"/>
      <c r="E852" s="332"/>
      <c r="F852" s="320"/>
    </row>
    <row r="853" spans="1:6">
      <c r="A853" s="317"/>
      <c r="B853" s="318"/>
      <c r="C853" s="317" t="s">
        <v>11</v>
      </c>
      <c r="D853" s="310"/>
      <c r="E853" s="332"/>
      <c r="F853" s="320"/>
    </row>
    <row r="854" spans="1:6">
      <c r="A854" s="297"/>
      <c r="B854" s="312"/>
    </row>
    <row r="855" spans="1:6">
      <c r="A855" s="313">
        <v>3.4</v>
      </c>
      <c r="B855" s="311"/>
      <c r="C855" s="313"/>
      <c r="D855" s="495" t="s">
        <v>1227</v>
      </c>
      <c r="E855" s="314"/>
      <c r="F855" s="315"/>
    </row>
    <row r="856" spans="1:6" ht="76.5">
      <c r="A856" s="317" t="s">
        <v>1228</v>
      </c>
      <c r="B856" s="318" t="s">
        <v>1229</v>
      </c>
      <c r="C856" s="317"/>
      <c r="D856" s="318" t="s">
        <v>1230</v>
      </c>
      <c r="E856" s="332"/>
      <c r="F856" s="320"/>
    </row>
    <row r="857" spans="1:6">
      <c r="A857" s="317"/>
      <c r="B857" s="318"/>
      <c r="C857" s="317" t="s">
        <v>456</v>
      </c>
      <c r="D857" s="310"/>
      <c r="E857" s="332"/>
      <c r="F857" s="320"/>
    </row>
    <row r="858" spans="1:6" ht="63.75">
      <c r="A858" s="317"/>
      <c r="B858" s="318"/>
      <c r="C858" s="317" t="s">
        <v>129</v>
      </c>
      <c r="D858" s="310" t="s">
        <v>1755</v>
      </c>
      <c r="E858" s="333" t="s">
        <v>750</v>
      </c>
      <c r="F858" s="320"/>
    </row>
    <row r="859" spans="1:6">
      <c r="A859" s="317"/>
      <c r="B859" s="318"/>
      <c r="C859" s="317" t="s">
        <v>207</v>
      </c>
      <c r="D859" s="310"/>
      <c r="E859" s="332"/>
      <c r="F859" s="320"/>
    </row>
    <row r="860" spans="1:6" ht="51">
      <c r="A860" s="317"/>
      <c r="B860" s="318"/>
      <c r="C860" s="317" t="s">
        <v>9</v>
      </c>
      <c r="D860" s="310" t="s">
        <v>1756</v>
      </c>
      <c r="E860" s="332" t="s">
        <v>750</v>
      </c>
      <c r="F860" s="320"/>
    </row>
    <row r="861" spans="1:6">
      <c r="A861" s="317"/>
      <c r="B861" s="318"/>
      <c r="C861" s="317" t="s">
        <v>10</v>
      </c>
      <c r="D861" s="310"/>
      <c r="E861" s="332"/>
      <c r="F861" s="320"/>
    </row>
    <row r="862" spans="1:6">
      <c r="A862" s="317"/>
      <c r="B862" s="318"/>
      <c r="C862" s="317" t="s">
        <v>11</v>
      </c>
      <c r="D862" s="310"/>
      <c r="E862" s="332"/>
      <c r="F862" s="320"/>
    </row>
    <row r="863" spans="1:6">
      <c r="A863" s="297"/>
      <c r="B863" s="312"/>
    </row>
    <row r="864" spans="1:6" ht="127.5">
      <c r="A864" s="317" t="s">
        <v>1231</v>
      </c>
      <c r="B864" s="318" t="s">
        <v>1232</v>
      </c>
      <c r="C864" s="317"/>
      <c r="D864" s="318" t="s">
        <v>1233</v>
      </c>
      <c r="E864" s="332"/>
      <c r="F864" s="320"/>
    </row>
    <row r="865" spans="1:6">
      <c r="A865" s="317"/>
      <c r="B865" s="318"/>
      <c r="C865" s="317" t="s">
        <v>456</v>
      </c>
      <c r="D865" s="310"/>
      <c r="E865" s="332"/>
      <c r="F865" s="320"/>
    </row>
    <row r="866" spans="1:6" ht="76.5">
      <c r="A866" s="317"/>
      <c r="B866" s="318"/>
      <c r="C866" s="317" t="s">
        <v>129</v>
      </c>
      <c r="D866" s="310" t="s">
        <v>1234</v>
      </c>
      <c r="E866" s="321" t="s">
        <v>750</v>
      </c>
      <c r="F866" s="320"/>
    </row>
    <row r="867" spans="1:6">
      <c r="A867" s="317"/>
      <c r="B867" s="318"/>
      <c r="C867" s="317" t="s">
        <v>207</v>
      </c>
      <c r="D867" s="310"/>
      <c r="E867" s="319"/>
      <c r="F867" s="320"/>
    </row>
    <row r="868" spans="1:6" ht="38.25">
      <c r="A868" s="317"/>
      <c r="B868" s="318"/>
      <c r="C868" s="317" t="s">
        <v>9</v>
      </c>
      <c r="D868" s="310" t="s">
        <v>1757</v>
      </c>
      <c r="E868" s="319" t="s">
        <v>750</v>
      </c>
      <c r="F868" s="320"/>
    </row>
    <row r="869" spans="1:6">
      <c r="A869" s="317"/>
      <c r="B869" s="318"/>
      <c r="C869" s="317" t="s">
        <v>10</v>
      </c>
      <c r="D869" s="310"/>
      <c r="E869" s="319"/>
      <c r="F869" s="320"/>
    </row>
    <row r="870" spans="1:6">
      <c r="A870" s="317"/>
      <c r="B870" s="318"/>
      <c r="C870" s="317" t="s">
        <v>11</v>
      </c>
      <c r="D870" s="310"/>
      <c r="E870" s="319"/>
      <c r="F870" s="320"/>
    </row>
    <row r="871" spans="1:6">
      <c r="A871" s="297"/>
      <c r="B871" s="312"/>
    </row>
    <row r="872" spans="1:6" ht="89.25">
      <c r="A872" s="317" t="s">
        <v>1235</v>
      </c>
      <c r="B872" s="340" t="s">
        <v>1236</v>
      </c>
      <c r="C872" s="317"/>
      <c r="D872" s="318" t="s">
        <v>1237</v>
      </c>
      <c r="E872" s="332"/>
      <c r="F872" s="320"/>
    </row>
    <row r="873" spans="1:6">
      <c r="A873" s="317"/>
      <c r="B873" s="318"/>
      <c r="C873" s="317" t="s">
        <v>456</v>
      </c>
      <c r="D873" s="310"/>
      <c r="E873" s="332"/>
      <c r="F873" s="320"/>
    </row>
    <row r="874" spans="1:6" ht="38.25">
      <c r="A874" s="317"/>
      <c r="B874" s="318"/>
      <c r="C874" s="317" t="s">
        <v>129</v>
      </c>
      <c r="D874" s="310" t="s">
        <v>1758</v>
      </c>
      <c r="E874" s="321" t="s">
        <v>750</v>
      </c>
      <c r="F874" s="320"/>
    </row>
    <row r="875" spans="1:6">
      <c r="A875" s="317"/>
      <c r="B875" s="318"/>
      <c r="C875" s="317" t="s">
        <v>207</v>
      </c>
      <c r="D875" s="310"/>
      <c r="E875" s="332"/>
      <c r="F875" s="320"/>
    </row>
    <row r="876" spans="1:6" ht="63.75">
      <c r="A876" s="317"/>
      <c r="B876" s="318"/>
      <c r="C876" s="317" t="s">
        <v>9</v>
      </c>
      <c r="D876" s="310" t="s">
        <v>1759</v>
      </c>
      <c r="E876" s="332" t="s">
        <v>750</v>
      </c>
      <c r="F876" s="320"/>
    </row>
    <row r="877" spans="1:6">
      <c r="A877" s="317"/>
      <c r="B877" s="318"/>
      <c r="C877" s="317" t="s">
        <v>10</v>
      </c>
      <c r="D877" s="310"/>
      <c r="E877" s="332"/>
      <c r="F877" s="320"/>
    </row>
    <row r="878" spans="1:6">
      <c r="A878" s="317"/>
      <c r="B878" s="318"/>
      <c r="C878" s="317" t="s">
        <v>11</v>
      </c>
      <c r="D878" s="310"/>
      <c r="E878" s="332"/>
      <c r="F878" s="320"/>
    </row>
    <row r="879" spans="1:6">
      <c r="A879" s="297"/>
      <c r="B879" s="312"/>
    </row>
    <row r="880" spans="1:6" ht="191.25">
      <c r="A880" s="317" t="s">
        <v>1238</v>
      </c>
      <c r="B880" s="340" t="s">
        <v>1239</v>
      </c>
      <c r="C880" s="317"/>
      <c r="D880" s="318" t="s">
        <v>1240</v>
      </c>
      <c r="E880" s="332"/>
      <c r="F880" s="320"/>
    </row>
    <row r="881" spans="1:6">
      <c r="A881" s="317"/>
      <c r="B881" s="318"/>
      <c r="C881" s="317" t="s">
        <v>456</v>
      </c>
      <c r="D881" s="310"/>
      <c r="E881" s="332"/>
      <c r="F881" s="320"/>
    </row>
    <row r="882" spans="1:6" ht="51">
      <c r="A882" s="317"/>
      <c r="B882" s="318"/>
      <c r="C882" s="317" t="s">
        <v>129</v>
      </c>
      <c r="D882" s="310" t="s">
        <v>1241</v>
      </c>
      <c r="E882" s="333" t="s">
        <v>750</v>
      </c>
      <c r="F882" s="320"/>
    </row>
    <row r="883" spans="1:6">
      <c r="A883" s="317"/>
      <c r="B883" s="318"/>
      <c r="C883" s="317" t="s">
        <v>207</v>
      </c>
      <c r="D883" s="310"/>
      <c r="E883" s="332"/>
      <c r="F883" s="320"/>
    </row>
    <row r="884" spans="1:6" ht="38.25">
      <c r="A884" s="317"/>
      <c r="B884" s="318"/>
      <c r="C884" s="317" t="s">
        <v>9</v>
      </c>
      <c r="D884" s="310" t="s">
        <v>1760</v>
      </c>
      <c r="E884" s="333" t="s">
        <v>750</v>
      </c>
      <c r="F884" s="320"/>
    </row>
    <row r="885" spans="1:6">
      <c r="A885" s="317"/>
      <c r="B885" s="318"/>
      <c r="C885" s="317" t="s">
        <v>10</v>
      </c>
      <c r="D885" s="310"/>
      <c r="E885" s="332"/>
      <c r="F885" s="320"/>
    </row>
    <row r="886" spans="1:6">
      <c r="A886" s="317"/>
      <c r="B886" s="318"/>
      <c r="C886" s="317" t="s">
        <v>11</v>
      </c>
      <c r="D886" s="310"/>
      <c r="E886" s="332"/>
      <c r="F886" s="320"/>
    </row>
    <row r="887" spans="1:6">
      <c r="A887" s="297"/>
      <c r="B887" s="312"/>
    </row>
    <row r="888" spans="1:6" ht="114.75">
      <c r="A888" s="317" t="s">
        <v>1242</v>
      </c>
      <c r="B888" s="318" t="s">
        <v>1243</v>
      </c>
      <c r="C888" s="317"/>
      <c r="D888" s="318" t="s">
        <v>1244</v>
      </c>
      <c r="E888" s="332"/>
      <c r="F888" s="341"/>
    </row>
    <row r="889" spans="1:6">
      <c r="A889" s="317"/>
      <c r="B889" s="318"/>
      <c r="C889" s="317" t="s">
        <v>456</v>
      </c>
      <c r="D889" s="310"/>
      <c r="E889" s="332"/>
      <c r="F889" s="341"/>
    </row>
    <row r="890" spans="1:6">
      <c r="A890" s="317"/>
      <c r="B890" s="318"/>
      <c r="C890" s="317" t="s">
        <v>129</v>
      </c>
      <c r="D890" s="310" t="s">
        <v>1245</v>
      </c>
      <c r="E890" s="333" t="s">
        <v>750</v>
      </c>
      <c r="F890" s="320"/>
    </row>
    <row r="891" spans="1:6">
      <c r="A891" s="317"/>
      <c r="B891" s="318"/>
      <c r="C891" s="317" t="s">
        <v>207</v>
      </c>
      <c r="D891" s="310"/>
      <c r="E891" s="332"/>
      <c r="F891" s="320"/>
    </row>
    <row r="892" spans="1:6">
      <c r="A892" s="317"/>
      <c r="B892" s="318"/>
      <c r="C892" s="317" t="s">
        <v>9</v>
      </c>
      <c r="D892" s="310" t="s">
        <v>1245</v>
      </c>
      <c r="E892" s="333" t="s">
        <v>750</v>
      </c>
      <c r="F892" s="320"/>
    </row>
    <row r="893" spans="1:6">
      <c r="A893" s="317"/>
      <c r="B893" s="318"/>
      <c r="C893" s="317" t="s">
        <v>10</v>
      </c>
      <c r="D893" s="310"/>
      <c r="E893" s="332"/>
      <c r="F893" s="320"/>
    </row>
    <row r="894" spans="1:6">
      <c r="A894" s="317"/>
      <c r="B894" s="318"/>
      <c r="C894" s="317" t="s">
        <v>11</v>
      </c>
      <c r="D894" s="310"/>
      <c r="E894" s="332"/>
      <c r="F894" s="320"/>
    </row>
    <row r="895" spans="1:6">
      <c r="A895" s="297"/>
      <c r="B895" s="312"/>
    </row>
    <row r="896" spans="1:6" ht="102">
      <c r="A896" s="317" t="s">
        <v>1246</v>
      </c>
      <c r="B896" s="340" t="s">
        <v>1247</v>
      </c>
      <c r="C896" s="317"/>
      <c r="D896" s="318" t="s">
        <v>1248</v>
      </c>
      <c r="E896" s="319"/>
      <c r="F896" s="342"/>
    </row>
    <row r="897" spans="1:6">
      <c r="A897" s="317"/>
      <c r="B897" s="318"/>
      <c r="C897" s="317" t="s">
        <v>456</v>
      </c>
      <c r="D897" s="310"/>
      <c r="E897" s="319"/>
      <c r="F897" s="342"/>
    </row>
    <row r="898" spans="1:6">
      <c r="A898" s="317"/>
      <c r="B898" s="318"/>
      <c r="C898" s="317" t="s">
        <v>129</v>
      </c>
      <c r="D898" s="310" t="s">
        <v>1249</v>
      </c>
      <c r="E898" s="321" t="s">
        <v>750</v>
      </c>
      <c r="F898" s="342"/>
    </row>
    <row r="899" spans="1:6">
      <c r="A899" s="317"/>
      <c r="B899" s="318"/>
      <c r="C899" s="317" t="s">
        <v>207</v>
      </c>
      <c r="D899" s="310"/>
      <c r="E899" s="319"/>
      <c r="F899" s="320"/>
    </row>
    <row r="900" spans="1:6" ht="25.5">
      <c r="A900" s="317"/>
      <c r="B900" s="318"/>
      <c r="C900" s="317" t="s">
        <v>9</v>
      </c>
      <c r="D900" s="310" t="s">
        <v>1761</v>
      </c>
      <c r="E900" s="333" t="s">
        <v>750</v>
      </c>
      <c r="F900" s="320"/>
    </row>
    <row r="901" spans="1:6">
      <c r="A901" s="317"/>
      <c r="B901" s="318"/>
      <c r="C901" s="317" t="s">
        <v>10</v>
      </c>
      <c r="D901" s="310"/>
      <c r="E901" s="319"/>
      <c r="F901" s="342"/>
    </row>
    <row r="902" spans="1:6">
      <c r="A902" s="317"/>
      <c r="B902" s="318"/>
      <c r="C902" s="317" t="s">
        <v>11</v>
      </c>
      <c r="D902" s="310"/>
      <c r="E902" s="319"/>
      <c r="F902" s="320"/>
    </row>
    <row r="903" spans="1:6">
      <c r="A903" s="297"/>
      <c r="B903" s="312"/>
    </row>
    <row r="904" spans="1:6" ht="102">
      <c r="A904" s="317" t="s">
        <v>1250</v>
      </c>
      <c r="B904" s="318" t="s">
        <v>1251</v>
      </c>
      <c r="C904" s="317"/>
      <c r="D904" s="318" t="s">
        <v>1252</v>
      </c>
      <c r="E904" s="319"/>
      <c r="F904" s="320"/>
    </row>
    <row r="905" spans="1:6">
      <c r="A905" s="317"/>
      <c r="B905" s="318"/>
      <c r="C905" s="317" t="s">
        <v>456</v>
      </c>
      <c r="D905" s="310"/>
      <c r="E905" s="319"/>
      <c r="F905" s="320"/>
    </row>
    <row r="906" spans="1:6" ht="25.5">
      <c r="A906" s="317"/>
      <c r="B906" s="318"/>
      <c r="C906" s="317" t="s">
        <v>129</v>
      </c>
      <c r="D906" s="310" t="s">
        <v>1253</v>
      </c>
      <c r="E906" s="321" t="s">
        <v>750</v>
      </c>
      <c r="F906" s="320"/>
    </row>
    <row r="907" spans="1:6">
      <c r="A907" s="317"/>
      <c r="B907" s="318"/>
      <c r="C907" s="317" t="s">
        <v>207</v>
      </c>
      <c r="D907" s="310"/>
      <c r="E907" s="319"/>
      <c r="F907" s="320"/>
    </row>
    <row r="908" spans="1:6" ht="25.5">
      <c r="A908" s="317"/>
      <c r="B908" s="318"/>
      <c r="C908" s="317" t="s">
        <v>9</v>
      </c>
      <c r="D908" s="310" t="s">
        <v>1253</v>
      </c>
      <c r="E908" s="321" t="s">
        <v>750</v>
      </c>
      <c r="F908" s="320"/>
    </row>
    <row r="909" spans="1:6">
      <c r="A909" s="317"/>
      <c r="B909" s="318"/>
      <c r="C909" s="317" t="s">
        <v>10</v>
      </c>
      <c r="D909" s="310"/>
      <c r="E909" s="319"/>
      <c r="F909" s="320"/>
    </row>
    <row r="910" spans="1:6">
      <c r="A910" s="317"/>
      <c r="B910" s="318"/>
      <c r="C910" s="317" t="s">
        <v>11</v>
      </c>
      <c r="D910" s="310"/>
      <c r="E910" s="319"/>
      <c r="F910" s="320"/>
    </row>
    <row r="911" spans="1:6">
      <c r="A911" s="297"/>
      <c r="B911" s="312"/>
    </row>
    <row r="912" spans="1:6" ht="293.25">
      <c r="A912" s="317" t="s">
        <v>1254</v>
      </c>
      <c r="B912" s="318" t="s">
        <v>1255</v>
      </c>
      <c r="C912" s="317"/>
      <c r="D912" s="318" t="s">
        <v>1256</v>
      </c>
      <c r="E912" s="319"/>
      <c r="F912" s="320"/>
    </row>
    <row r="913" spans="1:6">
      <c r="A913" s="317"/>
      <c r="B913" s="318"/>
      <c r="C913" s="317" t="s">
        <v>456</v>
      </c>
      <c r="D913" s="310"/>
      <c r="E913" s="319"/>
      <c r="F913" s="320"/>
    </row>
    <row r="914" spans="1:6" ht="38.25">
      <c r="A914" s="317"/>
      <c r="B914" s="318"/>
      <c r="C914" s="317" t="s">
        <v>129</v>
      </c>
      <c r="D914" s="310" t="s">
        <v>1257</v>
      </c>
      <c r="E914" s="321" t="s">
        <v>750</v>
      </c>
      <c r="F914" s="320"/>
    </row>
    <row r="915" spans="1:6">
      <c r="A915" s="317"/>
      <c r="B915" s="318"/>
      <c r="C915" s="317" t="s">
        <v>207</v>
      </c>
      <c r="D915" s="310"/>
      <c r="E915" s="319"/>
      <c r="F915" s="320"/>
    </row>
    <row r="916" spans="1:6" ht="76.5">
      <c r="A916" s="317"/>
      <c r="B916" s="318"/>
      <c r="C916" s="317" t="s">
        <v>9</v>
      </c>
      <c r="D916" s="310" t="s">
        <v>1762</v>
      </c>
      <c r="E916" s="332" t="s">
        <v>750</v>
      </c>
      <c r="F916" s="320"/>
    </row>
    <row r="917" spans="1:6">
      <c r="A917" s="317"/>
      <c r="B917" s="318"/>
      <c r="C917" s="317" t="s">
        <v>10</v>
      </c>
      <c r="D917" s="310"/>
      <c r="E917" s="319"/>
      <c r="F917" s="320"/>
    </row>
    <row r="918" spans="1:6">
      <c r="A918" s="317"/>
      <c r="B918" s="318"/>
      <c r="C918" s="317" t="s">
        <v>11</v>
      </c>
      <c r="D918" s="310"/>
      <c r="E918" s="319"/>
      <c r="F918" s="320"/>
    </row>
    <row r="919" spans="1:6">
      <c r="A919" s="297"/>
      <c r="B919" s="312"/>
    </row>
    <row r="920" spans="1:6" ht="140.25">
      <c r="A920" s="317" t="s">
        <v>1258</v>
      </c>
      <c r="B920" s="318" t="s">
        <v>1259</v>
      </c>
      <c r="C920" s="317"/>
      <c r="D920" s="318" t="s">
        <v>1260</v>
      </c>
      <c r="E920" s="319"/>
      <c r="F920" s="320"/>
    </row>
    <row r="921" spans="1:6">
      <c r="A921" s="317"/>
      <c r="B921" s="318"/>
      <c r="C921" s="317" t="s">
        <v>456</v>
      </c>
      <c r="D921" s="310"/>
      <c r="E921" s="319"/>
      <c r="F921" s="320"/>
    </row>
    <row r="922" spans="1:6" ht="76.5">
      <c r="A922" s="317"/>
      <c r="B922" s="318"/>
      <c r="C922" s="317" t="s">
        <v>129</v>
      </c>
      <c r="D922" s="310" t="s">
        <v>1234</v>
      </c>
      <c r="E922" s="321" t="s">
        <v>750</v>
      </c>
      <c r="F922" s="320"/>
    </row>
    <row r="923" spans="1:6">
      <c r="A923" s="317"/>
      <c r="B923" s="318"/>
      <c r="C923" s="317" t="s">
        <v>207</v>
      </c>
      <c r="D923" s="310"/>
      <c r="E923" s="319"/>
      <c r="F923" s="320"/>
    </row>
    <row r="924" spans="1:6" ht="51">
      <c r="A924" s="317"/>
      <c r="B924" s="318"/>
      <c r="C924" s="317" t="s">
        <v>9</v>
      </c>
      <c r="D924" s="310" t="s">
        <v>1763</v>
      </c>
      <c r="E924" s="319" t="s">
        <v>750</v>
      </c>
      <c r="F924" s="320"/>
    </row>
    <row r="925" spans="1:6">
      <c r="A925" s="317"/>
      <c r="B925" s="318"/>
      <c r="C925" s="317" t="s">
        <v>10</v>
      </c>
      <c r="D925" s="310"/>
      <c r="E925" s="319"/>
      <c r="F925" s="320"/>
    </row>
    <row r="926" spans="1:6">
      <c r="A926" s="317"/>
      <c r="B926" s="318"/>
      <c r="C926" s="317" t="s">
        <v>11</v>
      </c>
      <c r="D926" s="310"/>
      <c r="E926" s="319"/>
      <c r="F926" s="320"/>
    </row>
    <row r="927" spans="1:6">
      <c r="A927" s="297"/>
      <c r="B927" s="312"/>
    </row>
    <row r="928" spans="1:6" ht="178.5">
      <c r="A928" s="317" t="s">
        <v>1261</v>
      </c>
      <c r="B928" s="318" t="s">
        <v>1262</v>
      </c>
      <c r="C928" s="317"/>
      <c r="D928" s="318" t="s">
        <v>1263</v>
      </c>
      <c r="E928" s="319"/>
      <c r="F928" s="320"/>
    </row>
    <row r="929" spans="1:6">
      <c r="A929" s="317"/>
      <c r="B929" s="318"/>
      <c r="C929" s="317" t="s">
        <v>456</v>
      </c>
      <c r="D929" s="310"/>
      <c r="E929" s="319"/>
      <c r="F929" s="320"/>
    </row>
    <row r="930" spans="1:6" ht="76.5">
      <c r="A930" s="317"/>
      <c r="B930" s="318"/>
      <c r="C930" s="317" t="s">
        <v>129</v>
      </c>
      <c r="D930" s="310" t="s">
        <v>1234</v>
      </c>
      <c r="E930" s="321" t="s">
        <v>750</v>
      </c>
      <c r="F930" s="320"/>
    </row>
    <row r="931" spans="1:6">
      <c r="A931" s="317"/>
      <c r="B931" s="318"/>
      <c r="C931" s="317" t="s">
        <v>207</v>
      </c>
      <c r="D931" s="310"/>
      <c r="E931" s="319"/>
      <c r="F931" s="320"/>
    </row>
    <row r="932" spans="1:6" ht="51">
      <c r="A932" s="317"/>
      <c r="B932" s="318"/>
      <c r="C932" s="317" t="s">
        <v>9</v>
      </c>
      <c r="D932" s="310" t="s">
        <v>1763</v>
      </c>
      <c r="E932" s="319" t="s">
        <v>750</v>
      </c>
      <c r="F932" s="320"/>
    </row>
    <row r="933" spans="1:6">
      <c r="A933" s="317"/>
      <c r="B933" s="318"/>
      <c r="C933" s="317" t="s">
        <v>10</v>
      </c>
      <c r="D933" s="310"/>
      <c r="E933" s="319"/>
      <c r="F933" s="320"/>
    </row>
    <row r="934" spans="1:6">
      <c r="A934" s="317"/>
      <c r="B934" s="318"/>
      <c r="C934" s="317" t="s">
        <v>11</v>
      </c>
      <c r="D934" s="310"/>
      <c r="E934" s="319"/>
      <c r="F934" s="320"/>
    </row>
    <row r="935" spans="1:6">
      <c r="A935" s="297"/>
      <c r="B935" s="312"/>
    </row>
    <row r="936" spans="1:6" ht="102">
      <c r="A936" s="317" t="s">
        <v>1264</v>
      </c>
      <c r="B936" s="318" t="s">
        <v>1265</v>
      </c>
      <c r="C936" s="317"/>
      <c r="D936" s="318" t="s">
        <v>1266</v>
      </c>
      <c r="E936" s="319"/>
      <c r="F936" s="320"/>
    </row>
    <row r="937" spans="1:6">
      <c r="A937" s="317"/>
      <c r="B937" s="318"/>
      <c r="C937" s="317" t="s">
        <v>456</v>
      </c>
      <c r="D937" s="310"/>
      <c r="E937" s="319"/>
      <c r="F937" s="320"/>
    </row>
    <row r="938" spans="1:6" ht="38.25">
      <c r="A938" s="317"/>
      <c r="B938" s="318"/>
      <c r="C938" s="317" t="s">
        <v>129</v>
      </c>
      <c r="D938" s="310" t="s">
        <v>1267</v>
      </c>
      <c r="E938" s="321" t="s">
        <v>750</v>
      </c>
      <c r="F938" s="320"/>
    </row>
    <row r="939" spans="1:6">
      <c r="A939" s="317"/>
      <c r="B939" s="318"/>
      <c r="C939" s="317" t="s">
        <v>207</v>
      </c>
      <c r="D939" s="310"/>
      <c r="E939" s="319"/>
      <c r="F939" s="320"/>
    </row>
    <row r="940" spans="1:6">
      <c r="A940" s="317"/>
      <c r="B940" s="318"/>
      <c r="C940" s="317" t="s">
        <v>9</v>
      </c>
      <c r="D940" s="310" t="s">
        <v>1764</v>
      </c>
      <c r="E940" s="319" t="s">
        <v>750</v>
      </c>
      <c r="F940" s="320"/>
    </row>
    <row r="941" spans="1:6">
      <c r="A941" s="317"/>
      <c r="B941" s="318"/>
      <c r="C941" s="317" t="s">
        <v>10</v>
      </c>
      <c r="D941" s="310"/>
      <c r="E941" s="319"/>
      <c r="F941" s="320"/>
    </row>
    <row r="942" spans="1:6">
      <c r="A942" s="317"/>
      <c r="B942" s="318"/>
      <c r="C942" s="317" t="s">
        <v>11</v>
      </c>
      <c r="D942" s="310"/>
      <c r="E942" s="319"/>
      <c r="F942" s="320"/>
    </row>
    <row r="943" spans="1:6">
      <c r="A943" s="297"/>
      <c r="B943" s="312"/>
    </row>
    <row r="944" spans="1:6" ht="102">
      <c r="A944" s="317" t="s">
        <v>1268</v>
      </c>
      <c r="B944" s="318" t="s">
        <v>1269</v>
      </c>
      <c r="C944" s="317"/>
      <c r="D944" s="318" t="s">
        <v>1270</v>
      </c>
      <c r="E944" s="319"/>
      <c r="F944" s="320"/>
    </row>
    <row r="945" spans="1:6">
      <c r="A945" s="317"/>
      <c r="B945" s="318"/>
      <c r="C945" s="317" t="s">
        <v>456</v>
      </c>
      <c r="D945" s="310"/>
      <c r="E945" s="319"/>
      <c r="F945" s="320"/>
    </row>
    <row r="946" spans="1:6" ht="38.25">
      <c r="A946" s="317"/>
      <c r="B946" s="318"/>
      <c r="C946" s="317" t="s">
        <v>129</v>
      </c>
      <c r="D946" s="310" t="s">
        <v>1267</v>
      </c>
      <c r="E946" s="321" t="s">
        <v>750</v>
      </c>
      <c r="F946" s="320"/>
    </row>
    <row r="947" spans="1:6">
      <c r="A947" s="317"/>
      <c r="B947" s="318"/>
      <c r="C947" s="317" t="s">
        <v>207</v>
      </c>
      <c r="D947" s="310"/>
      <c r="E947" s="319"/>
      <c r="F947" s="320"/>
    </row>
    <row r="948" spans="1:6">
      <c r="A948" s="317"/>
      <c r="B948" s="318"/>
      <c r="C948" s="317" t="s">
        <v>9</v>
      </c>
      <c r="D948" s="310" t="s">
        <v>1764</v>
      </c>
      <c r="E948" s="319" t="s">
        <v>750</v>
      </c>
      <c r="F948" s="320"/>
    </row>
    <row r="949" spans="1:6">
      <c r="A949" s="317"/>
      <c r="B949" s="318"/>
      <c r="C949" s="317" t="s">
        <v>10</v>
      </c>
      <c r="D949" s="310"/>
      <c r="E949" s="319"/>
      <c r="F949" s="320"/>
    </row>
    <row r="950" spans="1:6">
      <c r="A950" s="317"/>
      <c r="B950" s="318"/>
      <c r="C950" s="317" t="s">
        <v>11</v>
      </c>
      <c r="D950" s="310"/>
      <c r="E950" s="319"/>
      <c r="F950" s="320"/>
    </row>
    <row r="951" spans="1:6">
      <c r="A951" s="297"/>
      <c r="B951" s="312"/>
    </row>
    <row r="952" spans="1:6" ht="127.5">
      <c r="A952" s="317" t="s">
        <v>1271</v>
      </c>
      <c r="B952" s="318" t="s">
        <v>1272</v>
      </c>
      <c r="C952" s="317"/>
      <c r="D952" s="318" t="s">
        <v>1273</v>
      </c>
      <c r="E952" s="319"/>
      <c r="F952" s="320"/>
    </row>
    <row r="953" spans="1:6">
      <c r="A953" s="317"/>
      <c r="B953" s="318"/>
      <c r="C953" s="317" t="s">
        <v>456</v>
      </c>
      <c r="D953" s="310"/>
      <c r="E953" s="319"/>
      <c r="F953" s="320"/>
    </row>
    <row r="954" spans="1:6" ht="38.25">
      <c r="A954" s="317"/>
      <c r="B954" s="318"/>
      <c r="C954" s="317" t="s">
        <v>129</v>
      </c>
      <c r="D954" s="310" t="s">
        <v>1267</v>
      </c>
      <c r="E954" s="321" t="s">
        <v>750</v>
      </c>
      <c r="F954" s="320"/>
    </row>
    <row r="955" spans="1:6">
      <c r="A955" s="317"/>
      <c r="B955" s="318"/>
      <c r="C955" s="317" t="s">
        <v>207</v>
      </c>
      <c r="D955" s="310"/>
      <c r="E955" s="319"/>
      <c r="F955" s="320"/>
    </row>
    <row r="956" spans="1:6">
      <c r="A956" s="317"/>
      <c r="B956" s="318"/>
      <c r="C956" s="317" t="s">
        <v>9</v>
      </c>
      <c r="D956" s="310" t="s">
        <v>1764</v>
      </c>
      <c r="E956" s="319" t="s">
        <v>750</v>
      </c>
      <c r="F956" s="320"/>
    </row>
    <row r="957" spans="1:6">
      <c r="A957" s="317"/>
      <c r="B957" s="318"/>
      <c r="C957" s="317" t="s">
        <v>10</v>
      </c>
      <c r="D957" s="310"/>
      <c r="E957" s="319"/>
      <c r="F957" s="320"/>
    </row>
    <row r="958" spans="1:6">
      <c r="A958" s="317"/>
      <c r="B958" s="318"/>
      <c r="C958" s="317" t="s">
        <v>11</v>
      </c>
      <c r="D958" s="310"/>
      <c r="E958" s="319"/>
      <c r="F958" s="320"/>
    </row>
    <row r="959" spans="1:6">
      <c r="A959" s="297"/>
      <c r="B959" s="312"/>
    </row>
    <row r="960" spans="1:6" ht="102">
      <c r="A960" s="317" t="s">
        <v>1274</v>
      </c>
      <c r="B960" s="318" t="s">
        <v>1275</v>
      </c>
      <c r="C960" s="317"/>
      <c r="D960" s="318" t="s">
        <v>1276</v>
      </c>
      <c r="E960" s="319"/>
      <c r="F960" s="320"/>
    </row>
    <row r="961" spans="1:6">
      <c r="A961" s="317"/>
      <c r="B961" s="318"/>
      <c r="C961" s="317" t="s">
        <v>456</v>
      </c>
      <c r="D961" s="310"/>
      <c r="E961" s="319"/>
      <c r="F961" s="320"/>
    </row>
    <row r="962" spans="1:6">
      <c r="A962" s="317"/>
      <c r="B962" s="318"/>
      <c r="C962" s="317" t="s">
        <v>129</v>
      </c>
      <c r="D962" s="310" t="s">
        <v>1277</v>
      </c>
      <c r="E962" s="321" t="s">
        <v>750</v>
      </c>
      <c r="F962" s="320"/>
    </row>
    <row r="963" spans="1:6">
      <c r="A963" s="317"/>
      <c r="B963" s="318"/>
      <c r="C963" s="317" t="s">
        <v>207</v>
      </c>
      <c r="D963" s="310"/>
      <c r="E963" s="319"/>
      <c r="F963" s="320"/>
    </row>
    <row r="964" spans="1:6">
      <c r="A964" s="317"/>
      <c r="B964" s="318"/>
      <c r="C964" s="317" t="s">
        <v>9</v>
      </c>
      <c r="D964" s="310" t="s">
        <v>1277</v>
      </c>
      <c r="E964" s="321" t="s">
        <v>750</v>
      </c>
      <c r="F964" s="320"/>
    </row>
    <row r="965" spans="1:6">
      <c r="A965" s="317"/>
      <c r="B965" s="318"/>
      <c r="C965" s="317" t="s">
        <v>10</v>
      </c>
      <c r="D965" s="310"/>
      <c r="E965" s="319"/>
      <c r="F965" s="320"/>
    </row>
    <row r="966" spans="1:6">
      <c r="A966" s="317"/>
      <c r="B966" s="318"/>
      <c r="C966" s="317" t="s">
        <v>11</v>
      </c>
      <c r="D966" s="310"/>
      <c r="E966" s="319"/>
      <c r="F966" s="320"/>
    </row>
    <row r="967" spans="1:6">
      <c r="A967" s="297"/>
      <c r="B967" s="312"/>
    </row>
    <row r="968" spans="1:6" ht="102">
      <c r="A968" s="317" t="s">
        <v>1278</v>
      </c>
      <c r="B968" s="318" t="s">
        <v>1279</v>
      </c>
      <c r="C968" s="317"/>
      <c r="D968" s="318" t="s">
        <v>1280</v>
      </c>
      <c r="E968" s="319"/>
      <c r="F968" s="320"/>
    </row>
    <row r="969" spans="1:6">
      <c r="A969" s="317"/>
      <c r="B969" s="318"/>
      <c r="C969" s="317" t="s">
        <v>456</v>
      </c>
      <c r="D969" s="310"/>
      <c r="E969" s="319"/>
      <c r="F969" s="320"/>
    </row>
    <row r="970" spans="1:6" ht="38.25">
      <c r="A970" s="317"/>
      <c r="B970" s="318"/>
      <c r="C970" s="317" t="s">
        <v>129</v>
      </c>
      <c r="D970" s="310" t="s">
        <v>1267</v>
      </c>
      <c r="E970" s="321" t="s">
        <v>750</v>
      </c>
      <c r="F970" s="320"/>
    </row>
    <row r="971" spans="1:6">
      <c r="A971" s="317"/>
      <c r="B971" s="318"/>
      <c r="C971" s="317" t="s">
        <v>207</v>
      </c>
      <c r="D971" s="310"/>
      <c r="E971" s="319"/>
      <c r="F971" s="320"/>
    </row>
    <row r="972" spans="1:6">
      <c r="A972" s="317"/>
      <c r="B972" s="318"/>
      <c r="C972" s="317" t="s">
        <v>9</v>
      </c>
      <c r="D972" s="310" t="s">
        <v>1764</v>
      </c>
      <c r="E972" s="319" t="s">
        <v>750</v>
      </c>
      <c r="F972" s="320"/>
    </row>
    <row r="973" spans="1:6">
      <c r="A973" s="317"/>
      <c r="B973" s="318"/>
      <c r="C973" s="317" t="s">
        <v>10</v>
      </c>
      <c r="D973" s="310"/>
      <c r="E973" s="319"/>
      <c r="F973" s="320"/>
    </row>
    <row r="974" spans="1:6">
      <c r="A974" s="317"/>
      <c r="B974" s="318"/>
      <c r="C974" s="317" t="s">
        <v>11</v>
      </c>
      <c r="D974" s="310"/>
      <c r="E974" s="319"/>
      <c r="F974" s="320"/>
    </row>
    <row r="975" spans="1:6">
      <c r="A975" s="297"/>
      <c r="B975" s="312"/>
    </row>
    <row r="976" spans="1:6">
      <c r="A976" s="313">
        <v>3.5</v>
      </c>
      <c r="B976" s="311"/>
      <c r="C976" s="313"/>
      <c r="D976" s="495" t="s">
        <v>1281</v>
      </c>
      <c r="E976" s="314"/>
      <c r="F976" s="315"/>
    </row>
    <row r="977" spans="1:6" ht="63.75">
      <c r="A977" s="317" t="s">
        <v>1282</v>
      </c>
      <c r="B977" s="318" t="s">
        <v>1283</v>
      </c>
      <c r="C977" s="317"/>
      <c r="D977" s="318" t="s">
        <v>1284</v>
      </c>
      <c r="E977" s="319"/>
      <c r="F977" s="320"/>
    </row>
    <row r="978" spans="1:6">
      <c r="A978" s="317"/>
      <c r="B978" s="318"/>
      <c r="C978" s="317" t="s">
        <v>456</v>
      </c>
      <c r="D978" s="310"/>
      <c r="E978" s="319"/>
      <c r="F978" s="320"/>
    </row>
    <row r="979" spans="1:6">
      <c r="A979" s="317"/>
      <c r="B979" s="318"/>
      <c r="C979" s="317" t="s">
        <v>129</v>
      </c>
      <c r="D979" s="310" t="s">
        <v>1285</v>
      </c>
      <c r="E979" s="321" t="s">
        <v>750</v>
      </c>
      <c r="F979" s="320"/>
    </row>
    <row r="980" spans="1:6">
      <c r="A980" s="317"/>
      <c r="B980" s="318"/>
      <c r="C980" s="317" t="s">
        <v>207</v>
      </c>
      <c r="D980" s="310"/>
      <c r="E980" s="319"/>
      <c r="F980" s="320"/>
    </row>
    <row r="981" spans="1:6">
      <c r="A981" s="317"/>
      <c r="B981" s="318"/>
      <c r="C981" s="317" t="s">
        <v>9</v>
      </c>
      <c r="D981" s="310" t="s">
        <v>1285</v>
      </c>
      <c r="E981" s="321" t="s">
        <v>750</v>
      </c>
      <c r="F981" s="320"/>
    </row>
    <row r="982" spans="1:6">
      <c r="A982" s="317"/>
      <c r="B982" s="318"/>
      <c r="C982" s="317" t="s">
        <v>10</v>
      </c>
      <c r="D982" s="310"/>
      <c r="E982" s="319"/>
      <c r="F982" s="320"/>
    </row>
    <row r="983" spans="1:6">
      <c r="A983" s="317"/>
      <c r="B983" s="318"/>
      <c r="C983" s="317" t="s">
        <v>11</v>
      </c>
      <c r="D983" s="310"/>
      <c r="E983" s="319"/>
      <c r="F983" s="320"/>
    </row>
    <row r="984" spans="1:6">
      <c r="A984" s="297"/>
      <c r="B984" s="312"/>
    </row>
    <row r="985" spans="1:6" ht="140.25">
      <c r="A985" s="317" t="s">
        <v>1286</v>
      </c>
      <c r="B985" s="318" t="s">
        <v>1287</v>
      </c>
      <c r="C985" s="317"/>
      <c r="D985" s="318" t="s">
        <v>1288</v>
      </c>
      <c r="E985" s="319"/>
      <c r="F985" s="320"/>
    </row>
    <row r="986" spans="1:6">
      <c r="A986" s="317"/>
      <c r="B986" s="318"/>
      <c r="C986" s="317" t="s">
        <v>456</v>
      </c>
      <c r="D986" s="310"/>
      <c r="E986" s="319"/>
      <c r="F986" s="320"/>
    </row>
    <row r="987" spans="1:6" ht="38.25">
      <c r="A987" s="317"/>
      <c r="B987" s="318"/>
      <c r="C987" s="317" t="s">
        <v>129</v>
      </c>
      <c r="D987" s="310" t="s">
        <v>1765</v>
      </c>
      <c r="E987" s="321" t="s">
        <v>750</v>
      </c>
      <c r="F987" s="320"/>
    </row>
    <row r="988" spans="1:6">
      <c r="A988" s="317"/>
      <c r="B988" s="318"/>
      <c r="C988" s="317" t="s">
        <v>207</v>
      </c>
      <c r="D988" s="310"/>
      <c r="E988" s="319"/>
      <c r="F988" s="320"/>
    </row>
    <row r="989" spans="1:6">
      <c r="A989" s="317"/>
      <c r="B989" s="318"/>
      <c r="C989" s="317" t="s">
        <v>9</v>
      </c>
      <c r="D989" s="310" t="s">
        <v>1766</v>
      </c>
      <c r="E989" s="321" t="s">
        <v>750</v>
      </c>
      <c r="F989" s="320"/>
    </row>
    <row r="990" spans="1:6">
      <c r="A990" s="317"/>
      <c r="B990" s="318"/>
      <c r="C990" s="317" t="s">
        <v>10</v>
      </c>
      <c r="D990" s="310"/>
      <c r="E990" s="319"/>
      <c r="F990" s="320"/>
    </row>
    <row r="991" spans="1:6">
      <c r="A991" s="317"/>
      <c r="B991" s="318"/>
      <c r="C991" s="317" t="s">
        <v>11</v>
      </c>
      <c r="D991" s="310"/>
      <c r="E991" s="319"/>
      <c r="F991" s="320"/>
    </row>
    <row r="992" spans="1:6">
      <c r="A992" s="297"/>
      <c r="B992" s="312"/>
    </row>
    <row r="993" spans="1:6">
      <c r="A993" s="313">
        <v>3.6</v>
      </c>
      <c r="B993" s="311"/>
      <c r="C993" s="313"/>
      <c r="D993" s="495" t="s">
        <v>1289</v>
      </c>
      <c r="E993" s="314"/>
      <c r="F993" s="315"/>
    </row>
    <row r="994" spans="1:6" ht="114.75">
      <c r="A994" s="317" t="s">
        <v>1290</v>
      </c>
      <c r="B994" s="318" t="s">
        <v>1291</v>
      </c>
      <c r="C994" s="317"/>
      <c r="D994" s="318" t="s">
        <v>1292</v>
      </c>
      <c r="E994" s="319"/>
      <c r="F994" s="320"/>
    </row>
    <row r="995" spans="1:6">
      <c r="A995" s="317"/>
      <c r="B995" s="318"/>
      <c r="C995" s="317" t="s">
        <v>456</v>
      </c>
      <c r="D995" s="310"/>
      <c r="E995" s="319"/>
      <c r="F995" s="320"/>
    </row>
    <row r="996" spans="1:6" ht="25.5">
      <c r="A996" s="317"/>
      <c r="B996" s="318"/>
      <c r="C996" s="317" t="s">
        <v>129</v>
      </c>
      <c r="D996" s="310" t="s">
        <v>1293</v>
      </c>
      <c r="E996" s="321" t="s">
        <v>750</v>
      </c>
      <c r="F996" s="320"/>
    </row>
    <row r="997" spans="1:6">
      <c r="A997" s="317"/>
      <c r="B997" s="318"/>
      <c r="C997" s="317" t="s">
        <v>207</v>
      </c>
      <c r="D997" s="310"/>
      <c r="E997" s="319"/>
      <c r="F997" s="320"/>
    </row>
    <row r="998" spans="1:6" ht="25.5">
      <c r="A998" s="317"/>
      <c r="B998" s="318"/>
      <c r="C998" s="317" t="s">
        <v>9</v>
      </c>
      <c r="D998" s="310" t="s">
        <v>1767</v>
      </c>
      <c r="E998" s="319" t="s">
        <v>750</v>
      </c>
      <c r="F998" s="320"/>
    </row>
    <row r="999" spans="1:6">
      <c r="A999" s="317"/>
      <c r="B999" s="318"/>
      <c r="C999" s="317" t="s">
        <v>10</v>
      </c>
      <c r="D999" s="310"/>
      <c r="E999" s="319"/>
      <c r="F999" s="320"/>
    </row>
    <row r="1000" spans="1:6">
      <c r="A1000" s="317"/>
      <c r="B1000" s="318"/>
      <c r="C1000" s="317" t="s">
        <v>11</v>
      </c>
      <c r="D1000" s="310"/>
      <c r="E1000" s="319"/>
      <c r="F1000" s="320"/>
    </row>
    <row r="1001" spans="1:6">
      <c r="A1001" s="297"/>
      <c r="B1001" s="312"/>
    </row>
    <row r="1002" spans="1:6" ht="102">
      <c r="A1002" s="317" t="s">
        <v>1294</v>
      </c>
      <c r="B1002" s="318" t="s">
        <v>1295</v>
      </c>
      <c r="C1002" s="317"/>
      <c r="D1002" s="318" t="s">
        <v>1296</v>
      </c>
      <c r="E1002" s="319"/>
      <c r="F1002" s="320"/>
    </row>
    <row r="1003" spans="1:6">
      <c r="A1003" s="317"/>
      <c r="B1003" s="318"/>
      <c r="C1003" s="317" t="s">
        <v>456</v>
      </c>
      <c r="D1003" s="310"/>
      <c r="E1003" s="319"/>
      <c r="F1003" s="320"/>
    </row>
    <row r="1004" spans="1:6" ht="38.25">
      <c r="A1004" s="317"/>
      <c r="B1004" s="318"/>
      <c r="C1004" s="317" t="s">
        <v>129</v>
      </c>
      <c r="D1004" s="310" t="s">
        <v>1297</v>
      </c>
      <c r="E1004" s="321" t="s">
        <v>750</v>
      </c>
      <c r="F1004" s="320"/>
    </row>
    <row r="1005" spans="1:6">
      <c r="A1005" s="317"/>
      <c r="B1005" s="318"/>
      <c r="C1005" s="317" t="s">
        <v>207</v>
      </c>
      <c r="D1005" s="310"/>
      <c r="E1005" s="319"/>
      <c r="F1005" s="320"/>
    </row>
    <row r="1006" spans="1:6" ht="38.25">
      <c r="A1006" s="317"/>
      <c r="B1006" s="318"/>
      <c r="C1006" s="317" t="s">
        <v>9</v>
      </c>
      <c r="D1006" s="310" t="s">
        <v>1768</v>
      </c>
      <c r="E1006" s="319" t="s">
        <v>750</v>
      </c>
      <c r="F1006" s="320"/>
    </row>
    <row r="1007" spans="1:6">
      <c r="A1007" s="317"/>
      <c r="B1007" s="318"/>
      <c r="C1007" s="317" t="s">
        <v>10</v>
      </c>
      <c r="D1007" s="310"/>
      <c r="E1007" s="319"/>
      <c r="F1007" s="320"/>
    </row>
    <row r="1008" spans="1:6">
      <c r="A1008" s="317"/>
      <c r="B1008" s="318"/>
      <c r="C1008" s="317" t="s">
        <v>11</v>
      </c>
      <c r="D1008" s="310"/>
      <c r="E1008" s="319"/>
      <c r="F1008" s="320"/>
    </row>
    <row r="1009" spans="1:6">
      <c r="A1009" s="297"/>
      <c r="B1009" s="312"/>
    </row>
    <row r="1010" spans="1:6">
      <c r="A1010" s="313">
        <v>3.7</v>
      </c>
      <c r="B1010" s="311"/>
      <c r="C1010" s="313"/>
      <c r="D1010" s="495" t="s">
        <v>1298</v>
      </c>
      <c r="E1010" s="314"/>
      <c r="F1010" s="315"/>
    </row>
    <row r="1011" spans="1:6" ht="140.25">
      <c r="A1011" s="317" t="s">
        <v>397</v>
      </c>
      <c r="B1011" s="318" t="s">
        <v>1299</v>
      </c>
      <c r="C1011" s="317"/>
      <c r="D1011" s="318" t="s">
        <v>1300</v>
      </c>
      <c r="E1011" s="319"/>
      <c r="F1011" s="320"/>
    </row>
    <row r="1012" spans="1:6">
      <c r="A1012" s="317"/>
      <c r="B1012" s="318"/>
      <c r="C1012" s="317" t="s">
        <v>456</v>
      </c>
      <c r="D1012" s="310"/>
      <c r="E1012" s="319"/>
      <c r="F1012" s="320"/>
    </row>
    <row r="1013" spans="1:6" ht="63.75">
      <c r="A1013" s="317"/>
      <c r="B1013" s="318"/>
      <c r="C1013" s="317" t="s">
        <v>129</v>
      </c>
      <c r="D1013" s="310" t="s">
        <v>1301</v>
      </c>
      <c r="E1013" s="321" t="s">
        <v>750</v>
      </c>
      <c r="F1013" s="320"/>
    </row>
    <row r="1014" spans="1:6">
      <c r="A1014" s="317"/>
      <c r="B1014" s="318"/>
      <c r="C1014" s="317" t="s">
        <v>207</v>
      </c>
      <c r="D1014" s="310"/>
      <c r="E1014" s="319"/>
      <c r="F1014" s="320"/>
    </row>
    <row r="1015" spans="1:6" ht="89.25">
      <c r="A1015" s="317"/>
      <c r="B1015" s="318"/>
      <c r="C1015" s="317" t="s">
        <v>9</v>
      </c>
      <c r="D1015" s="355" t="s">
        <v>1769</v>
      </c>
      <c r="E1015" s="497" t="s">
        <v>1460</v>
      </c>
      <c r="F1015" s="357" t="s">
        <v>1770</v>
      </c>
    </row>
    <row r="1016" spans="1:6">
      <c r="A1016" s="317"/>
      <c r="B1016" s="318"/>
      <c r="C1016" s="317" t="s">
        <v>10</v>
      </c>
      <c r="D1016" s="310"/>
      <c r="E1016" s="319"/>
      <c r="F1016" s="320"/>
    </row>
    <row r="1017" spans="1:6">
      <c r="A1017" s="317"/>
      <c r="B1017" s="318"/>
      <c r="C1017" s="317" t="s">
        <v>11</v>
      </c>
      <c r="D1017" s="310"/>
      <c r="E1017" s="319"/>
      <c r="F1017" s="320"/>
    </row>
    <row r="1018" spans="1:6">
      <c r="A1018" s="297"/>
      <c r="B1018" s="312"/>
    </row>
    <row r="1019" spans="1:6" ht="102">
      <c r="A1019" s="317" t="s">
        <v>595</v>
      </c>
      <c r="B1019" s="318" t="s">
        <v>1302</v>
      </c>
      <c r="C1019" s="317"/>
      <c r="D1019" s="318" t="s">
        <v>1303</v>
      </c>
      <c r="E1019" s="319"/>
      <c r="F1019" s="320"/>
    </row>
    <row r="1020" spans="1:6">
      <c r="A1020" s="317"/>
      <c r="B1020" s="318"/>
      <c r="C1020" s="317" t="s">
        <v>456</v>
      </c>
      <c r="D1020" s="310"/>
      <c r="E1020" s="319"/>
      <c r="F1020" s="320"/>
    </row>
    <row r="1021" spans="1:6" ht="25.5">
      <c r="A1021" s="317"/>
      <c r="B1021" s="318"/>
      <c r="C1021" s="317" t="s">
        <v>129</v>
      </c>
      <c r="D1021" s="310" t="s">
        <v>1304</v>
      </c>
      <c r="E1021" s="321" t="s">
        <v>750</v>
      </c>
      <c r="F1021" s="320"/>
    </row>
    <row r="1022" spans="1:6">
      <c r="A1022" s="317"/>
      <c r="B1022" s="318"/>
      <c r="C1022" s="317" t="s">
        <v>207</v>
      </c>
      <c r="D1022" s="310"/>
      <c r="E1022" s="319"/>
      <c r="F1022" s="320"/>
    </row>
    <row r="1023" spans="1:6" ht="51">
      <c r="A1023" s="317"/>
      <c r="B1023" s="318"/>
      <c r="C1023" s="317" t="s">
        <v>9</v>
      </c>
      <c r="D1023" s="310" t="s">
        <v>1771</v>
      </c>
      <c r="E1023" s="319" t="s">
        <v>750</v>
      </c>
      <c r="F1023" s="320"/>
    </row>
    <row r="1024" spans="1:6">
      <c r="A1024" s="317"/>
      <c r="B1024" s="318"/>
      <c r="C1024" s="317" t="s">
        <v>10</v>
      </c>
      <c r="D1024" s="310"/>
      <c r="E1024" s="319"/>
      <c r="F1024" s="320"/>
    </row>
    <row r="1025" spans="1:6">
      <c r="A1025" s="317"/>
      <c r="B1025" s="318"/>
      <c r="C1025" s="317" t="s">
        <v>11</v>
      </c>
      <c r="D1025" s="310"/>
      <c r="E1025" s="319"/>
      <c r="F1025" s="320"/>
    </row>
    <row r="1026" spans="1:6">
      <c r="A1026" s="297"/>
      <c r="B1026" s="312"/>
    </row>
    <row r="1027" spans="1:6">
      <c r="A1027" s="313">
        <v>4</v>
      </c>
      <c r="B1027" s="311"/>
      <c r="C1027" s="313"/>
      <c r="D1027" s="495" t="s">
        <v>1305</v>
      </c>
      <c r="E1027" s="314"/>
      <c r="F1027" s="316"/>
    </row>
    <row r="1028" spans="1:6">
      <c r="A1028" s="313">
        <v>4.0999999999999996</v>
      </c>
      <c r="B1028" s="311"/>
      <c r="C1028" s="313"/>
      <c r="D1028" s="495" t="s">
        <v>1306</v>
      </c>
      <c r="E1028" s="314"/>
      <c r="F1028" s="316"/>
    </row>
    <row r="1029" spans="1:6" ht="242.25">
      <c r="A1029" s="317" t="s">
        <v>1307</v>
      </c>
      <c r="B1029" s="318" t="s">
        <v>1308</v>
      </c>
      <c r="C1029" s="317"/>
      <c r="D1029" s="318" t="s">
        <v>1309</v>
      </c>
      <c r="E1029" s="319"/>
      <c r="F1029" s="320"/>
    </row>
    <row r="1030" spans="1:6">
      <c r="A1030" s="317"/>
      <c r="B1030" s="318"/>
      <c r="C1030" s="317" t="s">
        <v>456</v>
      </c>
      <c r="D1030" s="310"/>
      <c r="E1030" s="319"/>
      <c r="F1030" s="320"/>
    </row>
    <row r="1031" spans="1:6" ht="25.5">
      <c r="A1031" s="317"/>
      <c r="B1031" s="318"/>
      <c r="C1031" s="317" t="s">
        <v>129</v>
      </c>
      <c r="D1031" s="310" t="s">
        <v>1310</v>
      </c>
      <c r="E1031" s="321" t="s">
        <v>750</v>
      </c>
      <c r="F1031" s="320"/>
    </row>
    <row r="1032" spans="1:6">
      <c r="A1032" s="317"/>
      <c r="B1032" s="318"/>
      <c r="C1032" s="317" t="s">
        <v>207</v>
      </c>
      <c r="D1032" s="310"/>
      <c r="E1032" s="319"/>
      <c r="F1032" s="320"/>
    </row>
    <row r="1033" spans="1:6" ht="25.5">
      <c r="A1033" s="317"/>
      <c r="B1033" s="318"/>
      <c r="C1033" s="317" t="s">
        <v>9</v>
      </c>
      <c r="D1033" s="310" t="s">
        <v>1310</v>
      </c>
      <c r="E1033" s="321" t="s">
        <v>750</v>
      </c>
      <c r="F1033" s="320"/>
    </row>
    <row r="1034" spans="1:6">
      <c r="A1034" s="317"/>
      <c r="B1034" s="318"/>
      <c r="C1034" s="317" t="s">
        <v>10</v>
      </c>
      <c r="D1034" s="310"/>
      <c r="E1034" s="319"/>
      <c r="F1034" s="320"/>
    </row>
    <row r="1035" spans="1:6">
      <c r="A1035" s="317"/>
      <c r="B1035" s="318"/>
      <c r="C1035" s="317" t="s">
        <v>11</v>
      </c>
      <c r="D1035" s="310"/>
      <c r="E1035" s="319"/>
      <c r="F1035" s="320"/>
    </row>
    <row r="1036" spans="1:6">
      <c r="A1036" s="297"/>
      <c r="B1036" s="312"/>
    </row>
    <row r="1037" spans="1:6" ht="229.5">
      <c r="A1037" s="317" t="s">
        <v>1311</v>
      </c>
      <c r="B1037" s="318" t="s">
        <v>16</v>
      </c>
      <c r="C1037" s="317"/>
      <c r="D1037" s="318" t="s">
        <v>1312</v>
      </c>
      <c r="E1037" s="319"/>
      <c r="F1037" s="320"/>
    </row>
    <row r="1038" spans="1:6">
      <c r="A1038" s="317"/>
      <c r="B1038" s="318"/>
      <c r="C1038" s="317" t="s">
        <v>456</v>
      </c>
      <c r="D1038" s="310"/>
      <c r="E1038" s="319"/>
      <c r="F1038" s="320"/>
    </row>
    <row r="1039" spans="1:6" ht="51">
      <c r="A1039" s="317"/>
      <c r="B1039" s="318"/>
      <c r="C1039" s="317" t="s">
        <v>129</v>
      </c>
      <c r="D1039" s="310" t="s">
        <v>1313</v>
      </c>
      <c r="E1039" s="321" t="s">
        <v>750</v>
      </c>
      <c r="F1039" s="320"/>
    </row>
    <row r="1040" spans="1:6">
      <c r="A1040" s="317"/>
      <c r="B1040" s="318"/>
      <c r="C1040" s="317" t="s">
        <v>207</v>
      </c>
      <c r="D1040" s="310"/>
      <c r="E1040" s="319"/>
      <c r="F1040" s="320"/>
    </row>
    <row r="1041" spans="1:6" ht="51">
      <c r="A1041" s="317"/>
      <c r="B1041" s="318"/>
      <c r="C1041" s="317" t="s">
        <v>9</v>
      </c>
      <c r="D1041" s="310" t="s">
        <v>1772</v>
      </c>
      <c r="E1041" s="321" t="s">
        <v>750</v>
      </c>
      <c r="F1041" s="320"/>
    </row>
    <row r="1042" spans="1:6">
      <c r="A1042" s="317"/>
      <c r="B1042" s="318"/>
      <c r="C1042" s="317" t="s">
        <v>10</v>
      </c>
      <c r="D1042" s="310"/>
      <c r="E1042" s="319"/>
      <c r="F1042" s="320"/>
    </row>
    <row r="1043" spans="1:6">
      <c r="A1043" s="317"/>
      <c r="B1043" s="318"/>
      <c r="C1043" s="317" t="s">
        <v>11</v>
      </c>
      <c r="D1043" s="310"/>
      <c r="E1043" s="319"/>
      <c r="F1043" s="320"/>
    </row>
    <row r="1044" spans="1:6">
      <c r="A1044" s="297"/>
      <c r="B1044" s="312"/>
    </row>
    <row r="1045" spans="1:6" ht="229.5">
      <c r="A1045" s="317" t="s">
        <v>1314</v>
      </c>
      <c r="B1045" s="318" t="s">
        <v>1315</v>
      </c>
      <c r="C1045" s="343"/>
      <c r="D1045" s="318" t="s">
        <v>1316</v>
      </c>
      <c r="E1045" s="319"/>
      <c r="F1045" s="320"/>
    </row>
    <row r="1046" spans="1:6">
      <c r="A1046" s="317"/>
      <c r="B1046" s="318"/>
      <c r="C1046" s="317" t="s">
        <v>456</v>
      </c>
      <c r="D1046" s="310"/>
      <c r="E1046" s="319"/>
      <c r="F1046" s="320"/>
    </row>
    <row r="1047" spans="1:6" ht="63.75">
      <c r="A1047" s="317"/>
      <c r="B1047" s="318"/>
      <c r="C1047" s="317" t="s">
        <v>129</v>
      </c>
      <c r="D1047" s="310" t="s">
        <v>1317</v>
      </c>
      <c r="E1047" s="321" t="s">
        <v>750</v>
      </c>
      <c r="F1047" s="320"/>
    </row>
    <row r="1048" spans="1:6">
      <c r="A1048" s="317"/>
      <c r="B1048" s="318"/>
      <c r="C1048" s="317" t="s">
        <v>207</v>
      </c>
      <c r="D1048" s="310"/>
      <c r="E1048" s="319"/>
      <c r="F1048" s="320"/>
    </row>
    <row r="1049" spans="1:6" ht="76.5">
      <c r="A1049" s="317"/>
      <c r="B1049" s="318"/>
      <c r="C1049" s="317" t="s">
        <v>9</v>
      </c>
      <c r="D1049" s="310" t="s">
        <v>1773</v>
      </c>
      <c r="E1049" s="321" t="s">
        <v>750</v>
      </c>
      <c r="F1049" s="320"/>
    </row>
    <row r="1050" spans="1:6">
      <c r="A1050" s="317"/>
      <c r="B1050" s="318"/>
      <c r="C1050" s="317" t="s">
        <v>10</v>
      </c>
      <c r="D1050" s="310"/>
      <c r="E1050" s="319"/>
      <c r="F1050" s="320"/>
    </row>
    <row r="1051" spans="1:6">
      <c r="A1051" s="317"/>
      <c r="B1051" s="318"/>
      <c r="C1051" s="317" t="s">
        <v>11</v>
      </c>
      <c r="D1051" s="310"/>
      <c r="E1051" s="319"/>
      <c r="F1051" s="320"/>
    </row>
    <row r="1052" spans="1:6">
      <c r="A1052" s="297"/>
      <c r="B1052" s="312"/>
    </row>
    <row r="1053" spans="1:6" ht="229.5">
      <c r="A1053" s="317" t="s">
        <v>1318</v>
      </c>
      <c r="B1053" s="318" t="s">
        <v>1319</v>
      </c>
      <c r="C1053" s="317"/>
      <c r="D1053" s="318" t="s">
        <v>1320</v>
      </c>
      <c r="E1053" s="319"/>
      <c r="F1053" s="320"/>
    </row>
    <row r="1054" spans="1:6">
      <c r="A1054" s="317"/>
      <c r="B1054" s="318"/>
      <c r="C1054" s="317" t="s">
        <v>456</v>
      </c>
      <c r="D1054" s="331"/>
      <c r="E1054" s="319"/>
      <c r="F1054" s="320"/>
    </row>
    <row r="1055" spans="1:6" ht="76.5">
      <c r="A1055" s="317"/>
      <c r="B1055" s="318"/>
      <c r="C1055" s="317" t="s">
        <v>129</v>
      </c>
      <c r="D1055" s="310" t="s">
        <v>1321</v>
      </c>
      <c r="E1055" s="321" t="s">
        <v>750</v>
      </c>
      <c r="F1055" s="320"/>
    </row>
    <row r="1056" spans="1:6">
      <c r="A1056" s="317"/>
      <c r="B1056" s="318"/>
      <c r="C1056" s="317" t="s">
        <v>207</v>
      </c>
      <c r="D1056" s="331"/>
      <c r="E1056" s="319"/>
      <c r="F1056" s="320"/>
    </row>
    <row r="1057" spans="1:6" ht="51">
      <c r="A1057" s="317"/>
      <c r="B1057" s="318"/>
      <c r="C1057" s="317" t="s">
        <v>9</v>
      </c>
      <c r="D1057" s="310" t="s">
        <v>1774</v>
      </c>
      <c r="E1057" s="321" t="s">
        <v>750</v>
      </c>
      <c r="F1057" s="320"/>
    </row>
    <row r="1058" spans="1:6">
      <c r="A1058" s="317"/>
      <c r="B1058" s="318"/>
      <c r="C1058" s="317" t="s">
        <v>10</v>
      </c>
      <c r="D1058" s="331"/>
      <c r="E1058" s="319"/>
      <c r="F1058" s="320"/>
    </row>
    <row r="1059" spans="1:6">
      <c r="A1059" s="317"/>
      <c r="B1059" s="318"/>
      <c r="C1059" s="317" t="s">
        <v>11</v>
      </c>
      <c r="D1059" s="310"/>
      <c r="E1059" s="319"/>
      <c r="F1059" s="320"/>
    </row>
    <row r="1060" spans="1:6">
      <c r="A1060" s="297"/>
      <c r="B1060" s="312"/>
      <c r="E1060" s="344"/>
    </row>
    <row r="1061" spans="1:6" ht="140.25">
      <c r="A1061" s="317" t="s">
        <v>934</v>
      </c>
      <c r="B1061" s="318" t="s">
        <v>36</v>
      </c>
      <c r="C1061" s="317"/>
      <c r="D1061" s="318" t="s">
        <v>1322</v>
      </c>
      <c r="E1061" s="319"/>
      <c r="F1061" s="320"/>
    </row>
    <row r="1062" spans="1:6">
      <c r="A1062" s="317"/>
      <c r="B1062" s="318"/>
      <c r="C1062" s="317" t="s">
        <v>456</v>
      </c>
      <c r="D1062" s="331"/>
      <c r="E1062" s="319"/>
      <c r="F1062" s="320"/>
    </row>
    <row r="1063" spans="1:6" ht="147" customHeight="1">
      <c r="A1063" s="317"/>
      <c r="B1063" s="318"/>
      <c r="C1063" s="317" t="s">
        <v>129</v>
      </c>
      <c r="D1063" s="310" t="s">
        <v>1323</v>
      </c>
      <c r="E1063" s="321" t="s">
        <v>750</v>
      </c>
      <c r="F1063" s="320"/>
    </row>
    <row r="1064" spans="1:6" ht="57" customHeight="1">
      <c r="A1064" s="317"/>
      <c r="B1064" s="318"/>
      <c r="C1064" s="317" t="s">
        <v>207</v>
      </c>
      <c r="D1064" s="310" t="s">
        <v>1324</v>
      </c>
      <c r="E1064" s="319" t="s">
        <v>750</v>
      </c>
      <c r="F1064" s="320"/>
    </row>
    <row r="1065" spans="1:6" ht="51">
      <c r="A1065" s="317"/>
      <c r="B1065" s="318"/>
      <c r="C1065" s="317" t="s">
        <v>9</v>
      </c>
      <c r="D1065" s="310" t="s">
        <v>1775</v>
      </c>
      <c r="E1065" s="319" t="s">
        <v>750</v>
      </c>
      <c r="F1065" s="320"/>
    </row>
    <row r="1066" spans="1:6">
      <c r="A1066" s="317"/>
      <c r="B1066" s="318"/>
      <c r="C1066" s="317" t="s">
        <v>10</v>
      </c>
      <c r="D1066" s="331"/>
      <c r="E1066" s="319"/>
      <c r="F1066" s="320"/>
    </row>
    <row r="1067" spans="1:6">
      <c r="A1067" s="317"/>
      <c r="B1067" s="318"/>
      <c r="C1067" s="317" t="s">
        <v>11</v>
      </c>
      <c r="D1067" s="310"/>
      <c r="E1067" s="319"/>
      <c r="F1067" s="320"/>
    </row>
    <row r="1068" spans="1:6">
      <c r="A1068" s="297"/>
      <c r="B1068" s="312"/>
      <c r="E1068" s="344"/>
    </row>
    <row r="1069" spans="1:6">
      <c r="A1069" s="313">
        <v>4.2</v>
      </c>
      <c r="B1069" s="311"/>
      <c r="C1069" s="313"/>
      <c r="D1069" s="495" t="s">
        <v>1325</v>
      </c>
      <c r="E1069" s="314"/>
      <c r="F1069" s="315"/>
    </row>
    <row r="1070" spans="1:6" ht="153">
      <c r="A1070" s="317" t="s">
        <v>1326</v>
      </c>
      <c r="B1070" s="318" t="s">
        <v>1327</v>
      </c>
      <c r="C1070" s="317"/>
      <c r="D1070" s="318" t="s">
        <v>1328</v>
      </c>
      <c r="E1070" s="319"/>
      <c r="F1070" s="320"/>
    </row>
    <row r="1071" spans="1:6">
      <c r="A1071" s="317"/>
      <c r="B1071" s="318"/>
      <c r="C1071" s="317" t="s">
        <v>456</v>
      </c>
      <c r="D1071" s="331"/>
      <c r="E1071" s="319"/>
      <c r="F1071" s="320"/>
    </row>
    <row r="1072" spans="1:6">
      <c r="A1072" s="317"/>
      <c r="B1072" s="318"/>
      <c r="C1072" s="317" t="s">
        <v>129</v>
      </c>
      <c r="D1072" s="310" t="s">
        <v>1329</v>
      </c>
      <c r="E1072" s="321" t="s">
        <v>750</v>
      </c>
      <c r="F1072" s="320"/>
    </row>
    <row r="1073" spans="1:6">
      <c r="A1073" s="317"/>
      <c r="B1073" s="318"/>
      <c r="C1073" s="317" t="s">
        <v>207</v>
      </c>
      <c r="D1073" s="331"/>
      <c r="E1073" s="319"/>
      <c r="F1073" s="320"/>
    </row>
    <row r="1074" spans="1:6">
      <c r="A1074" s="317"/>
      <c r="B1074" s="318"/>
      <c r="C1074" s="317" t="s">
        <v>9</v>
      </c>
      <c r="D1074" s="310" t="s">
        <v>1776</v>
      </c>
      <c r="E1074" s="321" t="s">
        <v>750</v>
      </c>
      <c r="F1074" s="320"/>
    </row>
    <row r="1075" spans="1:6">
      <c r="A1075" s="317"/>
      <c r="B1075" s="318"/>
      <c r="C1075" s="317" t="s">
        <v>10</v>
      </c>
      <c r="D1075" s="331"/>
      <c r="E1075" s="319"/>
      <c r="F1075" s="320"/>
    </row>
    <row r="1076" spans="1:6">
      <c r="A1076" s="317"/>
      <c r="B1076" s="318"/>
      <c r="C1076" s="317" t="s">
        <v>11</v>
      </c>
      <c r="D1076" s="310"/>
      <c r="E1076" s="319"/>
      <c r="F1076" s="320"/>
    </row>
    <row r="1077" spans="1:6">
      <c r="A1077" s="297"/>
      <c r="B1077" s="312"/>
    </row>
    <row r="1078" spans="1:6" ht="153">
      <c r="A1078" s="317" t="s">
        <v>1330</v>
      </c>
      <c r="B1078" s="318" t="s">
        <v>1331</v>
      </c>
      <c r="C1078" s="317"/>
      <c r="D1078" s="318" t="s">
        <v>1332</v>
      </c>
      <c r="E1078" s="319"/>
      <c r="F1078" s="320"/>
    </row>
    <row r="1079" spans="1:6">
      <c r="A1079" s="317"/>
      <c r="B1079" s="318"/>
      <c r="C1079" s="317" t="s">
        <v>456</v>
      </c>
      <c r="D1079" s="310"/>
      <c r="E1079" s="319"/>
      <c r="F1079" s="320"/>
    </row>
    <row r="1080" spans="1:6" ht="76.5">
      <c r="A1080" s="317"/>
      <c r="B1080" s="318"/>
      <c r="C1080" s="317" t="s">
        <v>129</v>
      </c>
      <c r="D1080" s="310" t="s">
        <v>1333</v>
      </c>
      <c r="E1080" s="321" t="s">
        <v>750</v>
      </c>
      <c r="F1080" s="320"/>
    </row>
    <row r="1081" spans="1:6">
      <c r="A1081" s="317"/>
      <c r="B1081" s="318"/>
      <c r="C1081" s="317" t="s">
        <v>207</v>
      </c>
      <c r="D1081" s="310"/>
      <c r="E1081" s="319"/>
      <c r="F1081" s="320"/>
    </row>
    <row r="1082" spans="1:6" ht="63.75">
      <c r="A1082" s="317"/>
      <c r="B1082" s="318"/>
      <c r="C1082" s="317" t="s">
        <v>9</v>
      </c>
      <c r="D1082" s="310" t="s">
        <v>1777</v>
      </c>
      <c r="E1082" s="321" t="s">
        <v>750</v>
      </c>
      <c r="F1082" s="320"/>
    </row>
    <row r="1083" spans="1:6">
      <c r="A1083" s="317"/>
      <c r="B1083" s="318"/>
      <c r="C1083" s="317" t="s">
        <v>10</v>
      </c>
      <c r="D1083" s="310"/>
      <c r="E1083" s="319"/>
      <c r="F1083" s="320"/>
    </row>
    <row r="1084" spans="1:6">
      <c r="A1084" s="317"/>
      <c r="B1084" s="318"/>
      <c r="C1084" s="317" t="s">
        <v>11</v>
      </c>
      <c r="D1084" s="310"/>
      <c r="E1084" s="319"/>
      <c r="F1084" s="320"/>
    </row>
    <row r="1085" spans="1:6">
      <c r="A1085" s="297"/>
      <c r="B1085" s="312"/>
    </row>
    <row r="1086" spans="1:6" ht="153">
      <c r="A1086" s="317" t="s">
        <v>1334</v>
      </c>
      <c r="B1086" s="318" t="s">
        <v>1335</v>
      </c>
      <c r="C1086" s="317"/>
      <c r="D1086" s="318" t="s">
        <v>1336</v>
      </c>
      <c r="E1086" s="319"/>
      <c r="F1086" s="320"/>
    </row>
    <row r="1087" spans="1:6">
      <c r="A1087" s="317"/>
      <c r="B1087" s="318"/>
      <c r="C1087" s="317" t="s">
        <v>456</v>
      </c>
      <c r="D1087" s="310"/>
      <c r="E1087" s="319"/>
      <c r="F1087" s="320"/>
    </row>
    <row r="1088" spans="1:6" ht="102">
      <c r="A1088" s="317"/>
      <c r="B1088" s="318"/>
      <c r="C1088" s="317" t="s">
        <v>129</v>
      </c>
      <c r="D1088" s="310" t="s">
        <v>1337</v>
      </c>
      <c r="E1088" s="321" t="s">
        <v>750</v>
      </c>
      <c r="F1088" s="320"/>
    </row>
    <row r="1089" spans="1:6">
      <c r="A1089" s="317"/>
      <c r="B1089" s="318"/>
      <c r="C1089" s="317" t="s">
        <v>207</v>
      </c>
      <c r="D1089" s="310"/>
      <c r="E1089" s="319"/>
      <c r="F1089" s="320"/>
    </row>
    <row r="1090" spans="1:6" ht="89.25">
      <c r="A1090" s="317"/>
      <c r="B1090" s="318"/>
      <c r="C1090" s="317" t="s">
        <v>9</v>
      </c>
      <c r="D1090" s="310" t="s">
        <v>1778</v>
      </c>
      <c r="E1090" s="321" t="s">
        <v>750</v>
      </c>
      <c r="F1090" s="320"/>
    </row>
    <row r="1091" spans="1:6">
      <c r="A1091" s="317"/>
      <c r="B1091" s="318"/>
      <c r="C1091" s="317" t="s">
        <v>10</v>
      </c>
      <c r="D1091" s="310"/>
      <c r="E1091" s="319"/>
      <c r="F1091" s="320"/>
    </row>
    <row r="1092" spans="1:6">
      <c r="A1092" s="317"/>
      <c r="B1092" s="318"/>
      <c r="C1092" s="317" t="s">
        <v>11</v>
      </c>
      <c r="D1092" s="310"/>
      <c r="E1092" s="319"/>
      <c r="F1092" s="320"/>
    </row>
    <row r="1093" spans="1:6">
      <c r="A1093" s="297"/>
      <c r="B1093" s="312"/>
    </row>
    <row r="1094" spans="1:6">
      <c r="A1094" s="313">
        <v>4.3</v>
      </c>
      <c r="B1094" s="311"/>
      <c r="C1094" s="313"/>
      <c r="D1094" s="495" t="s">
        <v>1338</v>
      </c>
      <c r="E1094" s="314"/>
      <c r="F1094" s="315"/>
    </row>
    <row r="1095" spans="1:6" ht="153">
      <c r="A1095" s="317" t="s">
        <v>1339</v>
      </c>
      <c r="B1095" s="318" t="s">
        <v>1340</v>
      </c>
      <c r="C1095" s="317"/>
      <c r="D1095" s="318" t="s">
        <v>1341</v>
      </c>
      <c r="E1095" s="319"/>
      <c r="F1095" s="320"/>
    </row>
    <row r="1096" spans="1:6">
      <c r="A1096" s="317"/>
      <c r="B1096" s="318"/>
      <c r="C1096" s="317" t="s">
        <v>456</v>
      </c>
      <c r="D1096" s="310"/>
      <c r="E1096" s="319"/>
      <c r="F1096" s="320"/>
    </row>
    <row r="1097" spans="1:6" ht="25.5">
      <c r="A1097" s="317"/>
      <c r="B1097" s="318"/>
      <c r="C1097" s="317" t="s">
        <v>129</v>
      </c>
      <c r="D1097" s="310" t="s">
        <v>1342</v>
      </c>
      <c r="E1097" s="321" t="s">
        <v>750</v>
      </c>
      <c r="F1097" s="320"/>
    </row>
    <row r="1098" spans="1:6">
      <c r="A1098" s="317"/>
      <c r="B1098" s="318"/>
      <c r="C1098" s="317" t="s">
        <v>207</v>
      </c>
      <c r="D1098" s="310"/>
      <c r="E1098" s="319"/>
      <c r="F1098" s="320"/>
    </row>
    <row r="1099" spans="1:6" ht="25.5">
      <c r="A1099" s="317"/>
      <c r="B1099" s="318"/>
      <c r="C1099" s="317" t="s">
        <v>9</v>
      </c>
      <c r="D1099" s="310" t="s">
        <v>1779</v>
      </c>
      <c r="E1099" s="321" t="s">
        <v>750</v>
      </c>
      <c r="F1099" s="320"/>
    </row>
    <row r="1100" spans="1:6">
      <c r="A1100" s="317"/>
      <c r="B1100" s="318"/>
      <c r="C1100" s="317" t="s">
        <v>10</v>
      </c>
      <c r="D1100" s="310"/>
      <c r="E1100" s="319"/>
      <c r="F1100" s="320"/>
    </row>
    <row r="1101" spans="1:6">
      <c r="A1101" s="317"/>
      <c r="B1101" s="318"/>
      <c r="C1101" s="317" t="s">
        <v>11</v>
      </c>
      <c r="D1101" s="310"/>
      <c r="E1101" s="319"/>
      <c r="F1101" s="320"/>
    </row>
    <row r="1102" spans="1:6">
      <c r="A1102" s="297"/>
      <c r="B1102" s="312"/>
    </row>
    <row r="1103" spans="1:6" ht="191.25">
      <c r="A1103" s="317" t="s">
        <v>1343</v>
      </c>
      <c r="B1103" s="318" t="s">
        <v>1344</v>
      </c>
      <c r="C1103" s="317"/>
      <c r="D1103" s="318" t="s">
        <v>1345</v>
      </c>
      <c r="E1103" s="319"/>
      <c r="F1103" s="320"/>
    </row>
    <row r="1104" spans="1:6">
      <c r="A1104" s="317"/>
      <c r="B1104" s="318"/>
      <c r="C1104" s="317" t="s">
        <v>456</v>
      </c>
      <c r="D1104" s="310"/>
      <c r="E1104" s="319"/>
      <c r="F1104" s="320"/>
    </row>
    <row r="1105" spans="1:6" ht="25.5">
      <c r="A1105" s="317"/>
      <c r="B1105" s="318"/>
      <c r="C1105" s="317" t="s">
        <v>129</v>
      </c>
      <c r="D1105" s="310" t="s">
        <v>1342</v>
      </c>
      <c r="E1105" s="321" t="s">
        <v>750</v>
      </c>
      <c r="F1105" s="320"/>
    </row>
    <row r="1106" spans="1:6">
      <c r="A1106" s="317"/>
      <c r="B1106" s="318"/>
      <c r="C1106" s="317" t="s">
        <v>207</v>
      </c>
      <c r="D1106" s="310"/>
      <c r="E1106" s="319"/>
      <c r="F1106" s="320"/>
    </row>
    <row r="1107" spans="1:6" ht="25.5">
      <c r="A1107" s="317"/>
      <c r="B1107" s="318"/>
      <c r="C1107" s="317" t="s">
        <v>9</v>
      </c>
      <c r="D1107" s="310" t="s">
        <v>1779</v>
      </c>
      <c r="E1107" s="321" t="s">
        <v>750</v>
      </c>
      <c r="F1107" s="320"/>
    </row>
    <row r="1108" spans="1:6">
      <c r="A1108" s="317"/>
      <c r="B1108" s="318"/>
      <c r="C1108" s="317" t="s">
        <v>10</v>
      </c>
      <c r="D1108" s="310"/>
      <c r="E1108" s="319"/>
      <c r="F1108" s="320"/>
    </row>
    <row r="1109" spans="1:6">
      <c r="A1109" s="317"/>
      <c r="B1109" s="318"/>
      <c r="C1109" s="317" t="s">
        <v>11</v>
      </c>
      <c r="D1109" s="310"/>
      <c r="E1109" s="319"/>
      <c r="F1109" s="320"/>
    </row>
    <row r="1110" spans="1:6">
      <c r="A1110" s="297"/>
      <c r="B1110" s="312"/>
    </row>
    <row r="1111" spans="1:6">
      <c r="A1111" s="313">
        <v>4.4000000000000004</v>
      </c>
      <c r="B1111" s="311"/>
      <c r="C1111" s="313"/>
      <c r="D1111" s="495" t="s">
        <v>1346</v>
      </c>
      <c r="E1111" s="314"/>
      <c r="F1111" s="315"/>
    </row>
    <row r="1112" spans="1:6" ht="114.75">
      <c r="A1112" s="317" t="s">
        <v>1347</v>
      </c>
      <c r="B1112" s="318" t="s">
        <v>1348</v>
      </c>
      <c r="C1112" s="317"/>
      <c r="D1112" s="318" t="s">
        <v>1349</v>
      </c>
      <c r="E1112" s="319"/>
      <c r="F1112" s="320"/>
    </row>
    <row r="1113" spans="1:6">
      <c r="A1113" s="317"/>
      <c r="B1113" s="318"/>
      <c r="C1113" s="317" t="s">
        <v>456</v>
      </c>
      <c r="D1113" s="310"/>
      <c r="E1113" s="319"/>
      <c r="F1113" s="320"/>
    </row>
    <row r="1114" spans="1:6" ht="63.75">
      <c r="A1114" s="317"/>
      <c r="B1114" s="318"/>
      <c r="C1114" s="317" t="s">
        <v>129</v>
      </c>
      <c r="D1114" s="310" t="s">
        <v>1350</v>
      </c>
      <c r="E1114" s="321" t="s">
        <v>750</v>
      </c>
      <c r="F1114" s="320"/>
    </row>
    <row r="1115" spans="1:6">
      <c r="A1115" s="317"/>
      <c r="B1115" s="318"/>
      <c r="C1115" s="317" t="s">
        <v>207</v>
      </c>
      <c r="D1115" s="310"/>
      <c r="E1115" s="319"/>
      <c r="F1115" s="320"/>
    </row>
    <row r="1116" spans="1:6" ht="76.5">
      <c r="A1116" s="317"/>
      <c r="B1116" s="318"/>
      <c r="C1116" s="317" t="s">
        <v>9</v>
      </c>
      <c r="D1116" s="310" t="s">
        <v>1780</v>
      </c>
      <c r="E1116" s="321" t="s">
        <v>750</v>
      </c>
      <c r="F1116" s="320"/>
    </row>
    <row r="1117" spans="1:6">
      <c r="A1117" s="317"/>
      <c r="B1117" s="318"/>
      <c r="C1117" s="317" t="s">
        <v>10</v>
      </c>
      <c r="D1117" s="310"/>
      <c r="E1117" s="319"/>
      <c r="F1117" s="320"/>
    </row>
    <row r="1118" spans="1:6">
      <c r="A1118" s="317"/>
      <c r="B1118" s="318"/>
      <c r="C1118" s="317" t="s">
        <v>11</v>
      </c>
      <c r="D1118" s="310"/>
      <c r="E1118" s="319"/>
      <c r="F1118" s="320"/>
    </row>
    <row r="1119" spans="1:6">
      <c r="A1119" s="297"/>
      <c r="B1119" s="312"/>
    </row>
    <row r="1120" spans="1:6" ht="127.5">
      <c r="A1120" s="317" t="s">
        <v>1351</v>
      </c>
      <c r="B1120" s="318" t="s">
        <v>1352</v>
      </c>
      <c r="C1120" s="317"/>
      <c r="D1120" s="318" t="s">
        <v>1353</v>
      </c>
      <c r="E1120" s="319"/>
      <c r="F1120" s="320"/>
    </row>
    <row r="1121" spans="1:6">
      <c r="A1121" s="317"/>
      <c r="B1121" s="318"/>
      <c r="C1121" s="317" t="s">
        <v>456</v>
      </c>
      <c r="D1121" s="310"/>
      <c r="E1121" s="319"/>
      <c r="F1121" s="320"/>
    </row>
    <row r="1122" spans="1:6" ht="38.25">
      <c r="A1122" s="317"/>
      <c r="B1122" s="318"/>
      <c r="C1122" s="317" t="s">
        <v>129</v>
      </c>
      <c r="D1122" s="310" t="s">
        <v>1354</v>
      </c>
      <c r="E1122" s="321" t="s">
        <v>750</v>
      </c>
      <c r="F1122" s="320"/>
    </row>
    <row r="1123" spans="1:6">
      <c r="A1123" s="317"/>
      <c r="B1123" s="318"/>
      <c r="C1123" s="317" t="s">
        <v>207</v>
      </c>
      <c r="D1123" s="310"/>
      <c r="E1123" s="319"/>
      <c r="F1123" s="320"/>
    </row>
    <row r="1124" spans="1:6" ht="25.5">
      <c r="A1124" s="317"/>
      <c r="B1124" s="318"/>
      <c r="C1124" s="317" t="s">
        <v>9</v>
      </c>
      <c r="D1124" s="310" t="s">
        <v>1781</v>
      </c>
      <c r="E1124" s="321" t="s">
        <v>750</v>
      </c>
      <c r="F1124" s="320"/>
    </row>
    <row r="1125" spans="1:6">
      <c r="A1125" s="317"/>
      <c r="B1125" s="318"/>
      <c r="C1125" s="317" t="s">
        <v>10</v>
      </c>
      <c r="D1125" s="310"/>
      <c r="E1125" s="319"/>
      <c r="F1125" s="320"/>
    </row>
    <row r="1126" spans="1:6">
      <c r="A1126" s="317"/>
      <c r="B1126" s="318"/>
      <c r="C1126" s="317" t="s">
        <v>11</v>
      </c>
      <c r="D1126" s="310"/>
      <c r="E1126" s="319"/>
      <c r="F1126" s="320"/>
    </row>
    <row r="1127" spans="1:6">
      <c r="A1127" s="297"/>
      <c r="B1127" s="312"/>
    </row>
    <row r="1128" spans="1:6" ht="114.75">
      <c r="A1128" s="317" t="s">
        <v>1355</v>
      </c>
      <c r="B1128" s="318" t="s">
        <v>1356</v>
      </c>
      <c r="C1128" s="317"/>
      <c r="D1128" s="318" t="s">
        <v>1357</v>
      </c>
      <c r="E1128" s="319"/>
      <c r="F1128" s="320"/>
    </row>
    <row r="1129" spans="1:6">
      <c r="A1129" s="317"/>
      <c r="B1129" s="318"/>
      <c r="C1129" s="317" t="s">
        <v>456</v>
      </c>
      <c r="D1129" s="310"/>
      <c r="E1129" s="319"/>
      <c r="F1129" s="320"/>
    </row>
    <row r="1130" spans="1:6" ht="51">
      <c r="A1130" s="317"/>
      <c r="B1130" s="318"/>
      <c r="C1130" s="317" t="s">
        <v>129</v>
      </c>
      <c r="D1130" s="310" t="s">
        <v>1358</v>
      </c>
      <c r="E1130" s="321" t="s">
        <v>750</v>
      </c>
      <c r="F1130" s="320"/>
    </row>
    <row r="1131" spans="1:6">
      <c r="A1131" s="317"/>
      <c r="B1131" s="318"/>
      <c r="C1131" s="317" t="s">
        <v>207</v>
      </c>
      <c r="D1131" s="310"/>
      <c r="E1131" s="319"/>
      <c r="F1131" s="320"/>
    </row>
    <row r="1132" spans="1:6" ht="51">
      <c r="A1132" s="317"/>
      <c r="B1132" s="318"/>
      <c r="C1132" s="317" t="s">
        <v>9</v>
      </c>
      <c r="D1132" s="310" t="s">
        <v>1782</v>
      </c>
      <c r="E1132" s="321" t="s">
        <v>750</v>
      </c>
      <c r="F1132" s="320"/>
    </row>
    <row r="1133" spans="1:6">
      <c r="A1133" s="317"/>
      <c r="B1133" s="318"/>
      <c r="C1133" s="317" t="s">
        <v>10</v>
      </c>
      <c r="D1133" s="310"/>
      <c r="E1133" s="319"/>
      <c r="F1133" s="320"/>
    </row>
    <row r="1134" spans="1:6">
      <c r="A1134" s="317"/>
      <c r="B1134" s="318"/>
      <c r="C1134" s="317" t="s">
        <v>11</v>
      </c>
      <c r="D1134" s="310"/>
      <c r="E1134" s="319"/>
      <c r="F1134" s="320"/>
    </row>
    <row r="1135" spans="1:6">
      <c r="A1135" s="297"/>
      <c r="B1135" s="312"/>
      <c r="C1135" s="301"/>
    </row>
    <row r="1136" spans="1:6" ht="153">
      <c r="A1136" s="317" t="s">
        <v>1359</v>
      </c>
      <c r="B1136" s="318" t="s">
        <v>1360</v>
      </c>
      <c r="C1136" s="317"/>
      <c r="D1136" s="318" t="s">
        <v>1361</v>
      </c>
      <c r="E1136" s="319"/>
      <c r="F1136" s="320"/>
    </row>
    <row r="1137" spans="1:6">
      <c r="A1137" s="317"/>
      <c r="B1137" s="318"/>
      <c r="C1137" s="317" t="s">
        <v>456</v>
      </c>
      <c r="D1137" s="310"/>
      <c r="E1137" s="319"/>
      <c r="F1137" s="320"/>
    </row>
    <row r="1138" spans="1:6" ht="25.5">
      <c r="A1138" s="317"/>
      <c r="B1138" s="318"/>
      <c r="C1138" s="317" t="s">
        <v>129</v>
      </c>
      <c r="D1138" s="310" t="s">
        <v>1362</v>
      </c>
      <c r="E1138" s="321" t="s">
        <v>750</v>
      </c>
      <c r="F1138" s="320"/>
    </row>
    <row r="1139" spans="1:6">
      <c r="A1139" s="317"/>
      <c r="B1139" s="318"/>
      <c r="C1139" s="317" t="s">
        <v>207</v>
      </c>
      <c r="D1139" s="310"/>
      <c r="E1139" s="319"/>
      <c r="F1139" s="320"/>
    </row>
    <row r="1140" spans="1:6" ht="63.75">
      <c r="A1140" s="317"/>
      <c r="B1140" s="318"/>
      <c r="C1140" s="317" t="s">
        <v>9</v>
      </c>
      <c r="D1140" s="310" t="s">
        <v>1783</v>
      </c>
      <c r="E1140" s="321" t="s">
        <v>750</v>
      </c>
      <c r="F1140" s="320"/>
    </row>
    <row r="1141" spans="1:6">
      <c r="A1141" s="317"/>
      <c r="B1141" s="318"/>
      <c r="C1141" s="317" t="s">
        <v>10</v>
      </c>
      <c r="D1141" s="310"/>
      <c r="E1141" s="319"/>
      <c r="F1141" s="320"/>
    </row>
    <row r="1142" spans="1:6">
      <c r="A1142" s="317"/>
      <c r="B1142" s="318"/>
      <c r="C1142" s="317" t="s">
        <v>11</v>
      </c>
      <c r="D1142" s="310"/>
      <c r="E1142" s="319"/>
      <c r="F1142" s="320"/>
    </row>
    <row r="1143" spans="1:6">
      <c r="A1143" s="345"/>
      <c r="B1143" s="346"/>
      <c r="C1143" s="345"/>
      <c r="D1143" s="346"/>
      <c r="E1143" s="347"/>
      <c r="F1143" s="348"/>
    </row>
    <row r="1144" spans="1:6" ht="114.75">
      <c r="A1144" s="317" t="s">
        <v>1363</v>
      </c>
      <c r="B1144" s="318" t="s">
        <v>1364</v>
      </c>
      <c r="C1144" s="317"/>
      <c r="D1144" s="318" t="s">
        <v>1365</v>
      </c>
      <c r="E1144" s="319"/>
      <c r="F1144" s="320"/>
    </row>
    <row r="1145" spans="1:6">
      <c r="A1145" s="317"/>
      <c r="B1145" s="318"/>
      <c r="C1145" s="317" t="s">
        <v>456</v>
      </c>
      <c r="D1145" s="310"/>
      <c r="E1145" s="319"/>
      <c r="F1145" s="320"/>
    </row>
    <row r="1146" spans="1:6" ht="51">
      <c r="A1146" s="317"/>
      <c r="B1146" s="318"/>
      <c r="C1146" s="317" t="s">
        <v>129</v>
      </c>
      <c r="D1146" s="310" t="s">
        <v>1366</v>
      </c>
      <c r="E1146" s="321" t="s">
        <v>750</v>
      </c>
      <c r="F1146" s="320"/>
    </row>
    <row r="1147" spans="1:6">
      <c r="A1147" s="317"/>
      <c r="B1147" s="318"/>
      <c r="C1147" s="317" t="s">
        <v>207</v>
      </c>
      <c r="D1147" s="310"/>
      <c r="E1147" s="319"/>
      <c r="F1147" s="320"/>
    </row>
    <row r="1148" spans="1:6" ht="76.5">
      <c r="A1148" s="317"/>
      <c r="B1148" s="318"/>
      <c r="C1148" s="317" t="s">
        <v>9</v>
      </c>
      <c r="D1148" s="310" t="s">
        <v>1784</v>
      </c>
      <c r="E1148" s="321" t="s">
        <v>750</v>
      </c>
      <c r="F1148" s="320"/>
    </row>
    <row r="1149" spans="1:6">
      <c r="A1149" s="317"/>
      <c r="B1149" s="318"/>
      <c r="C1149" s="317" t="s">
        <v>10</v>
      </c>
      <c r="D1149" s="310"/>
      <c r="E1149" s="319"/>
      <c r="F1149" s="320"/>
    </row>
    <row r="1150" spans="1:6">
      <c r="A1150" s="317"/>
      <c r="B1150" s="318"/>
      <c r="C1150" s="317" t="s">
        <v>11</v>
      </c>
      <c r="D1150" s="310"/>
      <c r="E1150" s="319"/>
      <c r="F1150" s="320"/>
    </row>
    <row r="1151" spans="1:6">
      <c r="A1151" s="297"/>
      <c r="B1151" s="312"/>
    </row>
    <row r="1152" spans="1:6" ht="140.25">
      <c r="A1152" s="317" t="s">
        <v>1367</v>
      </c>
      <c r="B1152" s="318" t="s">
        <v>1368</v>
      </c>
      <c r="C1152" s="317"/>
      <c r="D1152" s="318" t="s">
        <v>1369</v>
      </c>
      <c r="E1152" s="319"/>
      <c r="F1152" s="320"/>
    </row>
    <row r="1153" spans="1:6">
      <c r="A1153" s="317"/>
      <c r="B1153" s="318"/>
      <c r="C1153" s="317" t="s">
        <v>456</v>
      </c>
      <c r="D1153" s="310"/>
      <c r="E1153" s="319"/>
      <c r="F1153" s="320"/>
    </row>
    <row r="1154" spans="1:6" ht="38.25">
      <c r="A1154" s="317"/>
      <c r="B1154" s="318"/>
      <c r="C1154" s="317" t="s">
        <v>129</v>
      </c>
      <c r="D1154" s="310" t="s">
        <v>1370</v>
      </c>
      <c r="E1154" s="321" t="s">
        <v>750</v>
      </c>
      <c r="F1154" s="320"/>
    </row>
    <row r="1155" spans="1:6">
      <c r="A1155" s="317"/>
      <c r="B1155" s="318"/>
      <c r="C1155" s="317" t="s">
        <v>207</v>
      </c>
      <c r="D1155" s="310"/>
      <c r="E1155" s="319"/>
      <c r="F1155" s="320"/>
    </row>
    <row r="1156" spans="1:6" ht="38.25">
      <c r="A1156" s="317"/>
      <c r="B1156" s="318"/>
      <c r="C1156" s="317" t="s">
        <v>9</v>
      </c>
      <c r="D1156" s="310" t="s">
        <v>1785</v>
      </c>
      <c r="E1156" s="321" t="s">
        <v>750</v>
      </c>
      <c r="F1156" s="320"/>
    </row>
    <row r="1157" spans="1:6">
      <c r="A1157" s="317"/>
      <c r="B1157" s="318"/>
      <c r="C1157" s="317" t="s">
        <v>10</v>
      </c>
      <c r="D1157" s="310"/>
      <c r="E1157" s="319"/>
      <c r="F1157" s="320"/>
    </row>
    <row r="1158" spans="1:6">
      <c r="A1158" s="317"/>
      <c r="B1158" s="318"/>
      <c r="C1158" s="317" t="s">
        <v>11</v>
      </c>
      <c r="D1158" s="310"/>
      <c r="E1158" s="319"/>
      <c r="F1158" s="320"/>
    </row>
    <row r="1159" spans="1:6">
      <c r="A1159" s="297"/>
      <c r="B1159" s="312"/>
    </row>
    <row r="1160" spans="1:6">
      <c r="A1160" s="313">
        <v>4.5</v>
      </c>
      <c r="B1160" s="311"/>
      <c r="C1160" s="313"/>
      <c r="D1160" s="495" t="s">
        <v>1371</v>
      </c>
      <c r="E1160" s="314"/>
      <c r="F1160" s="315"/>
    </row>
    <row r="1161" spans="1:6" ht="114.75">
      <c r="A1161" s="317" t="s">
        <v>1372</v>
      </c>
      <c r="B1161" s="318" t="s">
        <v>1373</v>
      </c>
      <c r="C1161" s="317"/>
      <c r="D1161" s="318" t="s">
        <v>1374</v>
      </c>
      <c r="E1161" s="319"/>
      <c r="F1161" s="320"/>
    </row>
    <row r="1162" spans="1:6">
      <c r="A1162" s="317"/>
      <c r="B1162" s="318"/>
      <c r="C1162" s="317" t="s">
        <v>456</v>
      </c>
      <c r="D1162" s="310"/>
      <c r="E1162" s="319"/>
      <c r="F1162" s="320"/>
    </row>
    <row r="1163" spans="1:6" ht="63.75">
      <c r="A1163" s="317"/>
      <c r="B1163" s="318"/>
      <c r="C1163" s="317" t="s">
        <v>129</v>
      </c>
      <c r="D1163" s="310" t="s">
        <v>1375</v>
      </c>
      <c r="E1163" s="321" t="s">
        <v>750</v>
      </c>
      <c r="F1163" s="320"/>
    </row>
    <row r="1164" spans="1:6">
      <c r="A1164" s="317"/>
      <c r="B1164" s="318"/>
      <c r="C1164" s="317" t="s">
        <v>207</v>
      </c>
      <c r="D1164" s="310"/>
      <c r="E1164" s="319"/>
      <c r="F1164" s="320"/>
    </row>
    <row r="1165" spans="1:6" ht="63.75">
      <c r="A1165" s="317"/>
      <c r="B1165" s="318"/>
      <c r="C1165" s="317" t="s">
        <v>9</v>
      </c>
      <c r="D1165" s="310" t="s">
        <v>1786</v>
      </c>
      <c r="E1165" s="321" t="s">
        <v>750</v>
      </c>
      <c r="F1165" s="320"/>
    </row>
    <row r="1166" spans="1:6">
      <c r="A1166" s="317"/>
      <c r="B1166" s="318"/>
      <c r="C1166" s="317" t="s">
        <v>10</v>
      </c>
      <c r="D1166" s="310"/>
      <c r="E1166" s="319"/>
      <c r="F1166" s="320"/>
    </row>
    <row r="1167" spans="1:6">
      <c r="A1167" s="317"/>
      <c r="B1167" s="318"/>
      <c r="C1167" s="317" t="s">
        <v>11</v>
      </c>
      <c r="D1167" s="310"/>
      <c r="E1167" s="319"/>
      <c r="F1167" s="320"/>
    </row>
    <row r="1168" spans="1:6">
      <c r="A1168" s="297"/>
      <c r="B1168" s="312"/>
    </row>
    <row r="1169" spans="1:6" ht="114.75">
      <c r="A1169" s="317" t="s">
        <v>1376</v>
      </c>
      <c r="B1169" s="318" t="s">
        <v>1377</v>
      </c>
      <c r="C1169" s="317"/>
      <c r="D1169" s="318" t="s">
        <v>1378</v>
      </c>
      <c r="E1169" s="319"/>
      <c r="F1169" s="320"/>
    </row>
    <row r="1170" spans="1:6">
      <c r="A1170" s="317"/>
      <c r="B1170" s="318"/>
      <c r="C1170" s="317" t="s">
        <v>456</v>
      </c>
      <c r="D1170" s="310"/>
      <c r="E1170" s="319"/>
      <c r="F1170" s="320"/>
    </row>
    <row r="1171" spans="1:6" ht="63.75">
      <c r="A1171" s="317"/>
      <c r="B1171" s="318"/>
      <c r="C1171" s="317" t="s">
        <v>129</v>
      </c>
      <c r="D1171" s="310" t="s">
        <v>1375</v>
      </c>
      <c r="E1171" s="321" t="s">
        <v>750</v>
      </c>
      <c r="F1171" s="320"/>
    </row>
    <row r="1172" spans="1:6">
      <c r="A1172" s="317"/>
      <c r="B1172" s="318"/>
      <c r="C1172" s="317" t="s">
        <v>207</v>
      </c>
      <c r="D1172" s="310"/>
      <c r="E1172" s="319"/>
      <c r="F1172" s="320"/>
    </row>
    <row r="1173" spans="1:6" ht="102">
      <c r="A1173" s="317"/>
      <c r="B1173" s="318"/>
      <c r="C1173" s="317" t="s">
        <v>9</v>
      </c>
      <c r="D1173" s="310" t="s">
        <v>1787</v>
      </c>
      <c r="E1173" s="321" t="s">
        <v>750</v>
      </c>
      <c r="F1173" s="320"/>
    </row>
    <row r="1174" spans="1:6">
      <c r="A1174" s="317"/>
      <c r="B1174" s="318"/>
      <c r="C1174" s="317" t="s">
        <v>10</v>
      </c>
      <c r="D1174" s="310"/>
      <c r="E1174" s="319"/>
      <c r="F1174" s="320"/>
    </row>
    <row r="1175" spans="1:6">
      <c r="A1175" s="317"/>
      <c r="B1175" s="318"/>
      <c r="C1175" s="317" t="s">
        <v>11</v>
      </c>
      <c r="D1175" s="310"/>
      <c r="E1175" s="319"/>
      <c r="F1175" s="320"/>
    </row>
    <row r="1176" spans="1:6">
      <c r="A1176" s="297"/>
      <c r="B1176" s="312"/>
    </row>
    <row r="1177" spans="1:6">
      <c r="A1177" s="313">
        <v>4.5999999999999996</v>
      </c>
      <c r="B1177" s="311"/>
      <c r="C1177" s="313"/>
      <c r="D1177" s="495" t="s">
        <v>1379</v>
      </c>
      <c r="E1177" s="314"/>
      <c r="F1177" s="315"/>
    </row>
    <row r="1178" spans="1:6" ht="140.25">
      <c r="A1178" s="317" t="s">
        <v>1380</v>
      </c>
      <c r="B1178" s="318" t="s">
        <v>1381</v>
      </c>
      <c r="C1178" s="317"/>
      <c r="D1178" s="318" t="s">
        <v>1382</v>
      </c>
      <c r="E1178" s="319"/>
      <c r="F1178" s="320"/>
    </row>
    <row r="1179" spans="1:6">
      <c r="A1179" s="317"/>
      <c r="B1179" s="318"/>
      <c r="C1179" s="317" t="s">
        <v>456</v>
      </c>
      <c r="D1179" s="310"/>
      <c r="E1179" s="319"/>
      <c r="F1179" s="320"/>
    </row>
    <row r="1180" spans="1:6" ht="51">
      <c r="A1180" s="317"/>
      <c r="B1180" s="318"/>
      <c r="C1180" s="317" t="s">
        <v>129</v>
      </c>
      <c r="D1180" s="310" t="s">
        <v>1383</v>
      </c>
      <c r="E1180" s="321" t="s">
        <v>750</v>
      </c>
      <c r="F1180" s="320"/>
    </row>
    <row r="1181" spans="1:6" ht="76.5">
      <c r="A1181" s="317"/>
      <c r="B1181" s="318"/>
      <c r="C1181" s="317" t="s">
        <v>207</v>
      </c>
      <c r="D1181" s="310" t="s">
        <v>1384</v>
      </c>
      <c r="E1181" s="319" t="s">
        <v>750</v>
      </c>
      <c r="F1181" s="320"/>
    </row>
    <row r="1182" spans="1:6" ht="51">
      <c r="A1182" s="317"/>
      <c r="B1182" s="318"/>
      <c r="C1182" s="317" t="s">
        <v>9</v>
      </c>
      <c r="D1182" s="310" t="s">
        <v>1788</v>
      </c>
      <c r="E1182" s="319" t="s">
        <v>750</v>
      </c>
      <c r="F1182" s="320"/>
    </row>
    <row r="1183" spans="1:6">
      <c r="A1183" s="317"/>
      <c r="B1183" s="318"/>
      <c r="C1183" s="317" t="s">
        <v>10</v>
      </c>
      <c r="D1183" s="310"/>
      <c r="E1183" s="319"/>
      <c r="F1183" s="320"/>
    </row>
    <row r="1184" spans="1:6">
      <c r="A1184" s="317"/>
      <c r="B1184" s="318"/>
      <c r="C1184" s="317" t="s">
        <v>11</v>
      </c>
      <c r="D1184" s="310"/>
      <c r="E1184" s="319"/>
      <c r="F1184" s="320"/>
    </row>
    <row r="1185" spans="1:6">
      <c r="A1185" s="297"/>
      <c r="B1185" s="312"/>
    </row>
    <row r="1186" spans="1:6" ht="114.75">
      <c r="A1186" s="317" t="s">
        <v>1385</v>
      </c>
      <c r="B1186" s="318" t="s">
        <v>1386</v>
      </c>
      <c r="C1186" s="317"/>
      <c r="D1186" s="318" t="s">
        <v>1387</v>
      </c>
      <c r="E1186" s="319"/>
      <c r="F1186" s="320"/>
    </row>
    <row r="1187" spans="1:6">
      <c r="A1187" s="317"/>
      <c r="B1187" s="318"/>
      <c r="C1187" s="317" t="s">
        <v>456</v>
      </c>
      <c r="D1187" s="310"/>
      <c r="E1187" s="319"/>
      <c r="F1187" s="320"/>
    </row>
    <row r="1188" spans="1:6" ht="38.25">
      <c r="A1188" s="317"/>
      <c r="B1188" s="318"/>
      <c r="C1188" s="317" t="s">
        <v>129</v>
      </c>
      <c r="D1188" s="310" t="s">
        <v>1388</v>
      </c>
      <c r="E1188" s="321" t="s">
        <v>750</v>
      </c>
      <c r="F1188" s="320"/>
    </row>
    <row r="1189" spans="1:6" ht="63.75">
      <c r="A1189" s="317"/>
      <c r="B1189" s="318"/>
      <c r="C1189" s="317" t="s">
        <v>207</v>
      </c>
      <c r="D1189" s="310" t="s">
        <v>1389</v>
      </c>
      <c r="E1189" s="319" t="s">
        <v>750</v>
      </c>
      <c r="F1189" s="320"/>
    </row>
    <row r="1190" spans="1:6" ht="38.25">
      <c r="A1190" s="317"/>
      <c r="B1190" s="318"/>
      <c r="C1190" s="317" t="s">
        <v>9</v>
      </c>
      <c r="D1190" s="310" t="s">
        <v>1789</v>
      </c>
      <c r="E1190" s="319"/>
      <c r="F1190" s="320"/>
    </row>
    <row r="1191" spans="1:6">
      <c r="A1191" s="317"/>
      <c r="B1191" s="318"/>
      <c r="C1191" s="317" t="s">
        <v>10</v>
      </c>
      <c r="D1191" s="310"/>
      <c r="E1191" s="319"/>
      <c r="F1191" s="320"/>
    </row>
    <row r="1192" spans="1:6">
      <c r="A1192" s="317"/>
      <c r="B1192" s="318"/>
      <c r="C1192" s="317" t="s">
        <v>11</v>
      </c>
      <c r="D1192" s="310"/>
      <c r="E1192" s="319"/>
      <c r="F1192" s="320"/>
    </row>
    <row r="1193" spans="1:6">
      <c r="A1193" s="297"/>
      <c r="B1193" s="312"/>
    </row>
    <row r="1194" spans="1:6" ht="140.25">
      <c r="A1194" s="317" t="s">
        <v>1390</v>
      </c>
      <c r="B1194" s="318" t="s">
        <v>1391</v>
      </c>
      <c r="C1194" s="317"/>
      <c r="D1194" s="318" t="s">
        <v>1392</v>
      </c>
      <c r="E1194" s="319"/>
      <c r="F1194" s="320"/>
    </row>
    <row r="1195" spans="1:6">
      <c r="A1195" s="317"/>
      <c r="B1195" s="318"/>
      <c r="C1195" s="317" t="s">
        <v>456</v>
      </c>
      <c r="D1195" s="310"/>
      <c r="E1195" s="319"/>
      <c r="F1195" s="320"/>
    </row>
    <row r="1196" spans="1:6" ht="38.25">
      <c r="A1196" s="317"/>
      <c r="B1196" s="318"/>
      <c r="C1196" s="317" t="s">
        <v>129</v>
      </c>
      <c r="D1196" s="310" t="s">
        <v>1393</v>
      </c>
      <c r="E1196" s="321" t="s">
        <v>750</v>
      </c>
      <c r="F1196" s="320"/>
    </row>
    <row r="1197" spans="1:6" ht="63.75">
      <c r="A1197" s="317"/>
      <c r="B1197" s="318"/>
      <c r="C1197" s="317" t="s">
        <v>207</v>
      </c>
      <c r="D1197" s="325" t="s">
        <v>1394</v>
      </c>
      <c r="E1197" s="319" t="s">
        <v>750</v>
      </c>
      <c r="F1197" s="320"/>
    </row>
    <row r="1198" spans="1:6" ht="51">
      <c r="A1198" s="317"/>
      <c r="B1198" s="318"/>
      <c r="C1198" s="317" t="s">
        <v>9</v>
      </c>
      <c r="D1198" s="310" t="s">
        <v>1790</v>
      </c>
      <c r="E1198" s="321" t="s">
        <v>750</v>
      </c>
      <c r="F1198" s="320"/>
    </row>
    <row r="1199" spans="1:6">
      <c r="A1199" s="317"/>
      <c r="B1199" s="318"/>
      <c r="C1199" s="317" t="s">
        <v>10</v>
      </c>
      <c r="D1199" s="310"/>
      <c r="E1199" s="319"/>
      <c r="F1199" s="320"/>
    </row>
    <row r="1200" spans="1:6">
      <c r="A1200" s="317"/>
      <c r="B1200" s="318"/>
      <c r="C1200" s="317" t="s">
        <v>11</v>
      </c>
      <c r="D1200" s="310"/>
      <c r="E1200" s="319"/>
      <c r="F1200" s="320"/>
    </row>
    <row r="1201" spans="1:6">
      <c r="A1201" s="297"/>
      <c r="B1201" s="312"/>
    </row>
    <row r="1202" spans="1:6" ht="114.75">
      <c r="A1202" s="317" t="s">
        <v>1395</v>
      </c>
      <c r="B1202" s="318" t="s">
        <v>1396</v>
      </c>
      <c r="C1202" s="317"/>
      <c r="D1202" s="318" t="s">
        <v>1397</v>
      </c>
      <c r="E1202" s="319"/>
      <c r="F1202" s="320"/>
    </row>
    <row r="1203" spans="1:6">
      <c r="A1203" s="317"/>
      <c r="B1203" s="318"/>
      <c r="C1203" s="317" t="s">
        <v>456</v>
      </c>
      <c r="D1203" s="310"/>
      <c r="E1203" s="319"/>
      <c r="F1203" s="320"/>
    </row>
    <row r="1204" spans="1:6" ht="25.5">
      <c r="A1204" s="317"/>
      <c r="B1204" s="318"/>
      <c r="C1204" s="317" t="s">
        <v>129</v>
      </c>
      <c r="D1204" s="310" t="s">
        <v>1398</v>
      </c>
      <c r="E1204" s="321" t="s">
        <v>750</v>
      </c>
      <c r="F1204" s="320"/>
    </row>
    <row r="1205" spans="1:6" ht="38.25">
      <c r="A1205" s="317"/>
      <c r="B1205" s="318"/>
      <c r="C1205" s="317" t="s">
        <v>207</v>
      </c>
      <c r="D1205" s="325" t="s">
        <v>1399</v>
      </c>
      <c r="E1205" s="319" t="s">
        <v>750</v>
      </c>
      <c r="F1205" s="320"/>
    </row>
    <row r="1206" spans="1:6" ht="102">
      <c r="A1206" s="317"/>
      <c r="B1206" s="318"/>
      <c r="C1206" s="317" t="s">
        <v>9</v>
      </c>
      <c r="D1206" s="325" t="s">
        <v>1791</v>
      </c>
      <c r="E1206" s="319" t="s">
        <v>750</v>
      </c>
      <c r="F1206" s="320"/>
    </row>
    <row r="1207" spans="1:6">
      <c r="A1207" s="317"/>
      <c r="B1207" s="318"/>
      <c r="C1207" s="317" t="s">
        <v>10</v>
      </c>
      <c r="D1207" s="310"/>
      <c r="E1207" s="319"/>
      <c r="F1207" s="320"/>
    </row>
    <row r="1208" spans="1:6">
      <c r="A1208" s="317"/>
      <c r="B1208" s="318"/>
      <c r="C1208" s="317" t="s">
        <v>11</v>
      </c>
      <c r="D1208" s="310"/>
      <c r="E1208" s="319"/>
      <c r="F1208" s="320"/>
    </row>
    <row r="1209" spans="1:6">
      <c r="A1209" s="297"/>
      <c r="B1209" s="312"/>
    </row>
    <row r="1210" spans="1:6" ht="127.5">
      <c r="A1210" s="317" t="s">
        <v>1400</v>
      </c>
      <c r="B1210" s="318" t="s">
        <v>1401</v>
      </c>
      <c r="C1210" s="317"/>
      <c r="D1210" s="318" t="s">
        <v>1402</v>
      </c>
      <c r="E1210" s="319"/>
      <c r="F1210" s="320"/>
    </row>
    <row r="1211" spans="1:6">
      <c r="A1211" s="317"/>
      <c r="B1211" s="318"/>
      <c r="C1211" s="317" t="s">
        <v>456</v>
      </c>
      <c r="D1211" s="310"/>
      <c r="E1211" s="319"/>
      <c r="F1211" s="320"/>
    </row>
    <row r="1212" spans="1:6" ht="25.5">
      <c r="A1212" s="317"/>
      <c r="B1212" s="318"/>
      <c r="C1212" s="317" t="s">
        <v>129</v>
      </c>
      <c r="D1212" s="310" t="s">
        <v>1398</v>
      </c>
      <c r="E1212" s="321" t="s">
        <v>750</v>
      </c>
      <c r="F1212" s="320"/>
    </row>
    <row r="1213" spans="1:6" ht="76.5">
      <c r="A1213" s="317"/>
      <c r="B1213" s="318"/>
      <c r="C1213" s="317" t="s">
        <v>207</v>
      </c>
      <c r="D1213" s="325" t="s">
        <v>1403</v>
      </c>
      <c r="E1213" s="319" t="s">
        <v>750</v>
      </c>
      <c r="F1213" s="320"/>
    </row>
    <row r="1214" spans="1:6" ht="102">
      <c r="A1214" s="317"/>
      <c r="B1214" s="318"/>
      <c r="C1214" s="317" t="s">
        <v>9</v>
      </c>
      <c r="D1214" s="325" t="s">
        <v>1791</v>
      </c>
      <c r="E1214" s="319" t="s">
        <v>750</v>
      </c>
      <c r="F1214" s="320"/>
    </row>
    <row r="1215" spans="1:6">
      <c r="A1215" s="317"/>
      <c r="B1215" s="318"/>
      <c r="C1215" s="317" t="s">
        <v>10</v>
      </c>
      <c r="D1215" s="310"/>
      <c r="E1215" s="319"/>
      <c r="F1215" s="320"/>
    </row>
    <row r="1216" spans="1:6">
      <c r="A1216" s="317"/>
      <c r="B1216" s="318"/>
      <c r="C1216" s="317" t="s">
        <v>11</v>
      </c>
      <c r="D1216" s="310"/>
      <c r="E1216" s="319"/>
      <c r="F1216" s="320"/>
    </row>
    <row r="1217" spans="1:6">
      <c r="A1217" s="297"/>
      <c r="B1217" s="312"/>
    </row>
    <row r="1218" spans="1:6">
      <c r="A1218" s="313">
        <v>4.7</v>
      </c>
      <c r="B1218" s="311"/>
      <c r="C1218" s="313"/>
      <c r="D1218" s="495" t="s">
        <v>1404</v>
      </c>
      <c r="E1218" s="314"/>
      <c r="F1218" s="315"/>
    </row>
    <row r="1219" spans="1:6" ht="102">
      <c r="A1219" s="317" t="s">
        <v>1405</v>
      </c>
      <c r="B1219" s="318" t="s">
        <v>1406</v>
      </c>
      <c r="C1219" s="317"/>
      <c r="D1219" s="318" t="s">
        <v>1407</v>
      </c>
      <c r="E1219" s="319"/>
      <c r="F1219" s="320"/>
    </row>
    <row r="1220" spans="1:6">
      <c r="A1220" s="317"/>
      <c r="B1220" s="318"/>
      <c r="C1220" s="317" t="s">
        <v>456</v>
      </c>
      <c r="D1220" s="310"/>
      <c r="E1220" s="319"/>
      <c r="F1220" s="320"/>
    </row>
    <row r="1221" spans="1:6" ht="63.75">
      <c r="A1221" s="317"/>
      <c r="B1221" s="318"/>
      <c r="C1221" s="317" t="s">
        <v>129</v>
      </c>
      <c r="D1221" s="310" t="s">
        <v>1408</v>
      </c>
      <c r="E1221" s="321" t="s">
        <v>750</v>
      </c>
      <c r="F1221" s="320"/>
    </row>
    <row r="1222" spans="1:6">
      <c r="A1222" s="317"/>
      <c r="B1222" s="318"/>
      <c r="C1222" s="317" t="s">
        <v>207</v>
      </c>
      <c r="D1222" s="310"/>
      <c r="E1222" s="319"/>
      <c r="F1222" s="320"/>
    </row>
    <row r="1223" spans="1:6" ht="76.5">
      <c r="A1223" s="317"/>
      <c r="B1223" s="318"/>
      <c r="C1223" s="317" t="s">
        <v>9</v>
      </c>
      <c r="D1223" s="310" t="s">
        <v>1792</v>
      </c>
      <c r="E1223" s="319" t="s">
        <v>750</v>
      </c>
      <c r="F1223" s="320"/>
    </row>
    <row r="1224" spans="1:6">
      <c r="A1224" s="317"/>
      <c r="B1224" s="318"/>
      <c r="C1224" s="317" t="s">
        <v>10</v>
      </c>
      <c r="D1224" s="310"/>
      <c r="E1224" s="319"/>
      <c r="F1224" s="320"/>
    </row>
    <row r="1225" spans="1:6">
      <c r="A1225" s="317"/>
      <c r="B1225" s="318"/>
      <c r="C1225" s="317" t="s">
        <v>11</v>
      </c>
      <c r="D1225" s="310"/>
      <c r="E1225" s="319"/>
      <c r="F1225" s="320"/>
    </row>
    <row r="1226" spans="1:6">
      <c r="A1226" s="297"/>
      <c r="B1226" s="312"/>
    </row>
    <row r="1227" spans="1:6" ht="114.75">
      <c r="A1227" s="317" t="s">
        <v>1409</v>
      </c>
      <c r="B1227" s="318" t="s">
        <v>1410</v>
      </c>
      <c r="C1227" s="317"/>
      <c r="D1227" s="318" t="s">
        <v>1411</v>
      </c>
      <c r="E1227" s="319"/>
      <c r="F1227" s="320"/>
    </row>
    <row r="1228" spans="1:6">
      <c r="A1228" s="317"/>
      <c r="B1228" s="318"/>
      <c r="C1228" s="317" t="s">
        <v>456</v>
      </c>
      <c r="D1228" s="310"/>
      <c r="E1228" s="319"/>
      <c r="F1228" s="320"/>
    </row>
    <row r="1229" spans="1:6" ht="38.25">
      <c r="A1229" s="317"/>
      <c r="B1229" s="318"/>
      <c r="C1229" s="317" t="s">
        <v>129</v>
      </c>
      <c r="D1229" s="310" t="s">
        <v>1412</v>
      </c>
      <c r="E1229" s="321" t="s">
        <v>750</v>
      </c>
      <c r="F1229" s="320"/>
    </row>
    <row r="1230" spans="1:6">
      <c r="A1230" s="317"/>
      <c r="B1230" s="318"/>
      <c r="C1230" s="317" t="s">
        <v>207</v>
      </c>
      <c r="D1230" s="310"/>
      <c r="E1230" s="319"/>
      <c r="F1230" s="320"/>
    </row>
    <row r="1231" spans="1:6" ht="38.25">
      <c r="A1231" s="317"/>
      <c r="B1231" s="318"/>
      <c r="C1231" s="317" t="s">
        <v>9</v>
      </c>
      <c r="D1231" s="310" t="s">
        <v>1793</v>
      </c>
      <c r="E1231" s="321" t="s">
        <v>750</v>
      </c>
      <c r="F1231" s="320"/>
    </row>
    <row r="1232" spans="1:6">
      <c r="A1232" s="317"/>
      <c r="B1232" s="318"/>
      <c r="C1232" s="317" t="s">
        <v>10</v>
      </c>
      <c r="D1232" s="310"/>
      <c r="E1232" s="319"/>
      <c r="F1232" s="320"/>
    </row>
    <row r="1233" spans="1:6">
      <c r="A1233" s="317"/>
      <c r="B1233" s="318"/>
      <c r="C1233" s="317" t="s">
        <v>11</v>
      </c>
      <c r="D1233" s="310"/>
      <c r="E1233" s="319"/>
      <c r="F1233" s="320"/>
    </row>
    <row r="1234" spans="1:6">
      <c r="A1234" s="297"/>
      <c r="B1234" s="312"/>
    </row>
    <row r="1235" spans="1:6">
      <c r="A1235" s="313">
        <v>4.8</v>
      </c>
      <c r="B1235" s="311"/>
      <c r="C1235" s="313"/>
      <c r="D1235" s="495" t="s">
        <v>1413</v>
      </c>
      <c r="E1235" s="314"/>
      <c r="F1235" s="315"/>
    </row>
    <row r="1236" spans="1:6" ht="306">
      <c r="A1236" s="317" t="s">
        <v>1414</v>
      </c>
      <c r="B1236" s="318" t="s">
        <v>1415</v>
      </c>
      <c r="C1236" s="317"/>
      <c r="D1236" s="318" t="s">
        <v>1416</v>
      </c>
      <c r="E1236" s="319"/>
      <c r="F1236" s="320"/>
    </row>
    <row r="1237" spans="1:6">
      <c r="A1237" s="317"/>
      <c r="B1237" s="318"/>
      <c r="C1237" s="317" t="s">
        <v>456</v>
      </c>
      <c r="D1237" s="310"/>
      <c r="E1237" s="319"/>
      <c r="F1237" s="320"/>
    </row>
    <row r="1238" spans="1:6" ht="114.75">
      <c r="A1238" s="317"/>
      <c r="B1238" s="318"/>
      <c r="C1238" s="317" t="s">
        <v>129</v>
      </c>
      <c r="D1238" s="310" t="s">
        <v>1417</v>
      </c>
      <c r="E1238" s="321" t="s">
        <v>750</v>
      </c>
      <c r="F1238" s="320"/>
    </row>
    <row r="1239" spans="1:6">
      <c r="A1239" s="317"/>
      <c r="B1239" s="318"/>
      <c r="C1239" s="317" t="s">
        <v>207</v>
      </c>
      <c r="D1239" s="310"/>
      <c r="E1239" s="319"/>
      <c r="F1239" s="320"/>
    </row>
    <row r="1240" spans="1:6" ht="38.25">
      <c r="A1240" s="317"/>
      <c r="B1240" s="318"/>
      <c r="C1240" s="317" t="s">
        <v>9</v>
      </c>
      <c r="D1240" s="310" t="s">
        <v>1794</v>
      </c>
      <c r="E1240" s="319" t="s">
        <v>750</v>
      </c>
      <c r="F1240" s="320"/>
    </row>
    <row r="1241" spans="1:6">
      <c r="A1241" s="317"/>
      <c r="B1241" s="318"/>
      <c r="C1241" s="317" t="s">
        <v>10</v>
      </c>
      <c r="D1241" s="310"/>
      <c r="E1241" s="319"/>
      <c r="F1241" s="320"/>
    </row>
    <row r="1242" spans="1:6">
      <c r="A1242" s="317"/>
      <c r="B1242" s="318"/>
      <c r="C1242" s="317" t="s">
        <v>11</v>
      </c>
      <c r="D1242" s="310"/>
      <c r="E1242" s="319"/>
      <c r="F1242" s="320"/>
    </row>
    <row r="1243" spans="1:6">
      <c r="A1243" s="297"/>
      <c r="B1243" s="312"/>
    </row>
    <row r="1244" spans="1:6">
      <c r="A1244" s="313">
        <v>4.9000000000000004</v>
      </c>
      <c r="B1244" s="311"/>
      <c r="C1244" s="313"/>
      <c r="D1244" s="495" t="s">
        <v>1418</v>
      </c>
      <c r="E1244" s="314"/>
      <c r="F1244" s="315"/>
    </row>
    <row r="1245" spans="1:6" ht="178.5">
      <c r="A1245" s="317" t="s">
        <v>1419</v>
      </c>
      <c r="B1245" s="318" t="s">
        <v>1420</v>
      </c>
      <c r="C1245" s="317"/>
      <c r="D1245" s="318" t="s">
        <v>1421</v>
      </c>
      <c r="E1245" s="319"/>
      <c r="F1245" s="320"/>
    </row>
    <row r="1246" spans="1:6">
      <c r="A1246" s="317"/>
      <c r="B1246" s="318"/>
      <c r="C1246" s="317" t="s">
        <v>456</v>
      </c>
      <c r="D1246" s="310"/>
      <c r="E1246" s="319"/>
      <c r="F1246" s="320"/>
    </row>
    <row r="1247" spans="1:6" ht="76.5">
      <c r="A1247" s="317"/>
      <c r="B1247" s="318"/>
      <c r="C1247" s="317" t="s">
        <v>129</v>
      </c>
      <c r="D1247" s="310" t="s">
        <v>1422</v>
      </c>
      <c r="E1247" s="321" t="s">
        <v>750</v>
      </c>
      <c r="F1247" s="320"/>
    </row>
    <row r="1248" spans="1:6" ht="58.5" customHeight="1">
      <c r="A1248" s="317"/>
      <c r="B1248" s="318"/>
      <c r="C1248" s="317" t="s">
        <v>207</v>
      </c>
      <c r="D1248" s="310" t="s">
        <v>1423</v>
      </c>
      <c r="E1248" s="319" t="s">
        <v>750</v>
      </c>
      <c r="F1248" s="320"/>
    </row>
    <row r="1249" spans="1:6" ht="89.25">
      <c r="A1249" s="317"/>
      <c r="B1249" s="318"/>
      <c r="C1249" s="317" t="s">
        <v>9</v>
      </c>
      <c r="D1249" s="310" t="s">
        <v>1795</v>
      </c>
      <c r="E1249" s="319" t="s">
        <v>750</v>
      </c>
      <c r="F1249" s="320"/>
    </row>
    <row r="1250" spans="1:6">
      <c r="A1250" s="317"/>
      <c r="B1250" s="318"/>
      <c r="C1250" s="317" t="s">
        <v>10</v>
      </c>
      <c r="D1250" s="310"/>
      <c r="E1250" s="319"/>
      <c r="F1250" s="320"/>
    </row>
    <row r="1251" spans="1:6">
      <c r="A1251" s="317"/>
      <c r="B1251" s="318"/>
      <c r="C1251" s="317" t="s">
        <v>11</v>
      </c>
      <c r="D1251" s="310"/>
      <c r="E1251" s="319"/>
      <c r="F1251" s="320"/>
    </row>
    <row r="1252" spans="1:6">
      <c r="A1252" s="297"/>
      <c r="B1252" s="312"/>
    </row>
    <row r="1253" spans="1:6">
      <c r="A1253" s="313">
        <v>5</v>
      </c>
      <c r="B1253" s="311"/>
      <c r="C1253" s="313"/>
      <c r="D1253" s="495" t="s">
        <v>1424</v>
      </c>
      <c r="E1253" s="314"/>
      <c r="F1253" s="315"/>
    </row>
    <row r="1254" spans="1:6">
      <c r="A1254" s="313">
        <v>5.0999999999999996</v>
      </c>
      <c r="B1254" s="311"/>
      <c r="C1254" s="313"/>
      <c r="D1254" s="495" t="s">
        <v>1425</v>
      </c>
      <c r="E1254" s="314"/>
      <c r="F1254" s="315"/>
    </row>
    <row r="1255" spans="1:6" ht="127.5">
      <c r="A1255" s="317" t="s">
        <v>1426</v>
      </c>
      <c r="B1255" s="318" t="s">
        <v>1427</v>
      </c>
      <c r="C1255" s="317"/>
      <c r="D1255" s="318" t="s">
        <v>1428</v>
      </c>
      <c r="E1255" s="319"/>
      <c r="F1255" s="320"/>
    </row>
    <row r="1256" spans="1:6">
      <c r="A1256" s="317"/>
      <c r="B1256" s="318"/>
      <c r="C1256" s="317" t="s">
        <v>456</v>
      </c>
      <c r="D1256" s="310"/>
      <c r="E1256" s="319"/>
      <c r="F1256" s="320"/>
    </row>
    <row r="1257" spans="1:6" ht="51">
      <c r="A1257" s="317"/>
      <c r="B1257" s="318"/>
      <c r="C1257" s="317" t="s">
        <v>129</v>
      </c>
      <c r="D1257" s="310" t="s">
        <v>1429</v>
      </c>
      <c r="E1257" s="321" t="s">
        <v>750</v>
      </c>
      <c r="F1257" s="320"/>
    </row>
    <row r="1258" spans="1:6">
      <c r="A1258" s="317"/>
      <c r="B1258" s="318"/>
      <c r="C1258" s="317" t="s">
        <v>207</v>
      </c>
      <c r="D1258" s="310"/>
      <c r="E1258" s="319"/>
      <c r="F1258" s="320"/>
    </row>
    <row r="1259" spans="1:6">
      <c r="A1259" s="317"/>
      <c r="B1259" s="318"/>
      <c r="C1259" s="317" t="s">
        <v>9</v>
      </c>
      <c r="D1259" s="310"/>
      <c r="E1259" s="319"/>
      <c r="F1259" s="320"/>
    </row>
    <row r="1260" spans="1:6">
      <c r="A1260" s="317"/>
      <c r="B1260" s="318"/>
      <c r="C1260" s="317" t="s">
        <v>10</v>
      </c>
      <c r="D1260" s="310"/>
      <c r="E1260" s="319"/>
      <c r="F1260" s="320"/>
    </row>
    <row r="1261" spans="1:6">
      <c r="A1261" s="317"/>
      <c r="B1261" s="318"/>
      <c r="C1261" s="317" t="s">
        <v>11</v>
      </c>
      <c r="D1261" s="310"/>
      <c r="E1261" s="319"/>
      <c r="F1261" s="320"/>
    </row>
    <row r="1262" spans="1:6">
      <c r="A1262" s="297"/>
      <c r="B1262" s="312"/>
    </row>
    <row r="1263" spans="1:6" ht="102">
      <c r="A1263" s="317" t="s">
        <v>1430</v>
      </c>
      <c r="B1263" s="318" t="s">
        <v>1431</v>
      </c>
      <c r="C1263" s="317"/>
      <c r="D1263" s="318" t="s">
        <v>1432</v>
      </c>
      <c r="E1263" s="319"/>
      <c r="F1263" s="320"/>
    </row>
    <row r="1264" spans="1:6">
      <c r="A1264" s="317"/>
      <c r="B1264" s="318"/>
      <c r="C1264" s="317" t="s">
        <v>456</v>
      </c>
      <c r="D1264" s="310"/>
      <c r="E1264" s="319"/>
      <c r="F1264" s="320"/>
    </row>
    <row r="1265" spans="1:6" ht="63.75">
      <c r="A1265" s="317"/>
      <c r="B1265" s="318"/>
      <c r="C1265" s="317" t="s">
        <v>129</v>
      </c>
      <c r="D1265" s="310" t="s">
        <v>1433</v>
      </c>
      <c r="E1265" s="321" t="s">
        <v>750</v>
      </c>
      <c r="F1265" s="320"/>
    </row>
    <row r="1266" spans="1:6">
      <c r="A1266" s="317"/>
      <c r="B1266" s="318"/>
      <c r="C1266" s="317" t="s">
        <v>207</v>
      </c>
      <c r="D1266" s="310"/>
      <c r="E1266" s="319"/>
      <c r="F1266" s="320"/>
    </row>
    <row r="1267" spans="1:6">
      <c r="A1267" s="317"/>
      <c r="B1267" s="318"/>
      <c r="C1267" s="317" t="s">
        <v>9</v>
      </c>
      <c r="D1267" s="310"/>
      <c r="E1267" s="319"/>
      <c r="F1267" s="320"/>
    </row>
    <row r="1268" spans="1:6">
      <c r="A1268" s="317"/>
      <c r="B1268" s="318"/>
      <c r="C1268" s="317" t="s">
        <v>10</v>
      </c>
      <c r="D1268" s="310"/>
      <c r="E1268" s="319"/>
      <c r="F1268" s="320"/>
    </row>
    <row r="1269" spans="1:6">
      <c r="A1269" s="317"/>
      <c r="B1269" s="318"/>
      <c r="C1269" s="317" t="s">
        <v>11</v>
      </c>
      <c r="D1269" s="310"/>
      <c r="E1269" s="319"/>
      <c r="F1269" s="320"/>
    </row>
    <row r="1270" spans="1:6">
      <c r="A1270" s="297"/>
      <c r="B1270" s="312"/>
    </row>
    <row r="1271" spans="1:6" ht="178.5">
      <c r="A1271" s="317" t="s">
        <v>1434</v>
      </c>
      <c r="B1271" s="318" t="s">
        <v>1435</v>
      </c>
      <c r="C1271" s="317"/>
      <c r="D1271" s="318" t="s">
        <v>1436</v>
      </c>
      <c r="E1271" s="319"/>
      <c r="F1271" s="320"/>
    </row>
    <row r="1272" spans="1:6">
      <c r="A1272" s="317"/>
      <c r="B1272" s="318"/>
      <c r="C1272" s="317" t="s">
        <v>456</v>
      </c>
      <c r="D1272" s="310"/>
      <c r="E1272" s="319"/>
      <c r="F1272" s="320"/>
    </row>
    <row r="1273" spans="1:6" ht="51">
      <c r="A1273" s="317"/>
      <c r="B1273" s="318"/>
      <c r="C1273" s="317" t="s">
        <v>129</v>
      </c>
      <c r="D1273" s="310" t="s">
        <v>1437</v>
      </c>
      <c r="E1273" s="321" t="s">
        <v>750</v>
      </c>
      <c r="F1273" s="320"/>
    </row>
    <row r="1274" spans="1:6">
      <c r="A1274" s="317"/>
      <c r="B1274" s="318"/>
      <c r="C1274" s="317" t="s">
        <v>207</v>
      </c>
      <c r="D1274" s="310"/>
      <c r="E1274" s="319"/>
      <c r="F1274" s="320"/>
    </row>
    <row r="1275" spans="1:6" ht="51">
      <c r="A1275" s="317"/>
      <c r="B1275" s="318"/>
      <c r="C1275" s="317" t="s">
        <v>9</v>
      </c>
      <c r="D1275" s="310" t="s">
        <v>1796</v>
      </c>
      <c r="E1275" s="319" t="s">
        <v>750</v>
      </c>
      <c r="F1275" s="320"/>
    </row>
    <row r="1276" spans="1:6">
      <c r="A1276" s="317"/>
      <c r="B1276" s="318"/>
      <c r="C1276" s="317" t="s">
        <v>10</v>
      </c>
      <c r="D1276" s="310"/>
      <c r="E1276" s="319"/>
      <c r="F1276" s="320"/>
    </row>
    <row r="1277" spans="1:6">
      <c r="A1277" s="317"/>
      <c r="B1277" s="318"/>
      <c r="C1277" s="317" t="s">
        <v>11</v>
      </c>
      <c r="D1277" s="310"/>
      <c r="E1277" s="319"/>
      <c r="F1277" s="320"/>
    </row>
    <row r="1278" spans="1:6">
      <c r="A1278" s="297"/>
      <c r="B1278" s="312"/>
    </row>
    <row r="1279" spans="1:6" ht="191.25">
      <c r="A1279" s="317" t="s">
        <v>1438</v>
      </c>
      <c r="B1279" s="318" t="s">
        <v>1439</v>
      </c>
      <c r="C1279" s="317"/>
      <c r="D1279" s="318" t="s">
        <v>1440</v>
      </c>
      <c r="E1279" s="319"/>
      <c r="F1279" s="320"/>
    </row>
    <row r="1280" spans="1:6">
      <c r="A1280" s="317"/>
      <c r="B1280" s="318"/>
      <c r="C1280" s="317" t="s">
        <v>456</v>
      </c>
      <c r="D1280" s="310"/>
      <c r="E1280" s="319"/>
      <c r="F1280" s="320"/>
    </row>
    <row r="1281" spans="1:6" ht="38.25">
      <c r="A1281" s="317"/>
      <c r="B1281" s="318"/>
      <c r="C1281" s="317" t="s">
        <v>129</v>
      </c>
      <c r="D1281" s="310" t="s">
        <v>1441</v>
      </c>
      <c r="E1281" s="321" t="s">
        <v>750</v>
      </c>
      <c r="F1281" s="320"/>
    </row>
    <row r="1282" spans="1:6">
      <c r="A1282" s="317"/>
      <c r="B1282" s="318"/>
      <c r="C1282" s="317" t="s">
        <v>207</v>
      </c>
      <c r="D1282" s="310"/>
      <c r="E1282" s="319"/>
      <c r="F1282" s="320"/>
    </row>
    <row r="1283" spans="1:6" ht="89.25">
      <c r="A1283" s="317"/>
      <c r="B1283" s="318"/>
      <c r="C1283" s="317" t="s">
        <v>9</v>
      </c>
      <c r="D1283" s="310" t="s">
        <v>1797</v>
      </c>
      <c r="E1283" s="319" t="s">
        <v>750</v>
      </c>
      <c r="F1283" s="320"/>
    </row>
    <row r="1284" spans="1:6">
      <c r="A1284" s="317"/>
      <c r="B1284" s="318"/>
      <c r="C1284" s="317" t="s">
        <v>10</v>
      </c>
      <c r="D1284" s="310"/>
      <c r="E1284" s="319"/>
      <c r="F1284" s="320"/>
    </row>
    <row r="1285" spans="1:6">
      <c r="A1285" s="317"/>
      <c r="B1285" s="318"/>
      <c r="C1285" s="317" t="s">
        <v>11</v>
      </c>
      <c r="D1285" s="310"/>
      <c r="E1285" s="319"/>
      <c r="F1285" s="320"/>
    </row>
    <row r="1286" spans="1:6">
      <c r="A1286" s="297"/>
      <c r="B1286" s="312"/>
    </row>
    <row r="1287" spans="1:6">
      <c r="A1287" s="313">
        <v>5.2</v>
      </c>
      <c r="B1287" s="311"/>
      <c r="C1287" s="313"/>
      <c r="D1287" s="495" t="s">
        <v>1442</v>
      </c>
      <c r="E1287" s="314"/>
      <c r="F1287" s="316"/>
    </row>
    <row r="1288" spans="1:6" ht="153">
      <c r="A1288" s="317" t="s">
        <v>974</v>
      </c>
      <c r="B1288" s="318" t="s">
        <v>1443</v>
      </c>
      <c r="C1288" s="317"/>
      <c r="D1288" s="318" t="s">
        <v>1444</v>
      </c>
      <c r="E1288" s="319"/>
      <c r="F1288" s="320"/>
    </row>
    <row r="1289" spans="1:6">
      <c r="A1289" s="317"/>
      <c r="B1289" s="318"/>
      <c r="C1289" s="317" t="s">
        <v>456</v>
      </c>
      <c r="D1289" s="310"/>
      <c r="E1289" s="319"/>
      <c r="F1289" s="320"/>
    </row>
    <row r="1290" spans="1:6" ht="175.5" customHeight="1">
      <c r="A1290" s="334"/>
      <c r="B1290" s="335"/>
      <c r="C1290" s="334" t="s">
        <v>129</v>
      </c>
      <c r="D1290" s="349" t="s">
        <v>1445</v>
      </c>
      <c r="E1290" s="337" t="s">
        <v>750</v>
      </c>
      <c r="F1290" s="350" t="s">
        <v>1446</v>
      </c>
    </row>
    <row r="1291" spans="1:6" ht="182.25" customHeight="1">
      <c r="A1291" s="334"/>
      <c r="B1291" s="335"/>
      <c r="C1291" s="334" t="s">
        <v>207</v>
      </c>
      <c r="D1291" s="336" t="s">
        <v>1447</v>
      </c>
      <c r="E1291" s="351" t="s">
        <v>750</v>
      </c>
      <c r="F1291" s="338" t="s">
        <v>1448</v>
      </c>
    </row>
    <row r="1292" spans="1:6" ht="102">
      <c r="A1292" s="317"/>
      <c r="B1292" s="318"/>
      <c r="C1292" s="317" t="s">
        <v>9</v>
      </c>
      <c r="D1292" s="310" t="s">
        <v>1798</v>
      </c>
      <c r="E1292" s="319" t="s">
        <v>750</v>
      </c>
      <c r="F1292" s="320"/>
    </row>
    <row r="1293" spans="1:6">
      <c r="A1293" s="317"/>
      <c r="B1293" s="318"/>
      <c r="C1293" s="317" t="s">
        <v>10</v>
      </c>
      <c r="D1293" s="310"/>
      <c r="E1293" s="319"/>
      <c r="F1293" s="320"/>
    </row>
    <row r="1294" spans="1:6">
      <c r="A1294" s="317"/>
      <c r="B1294" s="318"/>
      <c r="C1294" s="317" t="s">
        <v>11</v>
      </c>
      <c r="D1294" s="310"/>
      <c r="E1294" s="319"/>
      <c r="F1294" s="320"/>
    </row>
    <row r="1295" spans="1:6">
      <c r="A1295" s="297"/>
      <c r="B1295" s="312"/>
    </row>
    <row r="1296" spans="1:6" ht="114.75">
      <c r="A1296" s="317" t="s">
        <v>979</v>
      </c>
      <c r="B1296" s="318" t="s">
        <v>1380</v>
      </c>
      <c r="C1296" s="317"/>
      <c r="D1296" s="318" t="s">
        <v>1449</v>
      </c>
      <c r="E1296" s="319"/>
      <c r="F1296" s="320"/>
    </row>
    <row r="1297" spans="1:6">
      <c r="A1297" s="317"/>
      <c r="B1297" s="318"/>
      <c r="C1297" s="317" t="s">
        <v>456</v>
      </c>
      <c r="D1297" s="310"/>
      <c r="E1297" s="319"/>
      <c r="F1297" s="320"/>
    </row>
    <row r="1298" spans="1:6" ht="51">
      <c r="A1298" s="317"/>
      <c r="B1298" s="318"/>
      <c r="C1298" s="317" t="s">
        <v>129</v>
      </c>
      <c r="D1298" s="324" t="s">
        <v>1450</v>
      </c>
      <c r="E1298" s="352" t="s">
        <v>750</v>
      </c>
      <c r="F1298" s="320"/>
    </row>
    <row r="1299" spans="1:6">
      <c r="A1299" s="317"/>
      <c r="B1299" s="318"/>
      <c r="C1299" s="317" t="s">
        <v>207</v>
      </c>
      <c r="D1299" s="310"/>
      <c r="E1299" s="319"/>
      <c r="F1299" s="320"/>
    </row>
    <row r="1300" spans="1:6">
      <c r="A1300" s="317"/>
      <c r="B1300" s="318"/>
      <c r="C1300" s="317" t="s">
        <v>9</v>
      </c>
      <c r="D1300" s="310"/>
      <c r="E1300" s="319"/>
      <c r="F1300" s="320"/>
    </row>
    <row r="1301" spans="1:6">
      <c r="A1301" s="317"/>
      <c r="B1301" s="318"/>
      <c r="C1301" s="317" t="s">
        <v>10</v>
      </c>
      <c r="D1301" s="310"/>
      <c r="E1301" s="319"/>
      <c r="F1301" s="320"/>
    </row>
    <row r="1302" spans="1:6">
      <c r="A1302" s="317"/>
      <c r="B1302" s="318"/>
      <c r="C1302" s="317" t="s">
        <v>11</v>
      </c>
      <c r="D1302" s="310"/>
      <c r="E1302" s="319"/>
      <c r="F1302" s="320"/>
    </row>
    <row r="1303" spans="1:6">
      <c r="A1303" s="297"/>
      <c r="B1303" s="312"/>
    </row>
    <row r="1304" spans="1:6">
      <c r="A1304" s="313">
        <v>5.3</v>
      </c>
      <c r="B1304" s="311"/>
      <c r="C1304" s="313"/>
      <c r="D1304" s="495" t="s">
        <v>1451</v>
      </c>
      <c r="E1304" s="314"/>
      <c r="F1304" s="316"/>
    </row>
    <row r="1305" spans="1:6" ht="409.5">
      <c r="A1305" s="317" t="s">
        <v>469</v>
      </c>
      <c r="B1305" s="318" t="s">
        <v>1452</v>
      </c>
      <c r="C1305" s="317"/>
      <c r="D1305" s="318" t="s">
        <v>1453</v>
      </c>
      <c r="E1305" s="319"/>
      <c r="F1305" s="320"/>
    </row>
    <row r="1306" spans="1:6">
      <c r="A1306" s="317"/>
      <c r="B1306" s="318"/>
      <c r="C1306" s="317" t="s">
        <v>456</v>
      </c>
      <c r="D1306" s="310"/>
      <c r="E1306" s="319"/>
      <c r="F1306" s="320"/>
    </row>
    <row r="1307" spans="1:6" ht="51">
      <c r="A1307" s="317"/>
      <c r="B1307" s="318"/>
      <c r="C1307" s="317" t="s">
        <v>129</v>
      </c>
      <c r="D1307" s="310" t="s">
        <v>1454</v>
      </c>
      <c r="E1307" s="321" t="s">
        <v>750</v>
      </c>
      <c r="F1307" s="320"/>
    </row>
    <row r="1308" spans="1:6">
      <c r="A1308" s="317"/>
      <c r="B1308" s="318"/>
      <c r="C1308" s="317" t="s">
        <v>207</v>
      </c>
      <c r="D1308" s="310"/>
      <c r="E1308" s="319"/>
      <c r="F1308" s="320"/>
    </row>
    <row r="1309" spans="1:6">
      <c r="A1309" s="317"/>
      <c r="B1309" s="318"/>
      <c r="C1309" s="317" t="s">
        <v>9</v>
      </c>
      <c r="D1309" s="310"/>
      <c r="E1309" s="319"/>
      <c r="F1309" s="320"/>
    </row>
    <row r="1310" spans="1:6">
      <c r="A1310" s="317"/>
      <c r="B1310" s="318"/>
      <c r="C1310" s="317" t="s">
        <v>10</v>
      </c>
      <c r="D1310" s="310"/>
      <c r="E1310" s="319"/>
      <c r="F1310" s="320"/>
    </row>
    <row r="1311" spans="1:6">
      <c r="A1311" s="317"/>
      <c r="B1311" s="318"/>
      <c r="C1311" s="317" t="s">
        <v>11</v>
      </c>
      <c r="D1311" s="310"/>
      <c r="E1311" s="319"/>
      <c r="F1311" s="320"/>
    </row>
    <row r="1312" spans="1:6">
      <c r="A1312" s="297"/>
      <c r="B1312" s="312"/>
    </row>
    <row r="1313" spans="1:6">
      <c r="A1313" s="313">
        <v>5.4</v>
      </c>
      <c r="B1313" s="311"/>
      <c r="C1313" s="313"/>
      <c r="D1313" s="495" t="s">
        <v>1455</v>
      </c>
      <c r="E1313" s="314"/>
      <c r="F1313" s="315"/>
    </row>
    <row r="1314" spans="1:6" ht="255">
      <c r="A1314" s="317" t="s">
        <v>1456</v>
      </c>
      <c r="B1314" s="318" t="s">
        <v>1457</v>
      </c>
      <c r="C1314" s="317"/>
      <c r="D1314" s="318" t="s">
        <v>1458</v>
      </c>
      <c r="E1314" s="319"/>
      <c r="F1314" s="320"/>
    </row>
    <row r="1315" spans="1:6">
      <c r="A1315" s="317"/>
      <c r="B1315" s="318"/>
      <c r="C1315" s="317" t="s">
        <v>456</v>
      </c>
      <c r="D1315" s="310"/>
      <c r="E1315" s="319"/>
      <c r="F1315" s="320"/>
    </row>
    <row r="1316" spans="1:6" ht="38.25">
      <c r="A1316" s="317"/>
      <c r="B1316" s="353"/>
      <c r="C1316" s="354" t="s">
        <v>129</v>
      </c>
      <c r="D1316" s="355" t="s">
        <v>1459</v>
      </c>
      <c r="E1316" s="356" t="s">
        <v>1460</v>
      </c>
      <c r="F1316" s="357" t="s">
        <v>1461</v>
      </c>
    </row>
    <row r="1317" spans="1:6" ht="63.75">
      <c r="A1317" s="317"/>
      <c r="B1317" s="318"/>
      <c r="C1317" s="317" t="s">
        <v>207</v>
      </c>
      <c r="D1317" s="310" t="s">
        <v>1462</v>
      </c>
      <c r="E1317" s="319" t="s">
        <v>750</v>
      </c>
      <c r="F1317" s="320"/>
    </row>
    <row r="1318" spans="1:6" ht="76.5">
      <c r="A1318" s="317"/>
      <c r="B1318" s="318"/>
      <c r="C1318" s="317" t="s">
        <v>9</v>
      </c>
      <c r="D1318" s="310" t="s">
        <v>1799</v>
      </c>
      <c r="E1318" s="319" t="s">
        <v>750</v>
      </c>
      <c r="F1318" s="320"/>
    </row>
    <row r="1319" spans="1:6">
      <c r="A1319" s="317"/>
      <c r="B1319" s="318"/>
      <c r="C1319" s="317" t="s">
        <v>10</v>
      </c>
      <c r="D1319" s="310"/>
      <c r="E1319" s="319"/>
      <c r="F1319" s="320"/>
    </row>
    <row r="1320" spans="1:6">
      <c r="A1320" s="317"/>
      <c r="B1320" s="318"/>
      <c r="C1320" s="317" t="s">
        <v>11</v>
      </c>
      <c r="D1320" s="310"/>
      <c r="E1320" s="319"/>
      <c r="F1320" s="320"/>
    </row>
    <row r="1321" spans="1:6">
      <c r="A1321" s="297"/>
      <c r="B1321" s="312"/>
    </row>
    <row r="1322" spans="1:6" ht="216.75">
      <c r="A1322" s="317" t="s">
        <v>1463</v>
      </c>
      <c r="B1322" s="318" t="s">
        <v>1464</v>
      </c>
      <c r="C1322" s="317"/>
      <c r="D1322" s="318" t="s">
        <v>1465</v>
      </c>
      <c r="E1322" s="319"/>
      <c r="F1322" s="320"/>
    </row>
    <row r="1323" spans="1:6">
      <c r="A1323" s="317"/>
      <c r="B1323" s="318"/>
      <c r="C1323" s="317" t="s">
        <v>456</v>
      </c>
      <c r="D1323" s="310"/>
      <c r="E1323" s="319"/>
      <c r="F1323" s="320"/>
    </row>
    <row r="1324" spans="1:6" ht="38.25">
      <c r="A1324" s="317"/>
      <c r="B1324" s="318"/>
      <c r="C1324" s="317" t="s">
        <v>129</v>
      </c>
      <c r="D1324" s="324" t="s">
        <v>1466</v>
      </c>
      <c r="E1324" s="321" t="s">
        <v>750</v>
      </c>
      <c r="F1324" s="320"/>
    </row>
    <row r="1325" spans="1:6">
      <c r="A1325" s="317"/>
      <c r="B1325" s="318"/>
      <c r="C1325" s="317" t="s">
        <v>207</v>
      </c>
      <c r="D1325" s="310"/>
      <c r="E1325" s="319"/>
      <c r="F1325" s="320"/>
    </row>
    <row r="1326" spans="1:6" ht="89.25">
      <c r="A1326" s="317"/>
      <c r="B1326" s="318"/>
      <c r="C1326" s="317" t="s">
        <v>9</v>
      </c>
      <c r="D1326" s="310" t="s">
        <v>1800</v>
      </c>
      <c r="E1326" s="319" t="s">
        <v>750</v>
      </c>
      <c r="F1326" s="320"/>
    </row>
    <row r="1327" spans="1:6">
      <c r="A1327" s="317"/>
      <c r="B1327" s="318"/>
      <c r="C1327" s="317" t="s">
        <v>10</v>
      </c>
      <c r="D1327" s="310"/>
      <c r="E1327" s="319"/>
      <c r="F1327" s="320"/>
    </row>
    <row r="1328" spans="1:6">
      <c r="A1328" s="317"/>
      <c r="B1328" s="318"/>
      <c r="C1328" s="317" t="s">
        <v>11</v>
      </c>
      <c r="D1328" s="310"/>
      <c r="E1328" s="319"/>
      <c r="F1328" s="320"/>
    </row>
    <row r="1329" spans="1:6">
      <c r="A1329" s="297"/>
      <c r="B1329" s="312"/>
    </row>
    <row r="1330" spans="1:6" ht="216.75">
      <c r="A1330" s="317" t="s">
        <v>1467</v>
      </c>
      <c r="B1330" s="318" t="s">
        <v>1468</v>
      </c>
      <c r="C1330" s="317"/>
      <c r="D1330" s="318" t="s">
        <v>1469</v>
      </c>
      <c r="E1330" s="319"/>
      <c r="F1330" s="320"/>
    </row>
    <row r="1331" spans="1:6">
      <c r="A1331" s="317"/>
      <c r="B1331" s="318"/>
      <c r="C1331" s="317" t="s">
        <v>456</v>
      </c>
      <c r="D1331" s="310"/>
      <c r="E1331" s="319"/>
      <c r="F1331" s="320"/>
    </row>
    <row r="1332" spans="1:6" ht="63.75">
      <c r="A1332" s="317"/>
      <c r="B1332" s="318"/>
      <c r="C1332" s="334" t="s">
        <v>129</v>
      </c>
      <c r="D1332" s="358" t="s">
        <v>1470</v>
      </c>
      <c r="E1332" s="337" t="s">
        <v>750</v>
      </c>
      <c r="F1332" s="338" t="s">
        <v>1471</v>
      </c>
    </row>
    <row r="1333" spans="1:6" ht="63.75">
      <c r="A1333" s="317"/>
      <c r="B1333" s="318"/>
      <c r="C1333" s="317" t="s">
        <v>207</v>
      </c>
      <c r="D1333" s="310" t="s">
        <v>1472</v>
      </c>
      <c r="E1333" s="319" t="s">
        <v>750</v>
      </c>
      <c r="F1333" s="320"/>
    </row>
    <row r="1334" spans="1:6" ht="51">
      <c r="A1334" s="317"/>
      <c r="B1334" s="318"/>
      <c r="C1334" s="317" t="s">
        <v>9</v>
      </c>
      <c r="D1334" s="310" t="s">
        <v>1801</v>
      </c>
      <c r="E1334" s="319" t="s">
        <v>750</v>
      </c>
      <c r="F1334" s="320"/>
    </row>
    <row r="1335" spans="1:6">
      <c r="A1335" s="317"/>
      <c r="B1335" s="318"/>
      <c r="C1335" s="317" t="s">
        <v>10</v>
      </c>
      <c r="D1335" s="310"/>
      <c r="E1335" s="319"/>
      <c r="F1335" s="320"/>
    </row>
    <row r="1336" spans="1:6">
      <c r="A1336" s="317"/>
      <c r="B1336" s="318"/>
      <c r="C1336" s="317" t="s">
        <v>11</v>
      </c>
      <c r="D1336" s="310"/>
      <c r="E1336" s="319"/>
      <c r="F1336" s="320"/>
    </row>
    <row r="1337" spans="1:6">
      <c r="A1337" s="297"/>
      <c r="B1337" s="312"/>
    </row>
    <row r="1338" spans="1:6">
      <c r="A1338" s="313">
        <v>5.5</v>
      </c>
      <c r="B1338" s="311"/>
      <c r="C1338" s="313"/>
      <c r="D1338" s="495" t="s">
        <v>1473</v>
      </c>
      <c r="E1338" s="314"/>
      <c r="F1338" s="315"/>
    </row>
    <row r="1339" spans="1:6" ht="153">
      <c r="A1339" s="317" t="s">
        <v>467</v>
      </c>
      <c r="B1339" s="318" t="s">
        <v>1474</v>
      </c>
      <c r="C1339" s="317"/>
      <c r="D1339" s="318" t="s">
        <v>1475</v>
      </c>
      <c r="E1339" s="319"/>
      <c r="F1339" s="320"/>
    </row>
    <row r="1340" spans="1:6">
      <c r="A1340" s="317"/>
      <c r="B1340" s="318"/>
      <c r="C1340" s="317" t="s">
        <v>456</v>
      </c>
      <c r="D1340" s="310"/>
      <c r="E1340" s="319"/>
      <c r="F1340" s="320"/>
    </row>
    <row r="1341" spans="1:6" ht="63.75">
      <c r="A1341" s="317"/>
      <c r="B1341" s="318"/>
      <c r="C1341" s="317" t="s">
        <v>129</v>
      </c>
      <c r="D1341" s="310" t="s">
        <v>1476</v>
      </c>
      <c r="E1341" s="321" t="s">
        <v>750</v>
      </c>
      <c r="F1341" s="320"/>
    </row>
    <row r="1342" spans="1:6">
      <c r="A1342" s="317"/>
      <c r="B1342" s="318"/>
      <c r="C1342" s="317" t="s">
        <v>207</v>
      </c>
      <c r="D1342" s="310"/>
      <c r="E1342" s="319"/>
      <c r="F1342" s="320"/>
    </row>
    <row r="1343" spans="1:6">
      <c r="A1343" s="317"/>
      <c r="B1343" s="318"/>
      <c r="C1343" s="317" t="s">
        <v>9</v>
      </c>
      <c r="D1343" s="310"/>
      <c r="E1343" s="319"/>
      <c r="F1343" s="320"/>
    </row>
    <row r="1344" spans="1:6">
      <c r="A1344" s="317"/>
      <c r="B1344" s="318"/>
      <c r="C1344" s="317" t="s">
        <v>10</v>
      </c>
      <c r="D1344" s="310"/>
      <c r="E1344" s="319"/>
      <c r="F1344" s="320"/>
    </row>
    <row r="1345" spans="1:6">
      <c r="A1345" s="317"/>
      <c r="B1345" s="318"/>
      <c r="C1345" s="317" t="s">
        <v>11</v>
      </c>
      <c r="D1345" s="310"/>
      <c r="E1345" s="319"/>
      <c r="F1345" s="320"/>
    </row>
    <row r="1346" spans="1:6">
      <c r="A1346" s="297"/>
      <c r="B1346" s="312"/>
    </row>
    <row r="1347" spans="1:6" ht="89.25">
      <c r="A1347" s="317" t="s">
        <v>844</v>
      </c>
      <c r="B1347" s="318" t="s">
        <v>481</v>
      </c>
      <c r="C1347" s="317"/>
      <c r="D1347" s="318" t="s">
        <v>1477</v>
      </c>
      <c r="E1347" s="319"/>
      <c r="F1347" s="320"/>
    </row>
    <row r="1348" spans="1:6">
      <c r="A1348" s="317"/>
      <c r="B1348" s="318"/>
      <c r="C1348" s="317" t="s">
        <v>456</v>
      </c>
      <c r="D1348" s="310"/>
      <c r="E1348" s="319"/>
      <c r="F1348" s="320"/>
    </row>
    <row r="1349" spans="1:6" ht="51">
      <c r="A1349" s="317"/>
      <c r="B1349" s="318"/>
      <c r="C1349" s="317" t="s">
        <v>129</v>
      </c>
      <c r="D1349" s="310" t="s">
        <v>1478</v>
      </c>
      <c r="E1349" s="321" t="s">
        <v>750</v>
      </c>
      <c r="F1349" s="320"/>
    </row>
    <row r="1350" spans="1:6">
      <c r="A1350" s="317"/>
      <c r="B1350" s="318"/>
      <c r="C1350" s="317" t="s">
        <v>207</v>
      </c>
      <c r="D1350" s="310"/>
      <c r="E1350" s="319"/>
      <c r="F1350" s="320"/>
    </row>
    <row r="1351" spans="1:6">
      <c r="A1351" s="317"/>
      <c r="B1351" s="318"/>
      <c r="C1351" s="317" t="s">
        <v>9</v>
      </c>
      <c r="D1351" s="310"/>
      <c r="E1351" s="319"/>
      <c r="F1351" s="320"/>
    </row>
    <row r="1352" spans="1:6">
      <c r="A1352" s="317"/>
      <c r="B1352" s="318"/>
      <c r="C1352" s="317" t="s">
        <v>10</v>
      </c>
      <c r="D1352" s="310"/>
      <c r="E1352" s="319"/>
      <c r="F1352" s="320"/>
    </row>
    <row r="1353" spans="1:6">
      <c r="A1353" s="317"/>
      <c r="B1353" s="318"/>
      <c r="C1353" s="317" t="s">
        <v>11</v>
      </c>
      <c r="D1353" s="310"/>
      <c r="E1353" s="319"/>
      <c r="F1353" s="320"/>
    </row>
    <row r="1354" spans="1:6">
      <c r="A1354" s="297"/>
      <c r="B1354" s="312"/>
    </row>
    <row r="1355" spans="1:6">
      <c r="A1355" s="330">
        <v>5.6</v>
      </c>
      <c r="B1355" s="359"/>
      <c r="C1355" s="313"/>
      <c r="D1355" s="495" t="s">
        <v>1479</v>
      </c>
      <c r="E1355" s="314"/>
      <c r="F1355" s="315"/>
    </row>
    <row r="1356" spans="1:6" ht="114.75">
      <c r="A1356" s="317" t="s">
        <v>1480</v>
      </c>
      <c r="B1356" s="318" t="s">
        <v>1481</v>
      </c>
      <c r="C1356" s="317"/>
      <c r="D1356" s="318" t="s">
        <v>1482</v>
      </c>
      <c r="E1356" s="319"/>
      <c r="F1356" s="320"/>
    </row>
    <row r="1357" spans="1:6">
      <c r="A1357" s="317"/>
      <c r="B1357" s="318"/>
      <c r="C1357" s="317" t="s">
        <v>456</v>
      </c>
      <c r="D1357" s="310"/>
      <c r="E1357" s="319"/>
      <c r="F1357" s="320"/>
    </row>
    <row r="1358" spans="1:6" ht="25.5">
      <c r="A1358" s="317"/>
      <c r="B1358" s="318"/>
      <c r="C1358" s="317" t="s">
        <v>129</v>
      </c>
      <c r="D1358" s="310" t="s">
        <v>1483</v>
      </c>
      <c r="E1358" s="321" t="s">
        <v>750</v>
      </c>
      <c r="F1358" s="320"/>
    </row>
    <row r="1359" spans="1:6">
      <c r="A1359" s="317"/>
      <c r="B1359" s="318"/>
      <c r="C1359" s="317" t="s">
        <v>207</v>
      </c>
      <c r="D1359" s="310"/>
      <c r="E1359" s="319"/>
      <c r="F1359" s="320"/>
    </row>
    <row r="1360" spans="1:6">
      <c r="A1360" s="317"/>
      <c r="B1360" s="318"/>
      <c r="C1360" s="317" t="s">
        <v>9</v>
      </c>
      <c r="D1360" s="310"/>
      <c r="E1360" s="319"/>
      <c r="F1360" s="320"/>
    </row>
    <row r="1361" spans="1:6">
      <c r="A1361" s="317"/>
      <c r="B1361" s="318"/>
      <c r="C1361" s="317" t="s">
        <v>10</v>
      </c>
      <c r="D1361" s="310"/>
      <c r="E1361" s="319"/>
      <c r="F1361" s="320"/>
    </row>
    <row r="1362" spans="1:6">
      <c r="A1362" s="317"/>
      <c r="B1362" s="318"/>
      <c r="C1362" s="317" t="s">
        <v>11</v>
      </c>
      <c r="D1362" s="310"/>
      <c r="E1362" s="319"/>
      <c r="F1362" s="320"/>
    </row>
    <row r="1363" spans="1:6">
      <c r="A1363" s="297"/>
      <c r="B1363" s="312"/>
    </row>
    <row r="1364" spans="1:6" ht="63.75">
      <c r="A1364" s="317" t="s">
        <v>1484</v>
      </c>
      <c r="B1364" s="318" t="s">
        <v>835</v>
      </c>
      <c r="C1364" s="317"/>
      <c r="D1364" s="318" t="s">
        <v>1485</v>
      </c>
      <c r="E1364" s="319"/>
      <c r="F1364" s="320"/>
    </row>
    <row r="1365" spans="1:6">
      <c r="A1365" s="317"/>
      <c r="B1365" s="318"/>
      <c r="C1365" s="317" t="s">
        <v>456</v>
      </c>
      <c r="D1365" s="310"/>
      <c r="E1365" s="319"/>
      <c r="F1365" s="320"/>
    </row>
    <row r="1366" spans="1:6" ht="25.5">
      <c r="A1366" s="317"/>
      <c r="B1366" s="318"/>
      <c r="C1366" s="317" t="s">
        <v>129</v>
      </c>
      <c r="D1366" s="310" t="s">
        <v>1486</v>
      </c>
      <c r="E1366" s="321" t="s">
        <v>750</v>
      </c>
      <c r="F1366" s="320"/>
    </row>
    <row r="1367" spans="1:6">
      <c r="A1367" s="317"/>
      <c r="B1367" s="318"/>
      <c r="C1367" s="317" t="s">
        <v>207</v>
      </c>
      <c r="D1367" s="310"/>
      <c r="E1367" s="319"/>
      <c r="F1367" s="320"/>
    </row>
    <row r="1368" spans="1:6">
      <c r="A1368" s="317"/>
      <c r="B1368" s="318"/>
      <c r="C1368" s="317" t="s">
        <v>9</v>
      </c>
      <c r="D1368" s="310"/>
      <c r="E1368" s="319"/>
      <c r="F1368" s="320"/>
    </row>
    <row r="1369" spans="1:6">
      <c r="A1369" s="317"/>
      <c r="B1369" s="318"/>
      <c r="C1369" s="317" t="s">
        <v>10</v>
      </c>
      <c r="D1369" s="310"/>
      <c r="E1369" s="319"/>
      <c r="F1369" s="320"/>
    </row>
    <row r="1370" spans="1:6">
      <c r="A1370" s="317"/>
      <c r="B1370" s="318"/>
      <c r="C1370" s="317" t="s">
        <v>11</v>
      </c>
      <c r="D1370" s="310"/>
      <c r="E1370" s="319"/>
      <c r="F1370" s="320"/>
    </row>
    <row r="1371" spans="1:6">
      <c r="A1371" s="297"/>
      <c r="B1371" s="312"/>
    </row>
    <row r="1372" spans="1:6" ht="102">
      <c r="A1372" s="317" t="s">
        <v>1487</v>
      </c>
      <c r="B1372" s="318" t="s">
        <v>1488</v>
      </c>
      <c r="C1372" s="317"/>
      <c r="D1372" s="318" t="s">
        <v>1489</v>
      </c>
      <c r="E1372" s="319"/>
      <c r="F1372" s="320"/>
    </row>
    <row r="1373" spans="1:6">
      <c r="A1373" s="317"/>
      <c r="B1373" s="318"/>
      <c r="C1373" s="317" t="s">
        <v>456</v>
      </c>
      <c r="D1373" s="310"/>
      <c r="E1373" s="319"/>
      <c r="F1373" s="320"/>
    </row>
    <row r="1374" spans="1:6" ht="25.5">
      <c r="A1374" s="317"/>
      <c r="B1374" s="318"/>
      <c r="C1374" s="317" t="s">
        <v>129</v>
      </c>
      <c r="D1374" s="310" t="s">
        <v>1490</v>
      </c>
      <c r="E1374" s="321" t="s">
        <v>750</v>
      </c>
      <c r="F1374" s="320"/>
    </row>
    <row r="1375" spans="1:6">
      <c r="A1375" s="317"/>
      <c r="B1375" s="318"/>
      <c r="C1375" s="317" t="s">
        <v>207</v>
      </c>
      <c r="D1375" s="310"/>
      <c r="E1375" s="319"/>
      <c r="F1375" s="320"/>
    </row>
    <row r="1376" spans="1:6">
      <c r="A1376" s="317"/>
      <c r="B1376" s="318"/>
      <c r="C1376" s="317" t="s">
        <v>9</v>
      </c>
      <c r="D1376" s="310"/>
      <c r="E1376" s="319"/>
      <c r="F1376" s="320"/>
    </row>
    <row r="1377" spans="1:6">
      <c r="A1377" s="317"/>
      <c r="B1377" s="318"/>
      <c r="C1377" s="317" t="s">
        <v>10</v>
      </c>
      <c r="D1377" s="310"/>
      <c r="E1377" s="319"/>
      <c r="F1377" s="320"/>
    </row>
    <row r="1378" spans="1:6">
      <c r="A1378" s="317"/>
      <c r="B1378" s="318"/>
      <c r="C1378" s="317" t="s">
        <v>11</v>
      </c>
      <c r="D1378" s="310"/>
      <c r="E1378" s="319"/>
      <c r="F1378" s="320"/>
    </row>
    <row r="1379" spans="1:6">
      <c r="A1379" s="297"/>
      <c r="B1379" s="312"/>
    </row>
    <row r="1380" spans="1:6" ht="76.5">
      <c r="A1380" s="317" t="s">
        <v>1491</v>
      </c>
      <c r="B1380" s="318" t="s">
        <v>1492</v>
      </c>
      <c r="C1380" s="317"/>
      <c r="D1380" s="318" t="s">
        <v>1493</v>
      </c>
      <c r="E1380" s="319"/>
      <c r="F1380" s="320"/>
    </row>
    <row r="1381" spans="1:6">
      <c r="A1381" s="317"/>
      <c r="B1381" s="318"/>
      <c r="C1381" s="317" t="s">
        <v>456</v>
      </c>
      <c r="D1381" s="310"/>
      <c r="E1381" s="319"/>
      <c r="F1381" s="320"/>
    </row>
    <row r="1382" spans="1:6" ht="25.5">
      <c r="A1382" s="317"/>
      <c r="B1382" s="318"/>
      <c r="C1382" s="317" t="s">
        <v>129</v>
      </c>
      <c r="D1382" s="310" t="s">
        <v>1494</v>
      </c>
      <c r="E1382" s="321" t="s">
        <v>750</v>
      </c>
      <c r="F1382" s="320"/>
    </row>
    <row r="1383" spans="1:6">
      <c r="A1383" s="317"/>
      <c r="B1383" s="318"/>
      <c r="C1383" s="317" t="s">
        <v>207</v>
      </c>
      <c r="D1383" s="310"/>
      <c r="E1383" s="319"/>
      <c r="F1383" s="320"/>
    </row>
    <row r="1384" spans="1:6">
      <c r="A1384" s="317"/>
      <c r="B1384" s="318"/>
      <c r="C1384" s="317" t="s">
        <v>9</v>
      </c>
      <c r="D1384" s="310"/>
      <c r="E1384" s="319"/>
      <c r="F1384" s="320"/>
    </row>
    <row r="1385" spans="1:6">
      <c r="A1385" s="317"/>
      <c r="B1385" s="318"/>
      <c r="C1385" s="317" t="s">
        <v>10</v>
      </c>
      <c r="D1385" s="310"/>
      <c r="E1385" s="319"/>
      <c r="F1385" s="320"/>
    </row>
    <row r="1386" spans="1:6">
      <c r="A1386" s="317"/>
      <c r="B1386" s="318"/>
      <c r="C1386" s="317" t="s">
        <v>11</v>
      </c>
      <c r="D1386" s="310"/>
      <c r="E1386" s="319"/>
      <c r="F1386" s="320"/>
    </row>
    <row r="1387" spans="1:6">
      <c r="A1387" s="297"/>
      <c r="B1387" s="312"/>
    </row>
    <row r="1388" spans="1:6" ht="63.75">
      <c r="A1388" s="317" t="s">
        <v>1495</v>
      </c>
      <c r="B1388" s="318" t="s">
        <v>973</v>
      </c>
      <c r="C1388" s="317"/>
      <c r="D1388" s="318" t="s">
        <v>1496</v>
      </c>
      <c r="E1388" s="319"/>
      <c r="F1388" s="320"/>
    </row>
    <row r="1389" spans="1:6">
      <c r="A1389" s="317"/>
      <c r="B1389" s="318"/>
      <c r="C1389" s="317" t="s">
        <v>456</v>
      </c>
      <c r="D1389" s="310"/>
      <c r="E1389" s="319"/>
      <c r="F1389" s="320"/>
    </row>
    <row r="1390" spans="1:6" ht="25.5">
      <c r="A1390" s="317"/>
      <c r="B1390" s="318"/>
      <c r="C1390" s="317" t="s">
        <v>129</v>
      </c>
      <c r="D1390" s="310" t="s">
        <v>1497</v>
      </c>
      <c r="E1390" s="321" t="s">
        <v>750</v>
      </c>
      <c r="F1390" s="320"/>
    </row>
    <row r="1391" spans="1:6">
      <c r="A1391" s="317"/>
      <c r="B1391" s="318"/>
      <c r="C1391" s="317" t="s">
        <v>207</v>
      </c>
      <c r="D1391" s="310"/>
      <c r="E1391" s="319"/>
      <c r="F1391" s="320"/>
    </row>
    <row r="1392" spans="1:6">
      <c r="A1392" s="317"/>
      <c r="B1392" s="318"/>
      <c r="C1392" s="317" t="s">
        <v>9</v>
      </c>
      <c r="D1392" s="310"/>
      <c r="E1392" s="319"/>
      <c r="F1392" s="320"/>
    </row>
    <row r="1393" spans="1:6">
      <c r="A1393" s="317"/>
      <c r="B1393" s="318"/>
      <c r="C1393" s="317" t="s">
        <v>10</v>
      </c>
      <c r="D1393" s="310"/>
      <c r="E1393" s="319"/>
      <c r="F1393" s="320"/>
    </row>
    <row r="1394" spans="1:6">
      <c r="A1394" s="317"/>
      <c r="B1394" s="318"/>
      <c r="C1394" s="317" t="s">
        <v>11</v>
      </c>
      <c r="D1394" s="310"/>
      <c r="E1394" s="319"/>
      <c r="F1394" s="320"/>
    </row>
    <row r="1395" spans="1:6">
      <c r="A1395" s="297"/>
      <c r="B1395" s="312"/>
    </row>
    <row r="1396" spans="1:6">
      <c r="A1396" s="313">
        <v>5.7</v>
      </c>
      <c r="B1396" s="311"/>
      <c r="C1396" s="313"/>
      <c r="D1396" s="495" t="s">
        <v>1498</v>
      </c>
      <c r="E1396" s="314"/>
      <c r="F1396" s="315"/>
    </row>
    <row r="1397" spans="1:6" ht="76.5">
      <c r="A1397" s="317" t="s">
        <v>1499</v>
      </c>
      <c r="B1397" s="318" t="s">
        <v>1500</v>
      </c>
      <c r="C1397" s="317"/>
      <c r="D1397" s="318" t="s">
        <v>1501</v>
      </c>
      <c r="E1397" s="319"/>
      <c r="F1397" s="320"/>
    </row>
    <row r="1398" spans="1:6">
      <c r="A1398" s="317"/>
      <c r="B1398" s="318"/>
      <c r="C1398" s="317" t="s">
        <v>456</v>
      </c>
      <c r="D1398" s="310"/>
      <c r="E1398" s="319"/>
      <c r="F1398" s="320"/>
    </row>
    <row r="1399" spans="1:6" ht="89.25">
      <c r="A1399" s="334"/>
      <c r="B1399" s="335"/>
      <c r="C1399" s="334" t="s">
        <v>129</v>
      </c>
      <c r="D1399" s="336" t="s">
        <v>1502</v>
      </c>
      <c r="E1399" s="337" t="s">
        <v>750</v>
      </c>
      <c r="F1399" s="338" t="s">
        <v>1503</v>
      </c>
    </row>
    <row r="1400" spans="1:6" ht="76.5">
      <c r="A1400" s="343"/>
      <c r="B1400" s="317"/>
      <c r="C1400" s="317" t="s">
        <v>207</v>
      </c>
      <c r="D1400" s="340" t="s">
        <v>678</v>
      </c>
      <c r="E1400" s="319" t="s">
        <v>750</v>
      </c>
      <c r="F1400" s="320"/>
    </row>
    <row r="1401" spans="1:6">
      <c r="A1401" s="343"/>
      <c r="B1401" s="317"/>
      <c r="C1401" s="317" t="s">
        <v>9</v>
      </c>
      <c r="D1401" s="340"/>
      <c r="E1401" s="319"/>
      <c r="F1401" s="320"/>
    </row>
    <row r="1402" spans="1:6">
      <c r="A1402" s="343"/>
      <c r="B1402" s="317"/>
      <c r="C1402" s="317" t="s">
        <v>10</v>
      </c>
      <c r="D1402" s="340"/>
      <c r="E1402" s="319"/>
      <c r="F1402" s="320"/>
    </row>
    <row r="1403" spans="1:6">
      <c r="A1403" s="343"/>
      <c r="B1403" s="317"/>
      <c r="C1403" s="317" t="s">
        <v>11</v>
      </c>
      <c r="D1403" s="340"/>
      <c r="E1403" s="319"/>
      <c r="F1403" s="320"/>
    </row>
  </sheetData>
  <mergeCells count="2">
    <mergeCell ref="B39:C39"/>
    <mergeCell ref="A37:E37"/>
  </mergeCells>
  <conditionalFormatting sqref="D1290">
    <cfRule type="expression" dxfId="2" priority="1" stopIfTrue="1">
      <formula>ISNUMBER(SEARCH("Closed",$I1290))</formula>
    </cfRule>
    <cfRule type="expression" dxfId="1" priority="2" stopIfTrue="1">
      <formula>IF($B1290="Minor", TRUE, FALSE)</formula>
    </cfRule>
    <cfRule type="expression" dxfId="0" priority="3" stopIfTrue="1">
      <formula>IF(OR($B1290="Major",$B1290="Pre-Condition"), TRUE, FALSE)</formula>
    </cfRule>
  </conditionalFormatting>
  <pageMargins left="0.74803149606299213" right="0.74803149606299213" top="0.51181102362204722" bottom="0.51181102362204722"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3CDE0-AE29-4A7B-99E0-DD1455450A9B}">
  <sheetPr>
    <tabColor rgb="FF92D050"/>
  </sheetPr>
  <dimension ref="A1:I20"/>
  <sheetViews>
    <sheetView view="pageBreakPreview" zoomScaleNormal="100" zoomScaleSheetLayoutView="100" workbookViewId="0">
      <selection sqref="A1:H1"/>
    </sheetView>
  </sheetViews>
  <sheetFormatPr defaultColWidth="9.140625" defaultRowHeight="14.25"/>
  <cols>
    <col min="1" max="2" width="12.7109375" style="44" customWidth="1"/>
    <col min="3" max="3" width="11.140625" style="44" customWidth="1"/>
    <col min="4" max="4" width="15.5703125" style="173" customWidth="1"/>
    <col min="5" max="5" width="7.42578125" style="173" customWidth="1"/>
    <col min="6" max="6" width="9.28515625" style="173" customWidth="1"/>
    <col min="7" max="7" width="39.5703125" style="173" customWidth="1"/>
    <col min="8" max="8" width="35.7109375" style="173" customWidth="1"/>
    <col min="9" max="9" width="6.140625" style="65" customWidth="1"/>
    <col min="10" max="16384" width="9.140625" style="173"/>
  </cols>
  <sheetData>
    <row r="1" spans="1:9" ht="15" customHeight="1">
      <c r="A1" s="560" t="s">
        <v>1506</v>
      </c>
      <c r="B1" s="561"/>
      <c r="C1" s="561"/>
      <c r="D1" s="561"/>
      <c r="E1" s="561"/>
      <c r="F1" s="561"/>
      <c r="G1" s="561"/>
      <c r="H1" s="562"/>
      <c r="I1" s="367"/>
    </row>
    <row r="2" spans="1:9" ht="76.5" customHeight="1">
      <c r="A2" s="62" t="s">
        <v>1507</v>
      </c>
      <c r="B2" s="62" t="s">
        <v>373</v>
      </c>
      <c r="C2" s="63" t="s">
        <v>374</v>
      </c>
      <c r="D2" s="63" t="s">
        <v>375</v>
      </c>
      <c r="E2" s="63" t="s">
        <v>198</v>
      </c>
      <c r="F2" s="63" t="s">
        <v>1508</v>
      </c>
      <c r="G2" s="63" t="s">
        <v>376</v>
      </c>
      <c r="H2" s="63" t="s">
        <v>1509</v>
      </c>
      <c r="I2" s="367"/>
    </row>
    <row r="3" spans="1:9" ht="204">
      <c r="A3" s="200" t="s">
        <v>1504</v>
      </c>
      <c r="B3" s="200">
        <v>1</v>
      </c>
      <c r="C3" s="200" t="s">
        <v>418</v>
      </c>
      <c r="D3" s="67" t="s">
        <v>1510</v>
      </c>
      <c r="E3" s="200" t="s">
        <v>418</v>
      </c>
      <c r="F3" s="200" t="s">
        <v>1511</v>
      </c>
      <c r="G3" s="67" t="s">
        <v>1512</v>
      </c>
      <c r="H3" s="67" t="s">
        <v>1513</v>
      </c>
    </row>
    <row r="4" spans="1:9">
      <c r="A4" s="368"/>
      <c r="B4" s="368"/>
      <c r="C4" s="368"/>
      <c r="D4" s="368"/>
      <c r="E4" s="368"/>
      <c r="F4" s="368"/>
      <c r="G4" s="369"/>
      <c r="H4" s="369"/>
    </row>
    <row r="5" spans="1:9" ht="165.75">
      <c r="A5" s="56" t="s">
        <v>207</v>
      </c>
      <c r="B5" s="370">
        <v>1</v>
      </c>
      <c r="C5" s="370" t="s">
        <v>418</v>
      </c>
      <c r="D5" s="371" t="s">
        <v>1514</v>
      </c>
      <c r="E5" s="370" t="s">
        <v>418</v>
      </c>
      <c r="F5" s="370" t="s">
        <v>1511</v>
      </c>
      <c r="G5" s="372" t="s">
        <v>1515</v>
      </c>
      <c r="H5" s="373" t="s">
        <v>1513</v>
      </c>
    </row>
    <row r="6" spans="1:9" ht="178.5">
      <c r="A6" s="56" t="s">
        <v>207</v>
      </c>
      <c r="B6" s="200">
        <v>2</v>
      </c>
      <c r="C6" s="200" t="s">
        <v>418</v>
      </c>
      <c r="D6" s="67" t="s">
        <v>1516</v>
      </c>
      <c r="E6" s="67" t="s">
        <v>1517</v>
      </c>
      <c r="F6" s="200" t="s">
        <v>1511</v>
      </c>
      <c r="G6" s="372" t="s">
        <v>1518</v>
      </c>
      <c r="H6" s="373" t="s">
        <v>1513</v>
      </c>
    </row>
    <row r="7" spans="1:9" ht="38.25">
      <c r="A7" s="67" t="s">
        <v>207</v>
      </c>
      <c r="B7" s="67">
        <v>3</v>
      </c>
      <c r="C7" s="67" t="s">
        <v>418</v>
      </c>
      <c r="D7" s="200" t="s">
        <v>418</v>
      </c>
      <c r="E7" s="200" t="s">
        <v>418</v>
      </c>
      <c r="F7" s="200" t="s">
        <v>418</v>
      </c>
      <c r="G7" s="205" t="s">
        <v>1519</v>
      </c>
      <c r="H7" s="67" t="s">
        <v>1513</v>
      </c>
    </row>
    <row r="8" spans="1:9">
      <c r="A8" s="464"/>
      <c r="B8" s="464"/>
      <c r="C8" s="464"/>
      <c r="D8" s="465"/>
      <c r="E8" s="465"/>
      <c r="F8" s="465"/>
      <c r="G8" s="465"/>
      <c r="H8" s="465"/>
    </row>
    <row r="9" spans="1:9" ht="102">
      <c r="A9" s="67" t="s">
        <v>9</v>
      </c>
      <c r="B9" s="67">
        <v>1</v>
      </c>
      <c r="C9" s="466" t="s">
        <v>1690</v>
      </c>
      <c r="D9" s="466" t="s">
        <v>1690</v>
      </c>
      <c r="E9" s="466" t="s">
        <v>1691</v>
      </c>
      <c r="F9" s="466" t="s">
        <v>1692</v>
      </c>
      <c r="G9" s="467" t="s">
        <v>1693</v>
      </c>
      <c r="H9" s="466" t="s">
        <v>1694</v>
      </c>
    </row>
    <row r="10" spans="1:9" ht="409.5">
      <c r="A10" s="56" t="s">
        <v>9</v>
      </c>
      <c r="B10" s="56">
        <v>2</v>
      </c>
      <c r="C10" s="466" t="s">
        <v>1695</v>
      </c>
      <c r="D10" s="466" t="s">
        <v>1696</v>
      </c>
      <c r="E10" s="466" t="s">
        <v>418</v>
      </c>
      <c r="F10" s="466" t="s">
        <v>1697</v>
      </c>
      <c r="G10" s="468" t="s">
        <v>1698</v>
      </c>
      <c r="H10" s="466" t="s">
        <v>1805</v>
      </c>
    </row>
    <row r="11" spans="1:9">
      <c r="A11" s="56"/>
      <c r="B11" s="56"/>
      <c r="C11" s="56"/>
      <c r="D11" s="374"/>
      <c r="E11" s="374"/>
      <c r="F11" s="374"/>
      <c r="G11" s="374"/>
      <c r="H11" s="374"/>
    </row>
    <row r="12" spans="1:9">
      <c r="A12" s="56"/>
      <c r="B12" s="56"/>
      <c r="C12" s="56"/>
      <c r="D12" s="374"/>
      <c r="E12" s="374"/>
      <c r="F12" s="374"/>
      <c r="G12" s="374"/>
      <c r="H12" s="374"/>
    </row>
    <row r="13" spans="1:9">
      <c r="A13" s="56"/>
      <c r="B13" s="56"/>
      <c r="C13" s="56"/>
      <c r="D13" s="374"/>
      <c r="E13" s="374"/>
      <c r="F13" s="374"/>
      <c r="G13" s="374"/>
      <c r="H13" s="374"/>
    </row>
    <row r="14" spans="1:9">
      <c r="A14" s="56"/>
      <c r="B14" s="56"/>
      <c r="C14" s="56"/>
      <c r="D14" s="374"/>
      <c r="E14" s="374"/>
      <c r="F14" s="374"/>
      <c r="G14" s="374"/>
      <c r="H14" s="374"/>
    </row>
    <row r="15" spans="1:9">
      <c r="A15" s="56"/>
      <c r="B15" s="56"/>
      <c r="C15" s="56"/>
      <c r="D15" s="374"/>
      <c r="E15" s="374"/>
      <c r="F15" s="374"/>
      <c r="G15" s="374"/>
      <c r="H15" s="374"/>
    </row>
    <row r="16" spans="1:9">
      <c r="A16" s="56"/>
      <c r="B16" s="56"/>
      <c r="C16" s="56"/>
      <c r="D16" s="374"/>
      <c r="E16" s="374"/>
      <c r="F16" s="374"/>
      <c r="G16" s="374"/>
      <c r="H16" s="374"/>
    </row>
    <row r="17" spans="1:8">
      <c r="A17" s="56"/>
      <c r="B17" s="56"/>
      <c r="C17" s="56"/>
      <c r="D17" s="374"/>
      <c r="E17" s="374"/>
      <c r="F17" s="374"/>
      <c r="G17" s="374"/>
      <c r="H17" s="374"/>
    </row>
    <row r="18" spans="1:8">
      <c r="A18" s="56"/>
      <c r="B18" s="56"/>
      <c r="C18" s="56"/>
      <c r="D18" s="374"/>
      <c r="E18" s="374"/>
      <c r="F18" s="374"/>
      <c r="G18" s="374"/>
      <c r="H18" s="374"/>
    </row>
    <row r="19" spans="1:8">
      <c r="A19" s="56"/>
      <c r="B19" s="56"/>
      <c r="C19" s="56"/>
      <c r="D19" s="64"/>
      <c r="E19" s="64"/>
      <c r="F19" s="64"/>
      <c r="G19" s="64"/>
      <c r="H19" s="64"/>
    </row>
    <row r="20" spans="1:8">
      <c r="A20" s="56"/>
      <c r="B20" s="56"/>
      <c r="C20" s="56"/>
      <c r="D20" s="64"/>
      <c r="E20" s="64"/>
      <c r="F20" s="64"/>
      <c r="G20" s="64"/>
      <c r="H20" s="64"/>
    </row>
  </sheetData>
  <mergeCells count="1">
    <mergeCell ref="A1:H1"/>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3D11-D1BC-4A34-93D4-3A3F4B18D0A1}">
  <sheetPr>
    <tabColor rgb="FF92D050"/>
  </sheetPr>
  <dimension ref="A1:D39"/>
  <sheetViews>
    <sheetView view="pageBreakPreview" zoomScaleNormal="100" zoomScaleSheetLayoutView="100" workbookViewId="0"/>
  </sheetViews>
  <sheetFormatPr defaultRowHeight="15"/>
  <cols>
    <col min="2" max="2" width="78.140625" customWidth="1"/>
  </cols>
  <sheetData>
    <row r="1" spans="1:4" s="446" customFormat="1" ht="14.25">
      <c r="A1" s="442" t="s">
        <v>1644</v>
      </c>
      <c r="B1" s="443"/>
      <c r="C1" s="444"/>
      <c r="D1" s="445"/>
    </row>
    <row r="2" spans="1:4" s="446" customFormat="1" ht="49.5" customHeight="1">
      <c r="A2" s="563" t="s">
        <v>1645</v>
      </c>
      <c r="B2" s="564"/>
      <c r="C2" s="564"/>
      <c r="D2" s="564"/>
    </row>
    <row r="3" spans="1:4" s="446" customFormat="1" ht="42.75">
      <c r="A3" s="447" t="s">
        <v>1646</v>
      </c>
      <c r="B3" s="448" t="s">
        <v>1647</v>
      </c>
      <c r="C3" s="449" t="s">
        <v>1648</v>
      </c>
      <c r="D3" s="448" t="s">
        <v>1649</v>
      </c>
    </row>
    <row r="4" spans="1:4" s="446" customFormat="1" ht="14.25">
      <c r="A4" s="450">
        <v>1.1000000000000001</v>
      </c>
      <c r="B4" s="451" t="s">
        <v>1650</v>
      </c>
      <c r="C4" s="452"/>
      <c r="D4" s="453"/>
    </row>
    <row r="5" spans="1:4" s="446" customFormat="1" ht="42.75">
      <c r="A5" s="454" t="s">
        <v>129</v>
      </c>
      <c r="B5" s="455" t="s">
        <v>1651</v>
      </c>
      <c r="C5" s="456" t="s">
        <v>750</v>
      </c>
      <c r="D5" s="457"/>
    </row>
    <row r="6" spans="1:4" s="446" customFormat="1" ht="28.5">
      <c r="A6" s="458" t="s">
        <v>207</v>
      </c>
      <c r="B6" s="459" t="s">
        <v>1652</v>
      </c>
      <c r="C6" s="460" t="s">
        <v>750</v>
      </c>
      <c r="D6" s="461"/>
    </row>
    <row r="7" spans="1:4" s="446" customFormat="1" ht="42.75">
      <c r="A7" s="458" t="s">
        <v>9</v>
      </c>
      <c r="B7" s="459" t="s">
        <v>1719</v>
      </c>
      <c r="C7" s="460" t="s">
        <v>750</v>
      </c>
      <c r="D7" s="461"/>
    </row>
    <row r="8" spans="1:4" s="446" customFormat="1" ht="14.25">
      <c r="A8" s="458" t="s">
        <v>10</v>
      </c>
      <c r="B8" s="459"/>
      <c r="C8" s="460"/>
      <c r="D8" s="461"/>
    </row>
    <row r="9" spans="1:4" s="446" customFormat="1" ht="14.25">
      <c r="A9" s="458" t="s">
        <v>11</v>
      </c>
      <c r="B9" s="459"/>
      <c r="C9" s="460"/>
      <c r="D9" s="461"/>
    </row>
    <row r="10" spans="1:4" ht="42.75">
      <c r="A10" s="450">
        <v>1.2</v>
      </c>
      <c r="B10" s="451" t="s">
        <v>1653</v>
      </c>
      <c r="C10" s="452"/>
      <c r="D10" s="453"/>
    </row>
    <row r="11" spans="1:4" ht="71.25">
      <c r="A11" s="454" t="s">
        <v>129</v>
      </c>
      <c r="B11" s="455" t="s">
        <v>1654</v>
      </c>
      <c r="C11" s="456" t="s">
        <v>750</v>
      </c>
      <c r="D11" s="457"/>
    </row>
    <row r="12" spans="1:4" ht="42.75">
      <c r="A12" s="458" t="s">
        <v>207</v>
      </c>
      <c r="B12" s="459" t="s">
        <v>1655</v>
      </c>
      <c r="C12" s="460" t="s">
        <v>750</v>
      </c>
      <c r="D12" s="461"/>
    </row>
    <row r="13" spans="1:4" ht="42.75">
      <c r="A13" s="458" t="s">
        <v>9</v>
      </c>
      <c r="B13" s="459" t="s">
        <v>1666</v>
      </c>
      <c r="C13" s="460" t="s">
        <v>750</v>
      </c>
      <c r="D13" s="461"/>
    </row>
    <row r="14" spans="1:4">
      <c r="A14" s="458" t="s">
        <v>10</v>
      </c>
      <c r="B14" s="459"/>
      <c r="C14" s="460"/>
      <c r="D14" s="461"/>
    </row>
    <row r="15" spans="1:4">
      <c r="A15" s="458" t="s">
        <v>11</v>
      </c>
      <c r="B15" s="459"/>
      <c r="C15" s="460"/>
      <c r="D15" s="461"/>
    </row>
    <row r="16" spans="1:4" ht="30.75" customHeight="1">
      <c r="A16" s="450">
        <v>1.3</v>
      </c>
      <c r="B16" s="451" t="s">
        <v>1656</v>
      </c>
      <c r="C16" s="452"/>
      <c r="D16" s="453"/>
    </row>
    <row r="17" spans="1:4" ht="71.25">
      <c r="A17" s="454" t="s">
        <v>129</v>
      </c>
      <c r="B17" s="455" t="s">
        <v>1654</v>
      </c>
      <c r="C17" s="456" t="s">
        <v>750</v>
      </c>
      <c r="D17" s="457"/>
    </row>
    <row r="18" spans="1:4" ht="57">
      <c r="A18" s="458" t="s">
        <v>207</v>
      </c>
      <c r="B18" s="459" t="s">
        <v>1657</v>
      </c>
      <c r="C18" s="460" t="s">
        <v>750</v>
      </c>
      <c r="D18" s="461"/>
    </row>
    <row r="19" spans="1:4" ht="57">
      <c r="A19" s="458" t="s">
        <v>9</v>
      </c>
      <c r="B19" s="459" t="s">
        <v>1667</v>
      </c>
      <c r="C19" s="460" t="s">
        <v>750</v>
      </c>
      <c r="D19" s="461"/>
    </row>
    <row r="20" spans="1:4">
      <c r="A20" s="458" t="s">
        <v>10</v>
      </c>
      <c r="B20" s="459"/>
      <c r="C20" s="460"/>
      <c r="D20" s="461"/>
    </row>
    <row r="21" spans="1:4">
      <c r="A21" s="458" t="s">
        <v>11</v>
      </c>
      <c r="B21" s="459"/>
      <c r="C21" s="460"/>
      <c r="D21" s="461"/>
    </row>
    <row r="22" spans="1:4" ht="28.5">
      <c r="A22" s="450">
        <v>1.4</v>
      </c>
      <c r="B22" s="451" t="s">
        <v>1658</v>
      </c>
      <c r="C22" s="452"/>
      <c r="D22" s="453"/>
    </row>
    <row r="23" spans="1:4" ht="71.25">
      <c r="A23" s="454" t="s">
        <v>129</v>
      </c>
      <c r="B23" s="455" t="s">
        <v>1654</v>
      </c>
      <c r="C23" s="456" t="s">
        <v>750</v>
      </c>
      <c r="D23" s="457"/>
    </row>
    <row r="24" spans="1:4" ht="42.75">
      <c r="A24" s="458" t="s">
        <v>207</v>
      </c>
      <c r="B24" s="459" t="s">
        <v>1659</v>
      </c>
      <c r="C24" s="460" t="s">
        <v>750</v>
      </c>
      <c r="D24" s="461"/>
    </row>
    <row r="25" spans="1:4" ht="57">
      <c r="A25" s="458" t="s">
        <v>9</v>
      </c>
      <c r="B25" s="459" t="s">
        <v>1667</v>
      </c>
      <c r="C25" s="460" t="s">
        <v>750</v>
      </c>
      <c r="D25" s="461"/>
    </row>
    <row r="26" spans="1:4">
      <c r="A26" s="458" t="s">
        <v>10</v>
      </c>
      <c r="B26" s="459"/>
      <c r="C26" s="460"/>
      <c r="D26" s="461"/>
    </row>
    <row r="27" spans="1:4">
      <c r="A27" s="458" t="s">
        <v>11</v>
      </c>
      <c r="B27" s="459"/>
      <c r="C27" s="460"/>
      <c r="D27" s="461"/>
    </row>
    <row r="28" spans="1:4">
      <c r="A28" s="450">
        <v>1.5</v>
      </c>
      <c r="B28" s="451" t="s">
        <v>1660</v>
      </c>
      <c r="C28" s="452"/>
      <c r="D28" s="453"/>
    </row>
    <row r="29" spans="1:4" ht="57">
      <c r="A29" s="454" t="s">
        <v>129</v>
      </c>
      <c r="B29" s="455" t="s">
        <v>1661</v>
      </c>
      <c r="C29" s="456" t="s">
        <v>750</v>
      </c>
      <c r="D29" s="457"/>
    </row>
    <row r="30" spans="1:4" ht="28.5">
      <c r="A30" s="458" t="s">
        <v>207</v>
      </c>
      <c r="B30" s="459" t="s">
        <v>1662</v>
      </c>
      <c r="C30" s="460" t="s">
        <v>750</v>
      </c>
      <c r="D30" s="461"/>
    </row>
    <row r="31" spans="1:4" ht="28.5">
      <c r="A31" s="458" t="s">
        <v>9</v>
      </c>
      <c r="B31" s="459" t="s">
        <v>1703</v>
      </c>
      <c r="C31" s="460" t="s">
        <v>750</v>
      </c>
      <c r="D31" s="461"/>
    </row>
    <row r="32" spans="1:4">
      <c r="A32" s="458" t="s">
        <v>10</v>
      </c>
      <c r="B32" s="459"/>
      <c r="C32" s="460"/>
      <c r="D32" s="461"/>
    </row>
    <row r="33" spans="1:4">
      <c r="A33" s="458" t="s">
        <v>11</v>
      </c>
      <c r="B33" s="459"/>
      <c r="C33" s="460"/>
      <c r="D33" s="461"/>
    </row>
    <row r="34" spans="1:4" ht="199.5">
      <c r="A34" s="450">
        <v>1.1000000000000001</v>
      </c>
      <c r="B34" s="451" t="s">
        <v>1663</v>
      </c>
      <c r="C34" s="452"/>
      <c r="D34" s="453"/>
    </row>
    <row r="35" spans="1:4" ht="28.5">
      <c r="A35" s="454" t="s">
        <v>129</v>
      </c>
      <c r="B35" s="455" t="s">
        <v>1664</v>
      </c>
      <c r="C35" s="456" t="s">
        <v>750</v>
      </c>
      <c r="D35" s="457"/>
    </row>
    <row r="36" spans="1:4" ht="71.25">
      <c r="A36" s="458" t="s">
        <v>207</v>
      </c>
      <c r="B36" s="459" t="s">
        <v>1665</v>
      </c>
      <c r="C36" s="460" t="s">
        <v>750</v>
      </c>
      <c r="D36" s="461"/>
    </row>
    <row r="37" spans="1:4" ht="71.25">
      <c r="A37" s="458" t="s">
        <v>9</v>
      </c>
      <c r="B37" s="459" t="s">
        <v>1702</v>
      </c>
      <c r="C37" s="460" t="s">
        <v>750</v>
      </c>
      <c r="D37" s="461"/>
    </row>
    <row r="38" spans="1:4">
      <c r="A38" s="458" t="s">
        <v>10</v>
      </c>
      <c r="B38" s="459"/>
      <c r="C38" s="460"/>
      <c r="D38" s="461"/>
    </row>
    <row r="39" spans="1:4">
      <c r="A39" s="458" t="s">
        <v>11</v>
      </c>
      <c r="B39" s="459"/>
      <c r="C39" s="460"/>
      <c r="D39" s="461"/>
    </row>
  </sheetData>
  <mergeCells count="1">
    <mergeCell ref="A2:D2"/>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16B57-33CC-4648-B979-E76E8BC9215B}">
  <sheetPr>
    <tabColor rgb="FF92D050"/>
  </sheetPr>
  <dimension ref="A1:D40"/>
  <sheetViews>
    <sheetView view="pageBreakPreview" zoomScale="90" zoomScaleNormal="100" zoomScaleSheetLayoutView="90" workbookViewId="0"/>
  </sheetViews>
  <sheetFormatPr defaultColWidth="9.140625" defaultRowHeight="14.25"/>
  <cols>
    <col min="1" max="1" width="24.42578125" style="173" customWidth="1"/>
    <col min="2" max="2" width="27.42578125" style="173" customWidth="1"/>
    <col min="3" max="3" width="20.140625" style="173" customWidth="1"/>
    <col min="4" max="16384" width="9.140625" style="173"/>
  </cols>
  <sheetData>
    <row r="1" spans="1:4" ht="21" customHeight="1">
      <c r="A1" s="61" t="s">
        <v>50</v>
      </c>
      <c r="B1" s="227"/>
    </row>
    <row r="2" spans="1:4" ht="28.5" customHeight="1">
      <c r="A2" s="565" t="s">
        <v>417</v>
      </c>
      <c r="B2" s="565"/>
      <c r="C2" s="565"/>
      <c r="D2" s="140"/>
    </row>
    <row r="3" spans="1:4" ht="12.75" customHeight="1">
      <c r="A3" s="215"/>
      <c r="B3" s="215"/>
      <c r="C3" s="215"/>
      <c r="D3" s="140"/>
    </row>
    <row r="4" spans="1:4">
      <c r="A4" s="61" t="s">
        <v>1520</v>
      </c>
      <c r="B4" s="61" t="s">
        <v>259</v>
      </c>
      <c r="C4" s="61" t="s">
        <v>30</v>
      </c>
    </row>
    <row r="6" spans="1:4">
      <c r="A6" s="61" t="s">
        <v>260</v>
      </c>
    </row>
    <row r="7" spans="1:4">
      <c r="A7" s="173" t="s">
        <v>261</v>
      </c>
      <c r="B7" s="70" t="s">
        <v>262</v>
      </c>
      <c r="C7" s="173" t="s">
        <v>407</v>
      </c>
    </row>
    <row r="8" spans="1:4">
      <c r="A8" s="173" t="s">
        <v>263</v>
      </c>
      <c r="B8" s="70" t="s">
        <v>264</v>
      </c>
      <c r="C8" s="173" t="s">
        <v>407</v>
      </c>
    </row>
    <row r="9" spans="1:4">
      <c r="A9" s="173" t="s">
        <v>265</v>
      </c>
      <c r="B9" s="70" t="s">
        <v>266</v>
      </c>
      <c r="C9" s="173" t="s">
        <v>407</v>
      </c>
    </row>
    <row r="10" spans="1:4">
      <c r="A10" s="173" t="s">
        <v>1521</v>
      </c>
      <c r="B10" s="70" t="s">
        <v>1522</v>
      </c>
      <c r="C10" s="173" t="s">
        <v>407</v>
      </c>
    </row>
    <row r="11" spans="1:4">
      <c r="A11" s="173" t="s">
        <v>21</v>
      </c>
      <c r="B11" s="70" t="s">
        <v>22</v>
      </c>
      <c r="C11" s="173" t="s">
        <v>407</v>
      </c>
    </row>
    <row r="12" spans="1:4">
      <c r="A12" s="173" t="s">
        <v>23</v>
      </c>
      <c r="B12" s="70" t="s">
        <v>24</v>
      </c>
      <c r="C12" s="173" t="s">
        <v>407</v>
      </c>
    </row>
    <row r="13" spans="1:4">
      <c r="A13" s="173" t="s">
        <v>25</v>
      </c>
      <c r="B13" s="70" t="s">
        <v>26</v>
      </c>
      <c r="C13" s="173" t="s">
        <v>407</v>
      </c>
    </row>
    <row r="14" spans="1:4">
      <c r="A14" s="173" t="s">
        <v>27</v>
      </c>
      <c r="B14" s="70" t="s">
        <v>28</v>
      </c>
      <c r="C14" s="173" t="s">
        <v>407</v>
      </c>
    </row>
    <row r="15" spans="1:4">
      <c r="A15" s="173" t="s">
        <v>1523</v>
      </c>
      <c r="B15" s="70" t="s">
        <v>1524</v>
      </c>
      <c r="C15" s="173" t="s">
        <v>407</v>
      </c>
    </row>
    <row r="16" spans="1:4">
      <c r="A16" s="173" t="s">
        <v>1525</v>
      </c>
      <c r="B16" s="70" t="s">
        <v>1526</v>
      </c>
      <c r="C16" s="173" t="s">
        <v>407</v>
      </c>
    </row>
    <row r="17" spans="1:3">
      <c r="A17" s="173" t="s">
        <v>209</v>
      </c>
      <c r="B17" s="70" t="s">
        <v>210</v>
      </c>
      <c r="C17" s="173" t="s">
        <v>407</v>
      </c>
    </row>
    <row r="18" spans="1:3">
      <c r="A18" s="173" t="s">
        <v>211</v>
      </c>
      <c r="B18" s="70" t="s">
        <v>212</v>
      </c>
      <c r="C18" s="173" t="s">
        <v>407</v>
      </c>
    </row>
    <row r="19" spans="1:3">
      <c r="A19" s="173" t="s">
        <v>213</v>
      </c>
      <c r="B19" s="70" t="s">
        <v>214</v>
      </c>
      <c r="C19" s="173" t="s">
        <v>407</v>
      </c>
    </row>
    <row r="20" spans="1:3">
      <c r="A20" s="173" t="s">
        <v>215</v>
      </c>
      <c r="B20" s="70" t="s">
        <v>216</v>
      </c>
      <c r="C20" s="173" t="s">
        <v>407</v>
      </c>
    </row>
    <row r="21" spans="1:3">
      <c r="A21" s="173" t="s">
        <v>217</v>
      </c>
      <c r="B21" s="70" t="s">
        <v>218</v>
      </c>
      <c r="C21" s="173" t="s">
        <v>407</v>
      </c>
    </row>
    <row r="22" spans="1:3">
      <c r="A22" s="173" t="s">
        <v>219</v>
      </c>
      <c r="B22" s="70" t="s">
        <v>220</v>
      </c>
      <c r="C22" s="173" t="s">
        <v>407</v>
      </c>
    </row>
    <row r="23" spans="1:3">
      <c r="A23" s="173" t="s">
        <v>221</v>
      </c>
      <c r="B23" s="70" t="s">
        <v>222</v>
      </c>
      <c r="C23" s="173" t="s">
        <v>407</v>
      </c>
    </row>
    <row r="24" spans="1:3">
      <c r="A24" s="173" t="s">
        <v>223</v>
      </c>
      <c r="B24" s="70" t="s">
        <v>224</v>
      </c>
      <c r="C24" s="173" t="s">
        <v>407</v>
      </c>
    </row>
    <row r="25" spans="1:3">
      <c r="A25" s="173" t="s">
        <v>225</v>
      </c>
      <c r="B25" s="70" t="s">
        <v>226</v>
      </c>
      <c r="C25" s="173" t="s">
        <v>407</v>
      </c>
    </row>
    <row r="26" spans="1:3">
      <c r="A26" s="173" t="s">
        <v>227</v>
      </c>
      <c r="B26" s="70" t="s">
        <v>228</v>
      </c>
      <c r="C26" s="173" t="s">
        <v>407</v>
      </c>
    </row>
    <row r="27" spans="1:3">
      <c r="A27" s="173" t="s">
        <v>229</v>
      </c>
      <c r="B27" s="70" t="s">
        <v>230</v>
      </c>
      <c r="C27" s="173" t="s">
        <v>407</v>
      </c>
    </row>
    <row r="28" spans="1:3">
      <c r="A28" s="173" t="s">
        <v>231</v>
      </c>
      <c r="B28" s="70" t="s">
        <v>232</v>
      </c>
      <c r="C28" s="173" t="s">
        <v>407</v>
      </c>
    </row>
    <row r="29" spans="1:3">
      <c r="A29" s="173" t="s">
        <v>233</v>
      </c>
      <c r="B29" s="70" t="s">
        <v>234</v>
      </c>
      <c r="C29" s="173" t="s">
        <v>407</v>
      </c>
    </row>
    <row r="30" spans="1:3">
      <c r="A30" s="173" t="s">
        <v>235</v>
      </c>
      <c r="B30" s="70" t="s">
        <v>236</v>
      </c>
      <c r="C30" s="173" t="s">
        <v>407</v>
      </c>
    </row>
    <row r="31" spans="1:3">
      <c r="A31" s="173" t="s">
        <v>237</v>
      </c>
      <c r="B31" s="70" t="s">
        <v>238</v>
      </c>
      <c r="C31" s="173" t="s">
        <v>407</v>
      </c>
    </row>
    <row r="32" spans="1:3">
      <c r="A32" s="173" t="s">
        <v>239</v>
      </c>
      <c r="B32" s="70" t="s">
        <v>240</v>
      </c>
      <c r="C32" s="173" t="s">
        <v>407</v>
      </c>
    </row>
    <row r="33" spans="1:3">
      <c r="A33" s="173" t="s">
        <v>241</v>
      </c>
      <c r="B33" s="70" t="s">
        <v>242</v>
      </c>
      <c r="C33" s="173" t="s">
        <v>407</v>
      </c>
    </row>
    <row r="34" spans="1:3">
      <c r="A34" s="173" t="s">
        <v>243</v>
      </c>
      <c r="B34" s="70" t="s">
        <v>244</v>
      </c>
      <c r="C34" s="173" t="s">
        <v>407</v>
      </c>
    </row>
    <row r="35" spans="1:3">
      <c r="A35" s="173" t="s">
        <v>245</v>
      </c>
      <c r="B35" s="70" t="s">
        <v>246</v>
      </c>
      <c r="C35" s="173" t="s">
        <v>407</v>
      </c>
    </row>
    <row r="36" spans="1:3">
      <c r="A36" s="173" t="s">
        <v>0</v>
      </c>
      <c r="B36" s="70" t="s">
        <v>1</v>
      </c>
      <c r="C36" s="173" t="s">
        <v>407</v>
      </c>
    </row>
    <row r="37" spans="1:3">
      <c r="A37" s="173" t="s">
        <v>2</v>
      </c>
      <c r="B37" s="70" t="s">
        <v>3</v>
      </c>
      <c r="C37" s="173" t="s">
        <v>407</v>
      </c>
    </row>
    <row r="38" spans="1:3">
      <c r="A38" s="173" t="s">
        <v>4</v>
      </c>
      <c r="B38" s="70" t="s">
        <v>5</v>
      </c>
      <c r="C38" s="173" t="s">
        <v>407</v>
      </c>
    </row>
    <row r="39" spans="1:3">
      <c r="A39" s="173" t="s">
        <v>6</v>
      </c>
      <c r="B39" s="70" t="s">
        <v>7</v>
      </c>
      <c r="C39" s="173" t="s">
        <v>407</v>
      </c>
    </row>
    <row r="40" spans="1:3">
      <c r="A40" s="173" t="s">
        <v>255</v>
      </c>
      <c r="B40" s="70"/>
    </row>
  </sheetData>
  <mergeCells count="1">
    <mergeCell ref="A2:C2"/>
  </mergeCells>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4C3EC-0AB1-445F-A21E-7945DF714F9F}">
  <sheetPr>
    <tabColor rgb="FF92D050"/>
  </sheetPr>
  <dimension ref="A1:X33"/>
  <sheetViews>
    <sheetView view="pageBreakPreview" topLeftCell="A8" zoomScaleNormal="100" zoomScaleSheetLayoutView="100" workbookViewId="0">
      <selection activeCell="A8" sqref="A8"/>
    </sheetView>
  </sheetViews>
  <sheetFormatPr defaultColWidth="8.85546875" defaultRowHeight="12.75"/>
  <cols>
    <col min="1" max="1" width="4.28515625" style="68" customWidth="1"/>
    <col min="2" max="2" width="6.42578125" style="68" hidden="1" customWidth="1"/>
    <col min="3" max="3" width="28.42578125" style="68" hidden="1" customWidth="1"/>
    <col min="4" max="4" width="14.42578125" style="68" hidden="1" customWidth="1"/>
    <col min="5" max="5" width="13.7109375" style="68" hidden="1" customWidth="1"/>
    <col min="6" max="6" width="19.5703125" style="68" hidden="1" customWidth="1"/>
    <col min="7" max="7" width="17.140625" style="34" hidden="1" customWidth="1"/>
    <col min="8" max="10" width="19" style="68" hidden="1" customWidth="1"/>
    <col min="11" max="11" width="11.7109375" style="68" customWidth="1"/>
    <col min="12" max="12" width="23.5703125" style="68" customWidth="1"/>
    <col min="13" max="13" width="19" style="68" customWidth="1"/>
    <col min="14" max="14" width="13.140625" style="68" customWidth="1"/>
    <col min="15" max="15" width="10.85546875" style="68" customWidth="1"/>
    <col min="16" max="16" width="11.140625" style="68" customWidth="1"/>
    <col min="17" max="17" width="13.7109375" style="68" hidden="1" customWidth="1"/>
    <col min="18" max="19" width="13.7109375" style="68" customWidth="1"/>
    <col min="20" max="20" width="11.140625" style="68" customWidth="1"/>
    <col min="21" max="21" width="18.140625" style="68" customWidth="1"/>
    <col min="22" max="22" width="18.85546875" style="68" customWidth="1"/>
    <col min="23" max="23" width="28" style="68" customWidth="1"/>
    <col min="24" max="24" width="13.7109375" style="68" customWidth="1"/>
    <col min="25" max="16384" width="8.85546875" style="68"/>
  </cols>
  <sheetData>
    <row r="1" spans="1:24" s="175" customFormat="1" ht="25.5" hidden="1" customHeight="1">
      <c r="G1" s="176"/>
      <c r="L1" s="177" t="s">
        <v>545</v>
      </c>
      <c r="V1" s="175" t="s">
        <v>175</v>
      </c>
      <c r="W1" s="178" t="s">
        <v>546</v>
      </c>
      <c r="X1" s="175" t="s">
        <v>179</v>
      </c>
    </row>
    <row r="2" spans="1:24" s="175" customFormat="1" ht="38.25" hidden="1">
      <c r="G2" s="176"/>
      <c r="L2" s="177" t="s">
        <v>545</v>
      </c>
      <c r="V2" s="175" t="s">
        <v>176</v>
      </c>
      <c r="W2" s="178" t="s">
        <v>434</v>
      </c>
      <c r="X2" s="175" t="s">
        <v>180</v>
      </c>
    </row>
    <row r="3" spans="1:24" s="175" customFormat="1" ht="25.5" hidden="1">
      <c r="G3" s="176"/>
      <c r="L3" s="177" t="s">
        <v>545</v>
      </c>
      <c r="V3" s="175" t="s">
        <v>177</v>
      </c>
      <c r="W3" s="178" t="s">
        <v>435</v>
      </c>
      <c r="X3" s="175" t="s">
        <v>181</v>
      </c>
    </row>
    <row r="4" spans="1:24" s="175" customFormat="1" hidden="1">
      <c r="G4" s="176"/>
      <c r="L4" s="177" t="s">
        <v>545</v>
      </c>
      <c r="V4" s="175" t="s">
        <v>178</v>
      </c>
      <c r="W4" s="178" t="s">
        <v>436</v>
      </c>
    </row>
    <row r="5" spans="1:24" s="175" customFormat="1" hidden="1">
      <c r="G5" s="176"/>
      <c r="L5" s="177" t="s">
        <v>545</v>
      </c>
      <c r="V5" s="175" t="s">
        <v>420</v>
      </c>
      <c r="W5" s="178" t="s">
        <v>437</v>
      </c>
    </row>
    <row r="6" spans="1:24" s="175" customFormat="1" hidden="1">
      <c r="G6" s="176"/>
      <c r="L6" s="177" t="s">
        <v>545</v>
      </c>
      <c r="W6" s="178" t="s">
        <v>438</v>
      </c>
    </row>
    <row r="7" spans="1:24" s="175" customFormat="1" hidden="1">
      <c r="G7" s="176"/>
      <c r="L7" s="177" t="s">
        <v>545</v>
      </c>
      <c r="W7" s="178" t="s">
        <v>429</v>
      </c>
    </row>
    <row r="8" spans="1:24" s="142" customFormat="1" ht="27" customHeight="1" thickBot="1">
      <c r="A8" s="141" t="s">
        <v>547</v>
      </c>
      <c r="B8" s="143"/>
      <c r="C8" s="141"/>
      <c r="D8" s="179"/>
      <c r="E8" s="179"/>
      <c r="F8" s="142" t="s">
        <v>548</v>
      </c>
      <c r="L8" s="141" t="s">
        <v>549</v>
      </c>
      <c r="M8" s="143"/>
      <c r="P8" s="143"/>
      <c r="Q8" s="143"/>
      <c r="R8" s="143"/>
      <c r="S8" s="143"/>
      <c r="T8" s="143"/>
      <c r="U8" s="143"/>
      <c r="V8" s="143"/>
    </row>
    <row r="9" spans="1:24" s="142" customFormat="1" ht="40.5" customHeight="1" thickBot="1">
      <c r="A9" s="141"/>
      <c r="B9" s="180"/>
      <c r="C9" s="181" t="s">
        <v>550</v>
      </c>
      <c r="D9" s="182"/>
      <c r="E9" s="183"/>
      <c r="F9" s="566" t="s">
        <v>551</v>
      </c>
      <c r="G9" s="567"/>
      <c r="H9" s="567"/>
      <c r="I9" s="567"/>
      <c r="J9" s="568"/>
      <c r="K9" s="184"/>
      <c r="L9" s="141" t="s">
        <v>552</v>
      </c>
      <c r="M9" s="143"/>
      <c r="P9" s="143"/>
      <c r="Q9" s="143"/>
      <c r="R9" s="143"/>
      <c r="S9" s="143"/>
      <c r="T9" s="143"/>
      <c r="U9" s="143"/>
      <c r="V9" s="141"/>
    </row>
    <row r="10" spans="1:24" s="145" customFormat="1" ht="57.95" customHeight="1" thickBot="1">
      <c r="A10" s="185"/>
      <c r="B10" s="186" t="s">
        <v>174</v>
      </c>
      <c r="C10" s="187" t="s">
        <v>553</v>
      </c>
      <c r="D10" s="188" t="s">
        <v>171</v>
      </c>
      <c r="E10" s="188" t="s">
        <v>419</v>
      </c>
      <c r="F10" s="189" t="s">
        <v>431</v>
      </c>
      <c r="G10" s="189" t="s">
        <v>432</v>
      </c>
      <c r="H10" s="189" t="s">
        <v>554</v>
      </c>
      <c r="I10" s="189" t="s">
        <v>555</v>
      </c>
      <c r="J10" s="190" t="s">
        <v>80</v>
      </c>
      <c r="K10" s="191" t="s">
        <v>556</v>
      </c>
      <c r="L10" s="192" t="s">
        <v>557</v>
      </c>
      <c r="M10" s="144" t="s">
        <v>1527</v>
      </c>
      <c r="N10" s="144" t="s">
        <v>19</v>
      </c>
      <c r="O10" s="144" t="s">
        <v>55</v>
      </c>
      <c r="P10" s="144" t="s">
        <v>170</v>
      </c>
      <c r="Q10" s="144" t="s">
        <v>172</v>
      </c>
      <c r="R10" s="144" t="s">
        <v>558</v>
      </c>
      <c r="S10" s="144" t="s">
        <v>173</v>
      </c>
      <c r="T10" s="144" t="s">
        <v>559</v>
      </c>
      <c r="U10" s="144" t="s">
        <v>570</v>
      </c>
      <c r="W10" s="145" t="s">
        <v>433</v>
      </c>
      <c r="X10" s="193" t="s">
        <v>560</v>
      </c>
    </row>
    <row r="11" spans="1:24" s="197" customFormat="1" ht="25.5">
      <c r="A11" s="193"/>
      <c r="B11" s="194"/>
      <c r="C11" s="195" t="s">
        <v>561</v>
      </c>
      <c r="D11" s="193"/>
      <c r="E11" s="193"/>
      <c r="F11" s="195"/>
      <c r="G11" s="196"/>
      <c r="H11" s="195"/>
      <c r="I11" s="195"/>
      <c r="J11" s="195"/>
      <c r="K11" s="68">
        <v>1</v>
      </c>
      <c r="L11" s="67" t="s">
        <v>1528</v>
      </c>
      <c r="M11" s="375" t="s">
        <v>1529</v>
      </c>
      <c r="N11" s="67" t="s">
        <v>179</v>
      </c>
      <c r="O11" s="469">
        <v>13605</v>
      </c>
      <c r="P11" s="67" t="s">
        <v>176</v>
      </c>
      <c r="Q11" s="67"/>
      <c r="R11" s="67" t="s">
        <v>634</v>
      </c>
      <c r="S11" s="376" t="s">
        <v>289</v>
      </c>
      <c r="T11" s="376" t="s">
        <v>1530</v>
      </c>
      <c r="U11" s="66" t="s">
        <v>1700</v>
      </c>
      <c r="X11" s="193" t="s">
        <v>562</v>
      </c>
    </row>
    <row r="12" spans="1:24" s="197" customFormat="1" ht="25.5">
      <c r="A12" s="193">
        <v>1</v>
      </c>
      <c r="B12" s="194" t="s">
        <v>563</v>
      </c>
      <c r="C12" s="195" t="s">
        <v>564</v>
      </c>
      <c r="D12" s="193" t="s">
        <v>129</v>
      </c>
      <c r="E12" s="193"/>
      <c r="F12" s="195" t="s">
        <v>565</v>
      </c>
      <c r="G12" s="196" t="s">
        <v>566</v>
      </c>
      <c r="H12" s="195" t="s">
        <v>567</v>
      </c>
      <c r="I12" s="195">
        <v>4567</v>
      </c>
      <c r="J12" s="195"/>
      <c r="K12" s="67">
        <v>2</v>
      </c>
      <c r="L12" s="67" t="s">
        <v>1531</v>
      </c>
      <c r="M12" s="377" t="s">
        <v>1532</v>
      </c>
      <c r="N12" s="67" t="s">
        <v>179</v>
      </c>
      <c r="O12" s="469">
        <v>3250</v>
      </c>
      <c r="P12" s="67" t="s">
        <v>177</v>
      </c>
      <c r="Q12" s="67"/>
      <c r="R12" s="67" t="s">
        <v>634</v>
      </c>
      <c r="S12" s="376" t="s">
        <v>289</v>
      </c>
      <c r="T12" s="376" t="s">
        <v>1530</v>
      </c>
      <c r="U12" s="66" t="s">
        <v>1533</v>
      </c>
      <c r="X12" s="193" t="s">
        <v>569</v>
      </c>
    </row>
    <row r="13" spans="1:24" s="197" customFormat="1" ht="33" customHeight="1">
      <c r="B13" s="194"/>
      <c r="C13" s="198"/>
      <c r="D13" s="193" t="s">
        <v>129</v>
      </c>
      <c r="E13" s="193"/>
      <c r="F13" s="198"/>
      <c r="G13" s="199"/>
      <c r="H13" s="198"/>
      <c r="I13" s="198"/>
      <c r="J13" s="198"/>
      <c r="K13" s="67">
        <v>3</v>
      </c>
      <c r="L13" s="67" t="s">
        <v>1534</v>
      </c>
      <c r="M13" s="377" t="s">
        <v>1535</v>
      </c>
      <c r="N13" s="67" t="s">
        <v>179</v>
      </c>
      <c r="O13" s="469">
        <v>5087</v>
      </c>
      <c r="P13" s="67" t="s">
        <v>177</v>
      </c>
      <c r="Q13" s="67"/>
      <c r="R13" s="67" t="s">
        <v>634</v>
      </c>
      <c r="S13" s="376" t="s">
        <v>289</v>
      </c>
      <c r="T13" s="376" t="s">
        <v>1530</v>
      </c>
      <c r="U13" s="66" t="s">
        <v>1533</v>
      </c>
    </row>
    <row r="14" spans="1:24" ht="32.450000000000003" customHeight="1">
      <c r="A14" s="67">
        <v>2</v>
      </c>
      <c r="B14" s="66"/>
      <c r="C14" s="67"/>
      <c r="D14" s="67"/>
      <c r="E14" s="67"/>
      <c r="F14" s="67"/>
      <c r="G14" s="200"/>
      <c r="H14" s="67"/>
      <c r="I14" s="67"/>
      <c r="J14" s="67"/>
      <c r="K14" s="67">
        <v>4</v>
      </c>
      <c r="L14" s="67" t="s">
        <v>1536</v>
      </c>
      <c r="M14" s="377" t="s">
        <v>1537</v>
      </c>
      <c r="N14" s="67" t="s">
        <v>179</v>
      </c>
      <c r="O14" s="470">
        <v>11918</v>
      </c>
      <c r="P14" s="67" t="s">
        <v>176</v>
      </c>
      <c r="Q14" s="67"/>
      <c r="R14" s="67" t="s">
        <v>634</v>
      </c>
      <c r="S14" s="376" t="s">
        <v>289</v>
      </c>
      <c r="T14" s="376" t="s">
        <v>1530</v>
      </c>
      <c r="U14" s="66" t="s">
        <v>1699</v>
      </c>
    </row>
    <row r="15" spans="1:24" ht="31.5" customHeight="1">
      <c r="A15" s="67">
        <v>3</v>
      </c>
      <c r="B15" s="66"/>
      <c r="C15" s="67"/>
      <c r="D15" s="67"/>
      <c r="E15" s="67"/>
      <c r="F15" s="67"/>
      <c r="G15" s="200"/>
      <c r="H15" s="67"/>
      <c r="I15" s="67"/>
      <c r="J15" s="67"/>
      <c r="K15" s="67">
        <v>5</v>
      </c>
      <c r="L15" s="67" t="s">
        <v>1538</v>
      </c>
      <c r="M15" s="378" t="s">
        <v>1539</v>
      </c>
      <c r="N15" s="67" t="s">
        <v>179</v>
      </c>
      <c r="O15" s="469">
        <v>7837</v>
      </c>
      <c r="P15" s="67" t="s">
        <v>177</v>
      </c>
      <c r="Q15" s="67"/>
      <c r="R15" s="67" t="s">
        <v>634</v>
      </c>
      <c r="S15" s="376" t="s">
        <v>289</v>
      </c>
      <c r="T15" s="376" t="s">
        <v>1530</v>
      </c>
      <c r="U15" s="66" t="s">
        <v>1700</v>
      </c>
    </row>
    <row r="16" spans="1:24" ht="33.6" customHeight="1">
      <c r="A16" s="67">
        <v>4</v>
      </c>
      <c r="B16" s="66"/>
      <c r="C16" s="67"/>
      <c r="D16" s="67"/>
      <c r="E16" s="67"/>
      <c r="F16" s="67"/>
      <c r="G16" s="200"/>
      <c r="H16" s="67"/>
      <c r="I16" s="67"/>
      <c r="J16" s="67"/>
      <c r="K16" s="67">
        <v>6</v>
      </c>
      <c r="L16" s="67" t="s">
        <v>1540</v>
      </c>
      <c r="M16" s="377" t="s">
        <v>1541</v>
      </c>
      <c r="N16" s="67" t="s">
        <v>179</v>
      </c>
      <c r="O16" s="469">
        <v>8414</v>
      </c>
      <c r="P16" s="67" t="s">
        <v>177</v>
      </c>
      <c r="Q16" s="67"/>
      <c r="R16" s="67" t="s">
        <v>634</v>
      </c>
      <c r="S16" s="376" t="s">
        <v>289</v>
      </c>
      <c r="T16" s="376" t="s">
        <v>1530</v>
      </c>
      <c r="U16" s="66" t="s">
        <v>1699</v>
      </c>
    </row>
    <row r="17" spans="1:21" ht="29.1" customHeight="1">
      <c r="A17" s="67">
        <v>5</v>
      </c>
      <c r="B17" s="66"/>
      <c r="C17" s="67"/>
      <c r="D17" s="67"/>
      <c r="E17" s="67"/>
      <c r="F17" s="67"/>
      <c r="G17" s="200"/>
      <c r="H17" s="67"/>
      <c r="I17" s="67"/>
      <c r="J17" s="67"/>
      <c r="K17" s="67">
        <v>7</v>
      </c>
      <c r="L17" s="67" t="s">
        <v>1542</v>
      </c>
      <c r="M17" s="377" t="s">
        <v>1543</v>
      </c>
      <c r="N17" s="67" t="s">
        <v>179</v>
      </c>
      <c r="O17" s="469">
        <v>13954</v>
      </c>
      <c r="P17" s="67" t="s">
        <v>176</v>
      </c>
      <c r="Q17" s="67"/>
      <c r="R17" s="67" t="s">
        <v>634</v>
      </c>
      <c r="S17" s="376" t="s">
        <v>289</v>
      </c>
      <c r="T17" s="376" t="s">
        <v>1530</v>
      </c>
      <c r="U17" s="66"/>
    </row>
    <row r="18" spans="1:21" ht="28.5" customHeight="1">
      <c r="A18" s="67">
        <v>6</v>
      </c>
      <c r="B18" s="66"/>
      <c r="C18" s="67"/>
      <c r="D18" s="67"/>
      <c r="E18" s="67"/>
      <c r="F18" s="67"/>
      <c r="G18" s="200"/>
      <c r="H18" s="67"/>
      <c r="I18" s="67"/>
      <c r="J18" s="67"/>
      <c r="K18" s="67">
        <v>8</v>
      </c>
      <c r="L18" s="67" t="s">
        <v>1544</v>
      </c>
      <c r="M18" s="377" t="s">
        <v>1545</v>
      </c>
      <c r="N18" s="67" t="s">
        <v>179</v>
      </c>
      <c r="O18" s="469">
        <v>11081</v>
      </c>
      <c r="P18" s="67" t="s">
        <v>176</v>
      </c>
      <c r="Q18" s="67"/>
      <c r="R18" s="67" t="s">
        <v>634</v>
      </c>
      <c r="S18" s="376" t="s">
        <v>289</v>
      </c>
      <c r="T18" s="376" t="s">
        <v>1530</v>
      </c>
      <c r="U18" s="66"/>
    </row>
    <row r="19" spans="1:21" ht="12.6" customHeight="1">
      <c r="A19" s="67">
        <v>7</v>
      </c>
      <c r="B19" s="66"/>
      <c r="C19" s="67"/>
      <c r="D19" s="67"/>
      <c r="E19" s="67"/>
      <c r="F19" s="67"/>
      <c r="G19" s="200"/>
      <c r="H19" s="67"/>
      <c r="I19" s="67"/>
      <c r="J19" s="67"/>
      <c r="K19" s="67"/>
      <c r="L19" s="67"/>
      <c r="M19" s="67"/>
      <c r="N19" s="67"/>
      <c r="O19" s="471"/>
      <c r="P19" s="67"/>
      <c r="Q19" s="67"/>
      <c r="R19" s="193"/>
      <c r="S19" s="67"/>
      <c r="T19" s="67"/>
      <c r="U19" s="66"/>
    </row>
    <row r="20" spans="1:21" ht="12.6" customHeight="1">
      <c r="A20" s="67">
        <v>8</v>
      </c>
      <c r="B20" s="66"/>
      <c r="C20" s="67"/>
      <c r="D20" s="67"/>
      <c r="E20" s="67"/>
      <c r="F20" s="67"/>
      <c r="G20" s="200"/>
      <c r="H20" s="67"/>
      <c r="I20" s="67"/>
      <c r="J20" s="67"/>
      <c r="K20" s="67"/>
      <c r="L20" s="379" t="s">
        <v>1546</v>
      </c>
      <c r="M20" s="67"/>
      <c r="N20" s="67"/>
      <c r="O20" s="472" t="s">
        <v>1671</v>
      </c>
      <c r="P20" s="67"/>
      <c r="Q20" s="67"/>
      <c r="R20" s="193"/>
      <c r="S20" s="67"/>
      <c r="T20" s="67"/>
      <c r="U20" s="66"/>
    </row>
    <row r="21" spans="1:21" ht="12.6" customHeight="1">
      <c r="A21" s="67">
        <v>9</v>
      </c>
      <c r="B21" s="66"/>
      <c r="C21" s="67"/>
      <c r="D21" s="67"/>
      <c r="E21" s="67"/>
      <c r="F21" s="67"/>
      <c r="G21" s="200"/>
      <c r="H21" s="67"/>
      <c r="I21" s="67"/>
      <c r="J21" s="67"/>
      <c r="K21" s="67"/>
      <c r="L21" s="380" t="s">
        <v>1547</v>
      </c>
      <c r="M21" s="67"/>
      <c r="N21" s="67"/>
      <c r="O21" s="67"/>
      <c r="P21" s="67"/>
      <c r="Q21" s="67"/>
      <c r="R21" s="193"/>
      <c r="S21" s="67"/>
      <c r="T21" s="67"/>
      <c r="U21" s="66"/>
    </row>
    <row r="22" spans="1:21" ht="69.75" customHeight="1">
      <c r="A22" s="67">
        <v>10</v>
      </c>
      <c r="B22" s="66"/>
      <c r="C22" s="67"/>
      <c r="D22" s="67"/>
      <c r="E22" s="67"/>
      <c r="F22" s="67"/>
      <c r="G22" s="200"/>
      <c r="H22" s="67"/>
      <c r="I22" s="67"/>
      <c r="J22" s="67"/>
      <c r="K22" s="67"/>
      <c r="L22" s="381" t="s">
        <v>1548</v>
      </c>
      <c r="M22" s="67"/>
      <c r="N22" s="67"/>
      <c r="O22" s="67"/>
      <c r="P22" s="67"/>
      <c r="Q22" s="67"/>
      <c r="R22" s="193"/>
      <c r="S22" s="67"/>
      <c r="T22" s="67"/>
      <c r="U22" s="66"/>
    </row>
    <row r="23" spans="1:21" ht="12.6" customHeight="1">
      <c r="A23" s="67">
        <v>11</v>
      </c>
      <c r="B23" s="66"/>
      <c r="C23" s="67"/>
      <c r="D23" s="67"/>
      <c r="E23" s="67"/>
      <c r="F23" s="67"/>
      <c r="G23" s="200"/>
      <c r="H23" s="67"/>
      <c r="I23" s="67"/>
      <c r="J23" s="67"/>
      <c r="K23" s="67"/>
      <c r="L23" s="67"/>
      <c r="M23" s="67"/>
      <c r="N23" s="67"/>
      <c r="O23" s="67"/>
      <c r="P23" s="67"/>
      <c r="Q23" s="67"/>
      <c r="R23" s="193"/>
      <c r="S23" s="67"/>
      <c r="T23" s="67"/>
      <c r="U23" s="66"/>
    </row>
    <row r="24" spans="1:21" ht="12.6" customHeight="1">
      <c r="A24" s="67">
        <v>12</v>
      </c>
      <c r="B24" s="66"/>
      <c r="C24" s="67"/>
      <c r="D24" s="67"/>
      <c r="E24" s="67"/>
      <c r="F24" s="67"/>
      <c r="G24" s="200"/>
      <c r="H24" s="67"/>
      <c r="I24" s="67"/>
      <c r="J24" s="67"/>
      <c r="K24" s="67"/>
      <c r="L24" s="67"/>
      <c r="M24" s="67"/>
      <c r="N24" s="67"/>
      <c r="O24" s="67"/>
      <c r="P24" s="67"/>
      <c r="Q24" s="67"/>
      <c r="R24" s="193"/>
      <c r="S24" s="67"/>
      <c r="T24" s="67"/>
      <c r="U24" s="66"/>
    </row>
    <row r="25" spans="1:21" ht="12.6" customHeight="1">
      <c r="A25" s="67">
        <v>13</v>
      </c>
      <c r="B25" s="66"/>
      <c r="C25" s="67"/>
      <c r="D25" s="67"/>
      <c r="E25" s="67"/>
      <c r="F25" s="67"/>
      <c r="G25" s="200"/>
      <c r="H25" s="67"/>
      <c r="I25" s="67"/>
      <c r="J25" s="67"/>
      <c r="K25" s="67"/>
      <c r="L25" s="67"/>
      <c r="M25" s="67"/>
      <c r="N25" s="67"/>
      <c r="O25" s="67"/>
      <c r="P25" s="67"/>
      <c r="Q25" s="67"/>
      <c r="R25" s="193"/>
      <c r="S25" s="67"/>
      <c r="T25" s="67"/>
      <c r="U25" s="66"/>
    </row>
    <row r="26" spans="1:21">
      <c r="A26" s="67">
        <v>14</v>
      </c>
      <c r="B26" s="66"/>
      <c r="C26" s="67"/>
      <c r="D26" s="67"/>
      <c r="E26" s="67"/>
      <c r="F26" s="67"/>
      <c r="G26" s="200"/>
      <c r="H26" s="67"/>
      <c r="I26" s="67"/>
      <c r="J26" s="67"/>
      <c r="K26" s="67"/>
      <c r="L26" s="67"/>
      <c r="M26" s="67"/>
      <c r="N26" s="67"/>
      <c r="O26" s="67"/>
      <c r="P26" s="67"/>
      <c r="Q26" s="67"/>
      <c r="R26" s="193"/>
      <c r="S26" s="67"/>
      <c r="T26" s="67"/>
      <c r="U26" s="66"/>
    </row>
    <row r="27" spans="1:21">
      <c r="A27" s="67">
        <v>15</v>
      </c>
      <c r="B27" s="66"/>
      <c r="C27" s="67"/>
      <c r="D27" s="67"/>
      <c r="E27" s="67"/>
      <c r="F27" s="67"/>
      <c r="G27" s="200"/>
      <c r="H27" s="67"/>
      <c r="I27" s="67"/>
      <c r="J27" s="67"/>
      <c r="K27" s="67"/>
      <c r="L27" s="67"/>
      <c r="M27" s="67"/>
      <c r="N27" s="67"/>
      <c r="O27" s="67"/>
      <c r="P27" s="67"/>
      <c r="Q27" s="67"/>
      <c r="R27" s="193"/>
      <c r="S27" s="67"/>
      <c r="T27" s="67"/>
      <c r="U27" s="66"/>
    </row>
    <row r="28" spans="1:21">
      <c r="A28" s="67">
        <v>16</v>
      </c>
      <c r="B28" s="66"/>
      <c r="C28" s="67"/>
      <c r="D28" s="67"/>
      <c r="E28" s="67"/>
      <c r="F28" s="67"/>
      <c r="G28" s="200"/>
      <c r="H28" s="67"/>
      <c r="I28" s="67"/>
      <c r="J28" s="67"/>
      <c r="K28" s="67"/>
      <c r="L28" s="67"/>
      <c r="M28" s="67"/>
      <c r="N28" s="67"/>
      <c r="O28" s="67"/>
      <c r="P28" s="67"/>
      <c r="Q28" s="67"/>
      <c r="R28" s="193"/>
      <c r="S28" s="67"/>
      <c r="T28" s="67"/>
      <c r="U28" s="66"/>
    </row>
    <row r="29" spans="1:21">
      <c r="A29" s="67">
        <v>17</v>
      </c>
      <c r="B29" s="66"/>
      <c r="C29" s="67"/>
      <c r="D29" s="67"/>
      <c r="E29" s="67"/>
      <c r="F29" s="67"/>
      <c r="G29" s="200"/>
      <c r="H29" s="67"/>
      <c r="I29" s="67"/>
      <c r="J29" s="67"/>
      <c r="K29" s="67"/>
      <c r="L29" s="67"/>
      <c r="M29" s="67"/>
      <c r="N29" s="67"/>
      <c r="O29" s="67"/>
      <c r="P29" s="67"/>
      <c r="Q29" s="67"/>
      <c r="R29" s="193"/>
      <c r="S29" s="67"/>
      <c r="T29" s="67"/>
      <c r="U29" s="66"/>
    </row>
    <row r="30" spans="1:21">
      <c r="A30" s="67">
        <v>18</v>
      </c>
      <c r="B30" s="66"/>
      <c r="C30" s="67"/>
      <c r="D30" s="67"/>
      <c r="E30" s="67"/>
      <c r="F30" s="67"/>
      <c r="G30" s="200"/>
      <c r="H30" s="67"/>
      <c r="I30" s="67"/>
      <c r="J30" s="67"/>
      <c r="K30" s="67"/>
      <c r="L30" s="67"/>
      <c r="M30" s="67"/>
      <c r="N30" s="67"/>
      <c r="O30" s="67"/>
      <c r="P30" s="67"/>
      <c r="Q30" s="67"/>
      <c r="R30" s="193"/>
      <c r="S30" s="67"/>
      <c r="T30" s="67"/>
      <c r="U30" s="66"/>
    </row>
    <row r="31" spans="1:21">
      <c r="A31" s="67">
        <v>19</v>
      </c>
      <c r="B31" s="66"/>
      <c r="C31" s="67"/>
      <c r="D31" s="67"/>
      <c r="E31" s="67"/>
      <c r="F31" s="67"/>
      <c r="G31" s="200"/>
      <c r="H31" s="67"/>
      <c r="I31" s="67"/>
      <c r="J31" s="67"/>
      <c r="K31" s="67"/>
      <c r="L31" s="67"/>
      <c r="M31" s="67"/>
      <c r="N31" s="67"/>
      <c r="O31" s="67"/>
      <c r="P31" s="67"/>
      <c r="Q31" s="67"/>
      <c r="R31" s="193"/>
      <c r="S31" s="67"/>
      <c r="T31" s="67"/>
      <c r="U31" s="66"/>
    </row>
    <row r="32" spans="1:21">
      <c r="A32" s="67">
        <v>20</v>
      </c>
      <c r="B32" s="66"/>
      <c r="C32" s="69"/>
      <c r="D32" s="67"/>
      <c r="E32" s="67"/>
      <c r="F32" s="67"/>
      <c r="G32" s="200"/>
      <c r="H32" s="67"/>
      <c r="I32" s="67"/>
      <c r="J32" s="67"/>
      <c r="K32" s="69"/>
      <c r="L32" s="67"/>
      <c r="M32" s="67"/>
      <c r="N32" s="67"/>
      <c r="O32" s="67"/>
      <c r="P32" s="67"/>
      <c r="Q32" s="67"/>
      <c r="R32" s="193"/>
      <c r="S32" s="67"/>
      <c r="T32" s="67"/>
      <c r="U32" s="66"/>
    </row>
    <row r="33" spans="1:18">
      <c r="A33" s="69" t="s">
        <v>182</v>
      </c>
      <c r="R33" s="193"/>
    </row>
  </sheetData>
  <autoFilter ref="A2:K2" xr:uid="{00000000-0009-0000-0000-00000D000000}"/>
  <mergeCells count="1">
    <mergeCell ref="F9:J9"/>
  </mergeCells>
  <dataValidations count="6">
    <dataValidation type="list" allowBlank="1" showInputMessage="1" showErrorMessage="1" sqref="R19:R33" xr:uid="{8D6776D9-A01F-4262-81CB-851504A4C27D}">
      <formula1>$X$10:$X$12</formula1>
    </dataValidation>
    <dataValidation type="list" allowBlank="1" showInputMessage="1" showErrorMessage="1" sqref="N19:N31" xr:uid="{FFAA280F-4BC1-402A-9539-9A1B1EB4D5DF}">
      <formula1>$X$1:$X$3</formula1>
    </dataValidation>
    <dataValidation type="list" allowBlank="1" showInputMessage="1" showErrorMessage="1" sqref="P19:P31" xr:uid="{C857E34D-6B9D-4C3A-9F7E-55604ED52CEF}">
      <formula1>$V$2:$V$5</formula1>
    </dataValidation>
    <dataValidation type="list" allowBlank="1" showInputMessage="1" showErrorMessage="1" sqref="N11:N18" xr:uid="{45553EE6-790B-409F-A2B6-5E5BB7E2849B}">
      <formula1>$AA$1:$AA$3</formula1>
    </dataValidation>
    <dataValidation type="list" allowBlank="1" showInputMessage="1" showErrorMessage="1" sqref="R11:R18" xr:uid="{4EBF819D-8A83-45FE-86FF-6D390C28B9A9}">
      <formula1>$AA$10:$AA$11</formula1>
    </dataValidation>
    <dataValidation type="list" allowBlank="1" showInputMessage="1" showErrorMessage="1" sqref="P11:P18" xr:uid="{CBDE07DA-3C64-474B-9EAE-DD6E91EF2E9F}">
      <formula1>$Y$2:$Y$5</formula1>
    </dataValidation>
  </dataValidations>
  <hyperlinks>
    <hyperlink ref="L22" r:id="rId1" xr:uid="{A6A867C7-08B8-44E8-97F3-E88A34937A31}"/>
  </hyperlinks>
  <pageMargins left="0.75" right="0.75" top="1" bottom="1" header="0.5" footer="0.5"/>
  <pageSetup paperSize="9" orientation="landscape" r:id="rId2"/>
  <headerFooter alignWithMargins="0"/>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C73B2-90F2-4643-B526-FEA5F2C37652}">
  <sheetPr>
    <tabColor rgb="FF92D050"/>
  </sheetPr>
  <dimension ref="A1:G77"/>
  <sheetViews>
    <sheetView view="pageBreakPreview" zoomScaleNormal="100" zoomScaleSheetLayoutView="100" workbookViewId="0"/>
  </sheetViews>
  <sheetFormatPr defaultRowHeight="15"/>
  <cols>
    <col min="1" max="1" width="30.5703125" customWidth="1"/>
    <col min="2" max="2" width="36.42578125" customWidth="1"/>
    <col min="3" max="3" width="13.140625" customWidth="1"/>
    <col min="7" max="7" width="29.42578125" customWidth="1"/>
    <col min="8" max="8" width="51.140625" customWidth="1"/>
  </cols>
  <sheetData>
    <row r="1" spans="1:7" ht="15.75">
      <c r="A1" s="382" t="s">
        <v>1549</v>
      </c>
    </row>
    <row r="2" spans="1:7">
      <c r="A2" s="383" t="s">
        <v>1550</v>
      </c>
      <c r="B2" s="383" t="s">
        <v>1551</v>
      </c>
      <c r="C2" s="384" t="s">
        <v>1552</v>
      </c>
    </row>
    <row r="3" spans="1:7">
      <c r="A3" s="383" t="s">
        <v>1553</v>
      </c>
      <c r="B3" s="383"/>
    </row>
    <row r="4" spans="1:7" ht="179.25">
      <c r="A4" s="383" t="s">
        <v>1554</v>
      </c>
      <c r="B4" s="385" t="s">
        <v>1555</v>
      </c>
      <c r="C4" s="386"/>
    </row>
    <row r="5" spans="1:7" ht="39">
      <c r="A5" s="387" t="s">
        <v>1556</v>
      </c>
      <c r="B5" s="388" t="s">
        <v>1557</v>
      </c>
      <c r="C5" s="386"/>
    </row>
    <row r="6" spans="1:7">
      <c r="A6" s="383" t="s">
        <v>1558</v>
      </c>
      <c r="B6" s="389">
        <v>42491</v>
      </c>
    </row>
    <row r="7" spans="1:7">
      <c r="A7" s="390" t="s">
        <v>1559</v>
      </c>
    </row>
    <row r="8" spans="1:7">
      <c r="A8" s="390" t="s">
        <v>1560</v>
      </c>
      <c r="B8" s="391" t="s">
        <v>1561</v>
      </c>
      <c r="E8" s="392"/>
      <c r="G8" s="392"/>
    </row>
    <row r="9" spans="1:7">
      <c r="B9" s="391" t="s">
        <v>1562</v>
      </c>
      <c r="E9" s="392"/>
      <c r="G9" s="392"/>
    </row>
    <row r="10" spans="1:7">
      <c r="B10" s="391" t="s">
        <v>1563</v>
      </c>
      <c r="E10" s="392"/>
      <c r="G10" s="392"/>
    </row>
    <row r="11" spans="1:7">
      <c r="B11" s="393" t="s">
        <v>1564</v>
      </c>
      <c r="E11" s="392"/>
      <c r="G11" s="392"/>
    </row>
    <row r="12" spans="1:7">
      <c r="B12" s="391" t="s">
        <v>1565</v>
      </c>
      <c r="E12" s="392"/>
      <c r="G12" s="392"/>
    </row>
    <row r="13" spans="1:7">
      <c r="B13" s="391"/>
      <c r="E13" s="392"/>
      <c r="G13" s="392"/>
    </row>
    <row r="14" spans="1:7">
      <c r="A14" s="394" t="s">
        <v>1566</v>
      </c>
      <c r="B14" s="391" t="s">
        <v>1567</v>
      </c>
      <c r="E14" s="392"/>
      <c r="G14" s="392"/>
    </row>
    <row r="15" spans="1:7">
      <c r="A15" s="394" t="s">
        <v>1568</v>
      </c>
      <c r="B15" s="391" t="s">
        <v>1569</v>
      </c>
      <c r="E15" s="392"/>
      <c r="G15" s="392"/>
    </row>
    <row r="16" spans="1:7">
      <c r="A16" s="394" t="s">
        <v>1570</v>
      </c>
      <c r="B16" s="391" t="s">
        <v>1571</v>
      </c>
      <c r="E16" s="392"/>
      <c r="G16" s="392"/>
    </row>
    <row r="17" spans="1:7">
      <c r="A17" s="394" t="s">
        <v>1572</v>
      </c>
      <c r="B17" s="391" t="s">
        <v>1573</v>
      </c>
      <c r="E17" s="392"/>
      <c r="G17" s="392"/>
    </row>
    <row r="18" spans="1:7">
      <c r="A18" s="394" t="s">
        <v>1574</v>
      </c>
      <c r="B18" s="391" t="s">
        <v>1575</v>
      </c>
      <c r="E18" s="392"/>
      <c r="G18" s="392"/>
    </row>
    <row r="19" spans="1:7">
      <c r="E19" s="392"/>
      <c r="G19" s="392"/>
    </row>
    <row r="20" spans="1:7">
      <c r="A20" s="569" t="s">
        <v>1576</v>
      </c>
      <c r="B20" s="570"/>
      <c r="C20" s="395" t="s">
        <v>1577</v>
      </c>
      <c r="D20" s="395" t="s">
        <v>207</v>
      </c>
      <c r="E20" s="395" t="s">
        <v>9</v>
      </c>
      <c r="F20" s="395" t="s">
        <v>10</v>
      </c>
      <c r="G20" s="395" t="s">
        <v>11</v>
      </c>
    </row>
    <row r="21" spans="1:7">
      <c r="A21" s="396" t="s">
        <v>1578</v>
      </c>
      <c r="B21" s="396" t="s">
        <v>1579</v>
      </c>
      <c r="C21" s="397">
        <v>1</v>
      </c>
      <c r="D21" s="397">
        <v>1</v>
      </c>
      <c r="E21" s="397">
        <v>1</v>
      </c>
      <c r="F21" s="397">
        <v>1</v>
      </c>
      <c r="G21" s="397">
        <v>1</v>
      </c>
    </row>
    <row r="22" spans="1:7">
      <c r="A22" s="398"/>
      <c r="B22" s="396" t="s">
        <v>1580</v>
      </c>
      <c r="C22" s="397"/>
      <c r="D22" s="397"/>
      <c r="E22" s="397"/>
      <c r="F22" s="397"/>
      <c r="G22" s="397"/>
    </row>
    <row r="23" spans="1:7">
      <c r="A23" s="398"/>
      <c r="B23" s="396" t="s">
        <v>1581</v>
      </c>
      <c r="C23" s="399"/>
      <c r="D23" s="397"/>
      <c r="E23" s="397"/>
      <c r="F23" s="397"/>
      <c r="G23" s="397"/>
    </row>
    <row r="24" spans="1:7">
      <c r="A24" s="366"/>
      <c r="B24" s="391"/>
    </row>
    <row r="25" spans="1:7">
      <c r="A25" s="396" t="s">
        <v>1582</v>
      </c>
      <c r="E25" s="392"/>
      <c r="G25" s="392"/>
    </row>
    <row r="26" spans="1:7" ht="64.5">
      <c r="A26" s="396" t="s">
        <v>1583</v>
      </c>
      <c r="B26" s="400" t="s">
        <v>1584</v>
      </c>
      <c r="C26" s="400" t="s">
        <v>1585</v>
      </c>
      <c r="E26" s="392"/>
      <c r="G26" s="392"/>
    </row>
    <row r="27" spans="1:7" ht="39">
      <c r="A27" s="385" t="s">
        <v>1586</v>
      </c>
      <c r="B27" s="401" t="s">
        <v>1587</v>
      </c>
      <c r="C27" s="401" t="s">
        <v>1588</v>
      </c>
    </row>
    <row r="28" spans="1:7" ht="39">
      <c r="A28" s="385" t="s">
        <v>1589</v>
      </c>
      <c r="B28" s="401" t="s">
        <v>1590</v>
      </c>
      <c r="C28" s="401" t="s">
        <v>1588</v>
      </c>
    </row>
    <row r="29" spans="1:7" ht="45">
      <c r="A29" s="385" t="s">
        <v>1591</v>
      </c>
      <c r="B29" s="401" t="s">
        <v>1592</v>
      </c>
      <c r="C29" s="401" t="s">
        <v>1593</v>
      </c>
    </row>
    <row r="30" spans="1:7">
      <c r="A30" s="385" t="s">
        <v>1594</v>
      </c>
      <c r="B30" s="401" t="s">
        <v>1595</v>
      </c>
      <c r="C30" s="401" t="s">
        <v>1593</v>
      </c>
    </row>
    <row r="31" spans="1:7" ht="51.75">
      <c r="A31" s="385" t="s">
        <v>1596</v>
      </c>
      <c r="B31" s="401" t="s">
        <v>1597</v>
      </c>
      <c r="C31" s="401" t="s">
        <v>1588</v>
      </c>
    </row>
    <row r="32" spans="1:7" ht="39">
      <c r="A32" s="385" t="s">
        <v>1598</v>
      </c>
      <c r="B32" s="401" t="s">
        <v>1599</v>
      </c>
      <c r="C32" s="401" t="s">
        <v>1588</v>
      </c>
    </row>
    <row r="33" spans="1:6">
      <c r="A33" s="385" t="s">
        <v>1600</v>
      </c>
      <c r="B33" s="401" t="s">
        <v>1601</v>
      </c>
      <c r="C33" s="401" t="s">
        <v>1588</v>
      </c>
    </row>
    <row r="34" spans="1:6" ht="30">
      <c r="A34" s="385" t="s">
        <v>1602</v>
      </c>
      <c r="B34" s="401" t="s">
        <v>1603</v>
      </c>
      <c r="C34" s="401" t="s">
        <v>1588</v>
      </c>
    </row>
    <row r="35" spans="1:6">
      <c r="B35" s="402" t="s">
        <v>1604</v>
      </c>
      <c r="C35" s="403" t="s">
        <v>1605</v>
      </c>
      <c r="E35" s="404"/>
    </row>
    <row r="36" spans="1:6">
      <c r="A36" s="391"/>
      <c r="C36" s="391"/>
      <c r="D36" s="391"/>
      <c r="E36" s="391"/>
      <c r="F36" s="391"/>
    </row>
    <row r="37" spans="1:6">
      <c r="A37" s="396" t="s">
        <v>1606</v>
      </c>
    </row>
    <row r="38" spans="1:6">
      <c r="A38" s="405" t="s">
        <v>1607</v>
      </c>
      <c r="C38" s="405"/>
    </row>
    <row r="39" spans="1:6">
      <c r="A39" s="405" t="s">
        <v>1608</v>
      </c>
      <c r="C39" s="405"/>
    </row>
    <row r="40" spans="1:6">
      <c r="A40" s="405"/>
      <c r="C40" s="405"/>
    </row>
    <row r="41" spans="1:6">
      <c r="A41" s="396" t="s">
        <v>1609</v>
      </c>
      <c r="B41" s="396" t="s">
        <v>1610</v>
      </c>
      <c r="C41" s="406" t="s">
        <v>129</v>
      </c>
      <c r="D41" s="396" t="s">
        <v>1611</v>
      </c>
      <c r="E41" s="396" t="s">
        <v>1504</v>
      </c>
    </row>
    <row r="42" spans="1:6">
      <c r="A42" t="s">
        <v>1612</v>
      </c>
      <c r="B42" s="397">
        <v>8</v>
      </c>
      <c r="C42" s="384">
        <f>ROUND((ROUND((SQRT(B42)),1)*0.4),0)</f>
        <v>1</v>
      </c>
      <c r="D42" s="384">
        <f>ROUND((ROUND((SQRT(B42)),1)*0.2),0)</f>
        <v>1</v>
      </c>
      <c r="E42" s="384">
        <f>ROUND((ROUND((SQRT(B42)),1)*0.2),0)</f>
        <v>1</v>
      </c>
      <c r="F42" s="407"/>
    </row>
    <row r="43" spans="1:6">
      <c r="A43" t="s">
        <v>1613</v>
      </c>
      <c r="B43" s="397">
        <v>0</v>
      </c>
      <c r="C43" s="384">
        <f>ROUND((ROUND((SQRT(B43)),1)*0.5),0)</f>
        <v>0</v>
      </c>
      <c r="D43" s="384">
        <f>ROUND((ROUND((SQRT(B43)),1)*0.3),0)</f>
        <v>0</v>
      </c>
      <c r="E43" s="384">
        <f>ROUND((ROUND((SQRT(B43)),1)*0.3),0)</f>
        <v>0</v>
      </c>
    </row>
    <row r="44" spans="1:6">
      <c r="A44" t="s">
        <v>1614</v>
      </c>
      <c r="B44" s="397"/>
      <c r="C44" s="384">
        <f>ROUND((ROUND((SQRT(B44)),1)*0.6),0)</f>
        <v>0</v>
      </c>
      <c r="D44" s="384">
        <f>ROUND((ROUND((SQRT(B44)),1)*0.4),0)</f>
        <v>0</v>
      </c>
      <c r="E44" s="384">
        <f>ROUND((ROUND((SQRT(B44)),1)*0.6),0)</f>
        <v>0</v>
      </c>
    </row>
    <row r="45" spans="1:6">
      <c r="A45" s="366" t="s">
        <v>1604</v>
      </c>
      <c r="B45" s="366"/>
      <c r="C45" s="408">
        <f>SUM(C42:C44)</f>
        <v>1</v>
      </c>
      <c r="D45" s="408">
        <f>SUM(D42:D44)</f>
        <v>1</v>
      </c>
      <c r="E45" s="408">
        <f>SUM(E42:E44)</f>
        <v>1</v>
      </c>
    </row>
    <row r="47" spans="1:6">
      <c r="A47" s="396" t="s">
        <v>1615</v>
      </c>
      <c r="D47" s="409"/>
      <c r="E47" s="409"/>
    </row>
    <row r="48" spans="1:6">
      <c r="A48" s="406" t="s">
        <v>1616</v>
      </c>
      <c r="D48" s="409"/>
      <c r="E48" s="409"/>
    </row>
    <row r="49" spans="1:7">
      <c r="A49" s="410" t="s">
        <v>1617</v>
      </c>
      <c r="D49" s="409"/>
      <c r="E49" s="409"/>
    </row>
    <row r="50" spans="1:7">
      <c r="A50" s="410" t="s">
        <v>1618</v>
      </c>
      <c r="D50" s="409"/>
      <c r="E50" s="409"/>
    </row>
    <row r="51" spans="1:7">
      <c r="A51" s="410" t="s">
        <v>1619</v>
      </c>
      <c r="D51" s="409"/>
      <c r="E51" s="409"/>
    </row>
    <row r="52" spans="1:7">
      <c r="A52" s="410" t="s">
        <v>1620</v>
      </c>
      <c r="D52" s="409"/>
      <c r="E52" s="409"/>
    </row>
    <row r="53" spans="1:7">
      <c r="A53" s="410" t="s">
        <v>1621</v>
      </c>
      <c r="D53" s="409"/>
      <c r="E53" s="409"/>
    </row>
    <row r="54" spans="1:7">
      <c r="A54" s="410" t="s">
        <v>1622</v>
      </c>
      <c r="D54" s="409"/>
      <c r="E54" s="409"/>
    </row>
    <row r="55" spans="1:7">
      <c r="A55" s="410" t="s">
        <v>1623</v>
      </c>
      <c r="D55" s="409"/>
      <c r="E55" s="409"/>
    </row>
    <row r="56" spans="1:7">
      <c r="A56" s="396" t="s">
        <v>1624</v>
      </c>
      <c r="B56" s="408"/>
      <c r="F56" s="409"/>
    </row>
    <row r="57" spans="1:7" ht="42" customHeight="1">
      <c r="A57" s="411" t="s">
        <v>1625</v>
      </c>
      <c r="B57" s="408"/>
      <c r="C57" s="571" t="s">
        <v>1626</v>
      </c>
      <c r="D57" s="572"/>
      <c r="E57" s="572"/>
      <c r="F57" s="572"/>
      <c r="G57" s="572"/>
    </row>
    <row r="58" spans="1:7">
      <c r="B58" s="384"/>
      <c r="C58" s="409"/>
    </row>
    <row r="60" spans="1:7">
      <c r="A60" s="396" t="s">
        <v>1574</v>
      </c>
      <c r="D60" s="390"/>
    </row>
    <row r="61" spans="1:7">
      <c r="A61" s="396" t="s">
        <v>1627</v>
      </c>
      <c r="B61" s="390"/>
    </row>
    <row r="62" spans="1:7">
      <c r="A62" t="s">
        <v>1628</v>
      </c>
      <c r="B62" s="391"/>
      <c r="E62" s="404"/>
    </row>
    <row r="63" spans="1:7" ht="16.5" customHeight="1">
      <c r="A63" t="s">
        <v>1629</v>
      </c>
      <c r="B63" s="391"/>
      <c r="C63" s="391"/>
      <c r="D63" s="391"/>
      <c r="E63" s="391"/>
      <c r="F63" s="391"/>
    </row>
    <row r="64" spans="1:7">
      <c r="A64" t="s">
        <v>1630</v>
      </c>
    </row>
    <row r="65" spans="1:1">
      <c r="A65" t="s">
        <v>1631</v>
      </c>
    </row>
    <row r="66" spans="1:1">
      <c r="A66" t="s">
        <v>1632</v>
      </c>
    </row>
    <row r="67" spans="1:1">
      <c r="A67" t="s">
        <v>1633</v>
      </c>
    </row>
    <row r="68" spans="1:1">
      <c r="A68" t="s">
        <v>1634</v>
      </c>
    </row>
    <row r="69" spans="1:1">
      <c r="A69" t="s">
        <v>1635</v>
      </c>
    </row>
    <row r="70" spans="1:1">
      <c r="A70" s="409" t="s">
        <v>1636</v>
      </c>
    </row>
    <row r="71" spans="1:1">
      <c r="A71" t="s">
        <v>1637</v>
      </c>
    </row>
    <row r="72" spans="1:1">
      <c r="A72" s="384" t="s">
        <v>1638</v>
      </c>
    </row>
    <row r="73" spans="1:1">
      <c r="A73" t="s">
        <v>1639</v>
      </c>
    </row>
    <row r="74" spans="1:1">
      <c r="A74" t="s">
        <v>1640</v>
      </c>
    </row>
    <row r="75" spans="1:1">
      <c r="A75" s="409" t="s">
        <v>1641</v>
      </c>
    </row>
    <row r="77" spans="1:1">
      <c r="A77" s="384"/>
    </row>
  </sheetData>
  <mergeCells count="2">
    <mergeCell ref="A20:B20"/>
    <mergeCell ref="C57:G5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43"/>
  <sheetViews>
    <sheetView view="pageBreakPreview" zoomScaleNormal="100" zoomScaleSheetLayoutView="100" workbookViewId="0">
      <selection activeCell="B1" sqref="B1"/>
    </sheetView>
  </sheetViews>
  <sheetFormatPr defaultColWidth="9" defaultRowHeight="12.75"/>
  <cols>
    <col min="1" max="1" width="40.42578125" style="40" customWidth="1"/>
    <col min="2" max="2" width="46.42578125" style="40" customWidth="1"/>
    <col min="3" max="16384" width="9" style="34"/>
  </cols>
  <sheetData>
    <row r="1" spans="1:2" ht="163.5" customHeight="1">
      <c r="A1" s="71"/>
      <c r="B1" s="32" t="s">
        <v>513</v>
      </c>
    </row>
    <row r="2" spans="1:2" ht="14.25">
      <c r="A2" s="72" t="s">
        <v>38</v>
      </c>
      <c r="B2" s="73"/>
    </row>
    <row r="3" spans="1:2" ht="42.75">
      <c r="A3" s="74" t="s">
        <v>39</v>
      </c>
      <c r="B3" s="277" t="str">
        <f>Cover!D3</f>
        <v>Forest Service, an Agency of the Department of Agriculture, Environment and Rural Affairs (Northern Ireland)</v>
      </c>
    </row>
    <row r="4" spans="1:2" ht="14.25">
      <c r="A4" s="74" t="s">
        <v>40</v>
      </c>
      <c r="B4" s="75" t="str">
        <f>Cover!D8</f>
        <v>SA-PEFC-FM/COC-007447</v>
      </c>
    </row>
    <row r="5" spans="1:2" ht="14.25">
      <c r="A5" s="74" t="s">
        <v>80</v>
      </c>
      <c r="B5" s="75" t="s">
        <v>621</v>
      </c>
    </row>
    <row r="6" spans="1:2" ht="14.25">
      <c r="A6" s="74" t="s">
        <v>41</v>
      </c>
      <c r="B6" s="75">
        <f>'1 Basic Info'!$C$26</f>
        <v>8</v>
      </c>
    </row>
    <row r="7" spans="1:2" ht="14.25">
      <c r="A7" s="74" t="s">
        <v>42</v>
      </c>
      <c r="B7" s="75" t="str">
        <f>'1 Basic Info'!$D$61</f>
        <v>75146ha</v>
      </c>
    </row>
    <row r="8" spans="1:2" ht="14.25">
      <c r="A8" s="76" t="s">
        <v>154</v>
      </c>
      <c r="B8" s="77" t="s">
        <v>1642</v>
      </c>
    </row>
    <row r="9" spans="1:2" ht="14.25">
      <c r="A9" s="78"/>
      <c r="B9" s="78"/>
    </row>
    <row r="10" spans="1:2" ht="14.25">
      <c r="A10" s="79" t="s">
        <v>155</v>
      </c>
      <c r="B10" s="502"/>
    </row>
    <row r="11" spans="1:2" ht="14.25">
      <c r="A11" s="498" t="s">
        <v>156</v>
      </c>
      <c r="B11" s="503" t="s">
        <v>9</v>
      </c>
    </row>
    <row r="12" spans="1:2" ht="14.25">
      <c r="A12" s="498" t="s">
        <v>157</v>
      </c>
      <c r="B12" s="503" t="s">
        <v>613</v>
      </c>
    </row>
    <row r="13" spans="1:2" ht="14.25">
      <c r="A13" s="498" t="s">
        <v>206</v>
      </c>
      <c r="B13" s="503" t="s">
        <v>1808</v>
      </c>
    </row>
    <row r="14" spans="1:2" ht="28.5">
      <c r="A14" s="504" t="s">
        <v>514</v>
      </c>
      <c r="B14" s="503" t="s">
        <v>1807</v>
      </c>
    </row>
    <row r="15" spans="1:2" ht="14.25">
      <c r="A15" s="505"/>
      <c r="B15" s="505"/>
    </row>
    <row r="16" spans="1:2" s="50" customFormat="1" ht="14.25">
      <c r="A16" s="79" t="s">
        <v>158</v>
      </c>
      <c r="B16" s="502"/>
    </row>
    <row r="17" spans="1:2" s="50" customFormat="1" ht="14.25">
      <c r="A17" s="498" t="s">
        <v>445</v>
      </c>
      <c r="B17" s="503">
        <v>0</v>
      </c>
    </row>
    <row r="18" spans="1:2" s="50" customFormat="1" ht="14.25">
      <c r="A18" s="498" t="s">
        <v>446</v>
      </c>
      <c r="B18" s="503">
        <v>0</v>
      </c>
    </row>
    <row r="19" spans="1:2" s="50" customFormat="1" ht="14.25">
      <c r="A19" s="498" t="s">
        <v>447</v>
      </c>
      <c r="B19" s="503">
        <v>1</v>
      </c>
    </row>
    <row r="20" spans="1:2" s="50" customFormat="1" ht="14.25">
      <c r="A20" s="498" t="s">
        <v>29</v>
      </c>
      <c r="B20" s="503">
        <v>0</v>
      </c>
    </row>
    <row r="21" spans="1:2" s="50" customFormat="1" ht="14.25">
      <c r="A21" s="498" t="s">
        <v>159</v>
      </c>
      <c r="B21" s="503" t="s">
        <v>637</v>
      </c>
    </row>
    <row r="22" spans="1:2" s="50" customFormat="1" ht="14.25">
      <c r="A22" s="84" t="s">
        <v>160</v>
      </c>
      <c r="B22" s="87" t="s">
        <v>161</v>
      </c>
    </row>
    <row r="23" spans="1:2" s="50" customFormat="1" ht="14.25">
      <c r="A23" s="78"/>
      <c r="B23" s="78"/>
    </row>
    <row r="24" spans="1:2" s="50" customFormat="1" ht="14.25">
      <c r="A24" s="79" t="s">
        <v>162</v>
      </c>
      <c r="B24" s="80"/>
    </row>
    <row r="25" spans="1:2" s="50" customFormat="1" ht="42.75">
      <c r="A25" s="573" t="s">
        <v>163</v>
      </c>
      <c r="B25" s="501" t="s">
        <v>515</v>
      </c>
    </row>
    <row r="26" spans="1:2" s="50" customFormat="1" ht="42.75" hidden="1">
      <c r="A26" s="574"/>
      <c r="B26" s="81" t="s">
        <v>164</v>
      </c>
    </row>
    <row r="27" spans="1:2" s="50" customFormat="1" ht="28.5" hidden="1">
      <c r="A27" s="82"/>
      <c r="B27" s="83" t="s">
        <v>43</v>
      </c>
    </row>
    <row r="28" spans="1:2" s="50" customFormat="1" ht="14.25">
      <c r="A28" s="84" t="s">
        <v>165</v>
      </c>
      <c r="B28" s="85"/>
    </row>
    <row r="29" spans="1:2" s="50" customFormat="1" ht="14.25">
      <c r="A29" s="42"/>
      <c r="B29" s="48"/>
    </row>
    <row r="30" spans="1:2" s="50" customFormat="1" ht="14.25">
      <c r="A30" s="79" t="s">
        <v>166</v>
      </c>
      <c r="B30" s="80" t="s">
        <v>1807</v>
      </c>
    </row>
    <row r="31" spans="1:2" s="40" customFormat="1" ht="14.25">
      <c r="A31" s="574" t="s">
        <v>167</v>
      </c>
      <c r="B31" s="501" t="s">
        <v>421</v>
      </c>
    </row>
    <row r="32" spans="1:2" s="40" customFormat="1" ht="14.25" hidden="1">
      <c r="A32" s="574"/>
      <c r="B32" s="81" t="s">
        <v>422</v>
      </c>
    </row>
    <row r="33" spans="1:2" s="40" customFormat="1" ht="14.25" hidden="1">
      <c r="A33" s="574"/>
      <c r="B33" s="146" t="s">
        <v>599</v>
      </c>
    </row>
    <row r="34" spans="1:2" s="40" customFormat="1" ht="45.75" customHeight="1">
      <c r="A34" s="82" t="s">
        <v>39</v>
      </c>
      <c r="B34" s="40" t="str">
        <f>B14</f>
        <v>Valentins Kuksinovs</v>
      </c>
    </row>
    <row r="35" spans="1:2" s="40" customFormat="1" ht="58.5" customHeight="1">
      <c r="A35" s="86" t="s">
        <v>423</v>
      </c>
      <c r="B35" s="201"/>
    </row>
    <row r="36" spans="1:2" ht="14.25">
      <c r="A36" s="84" t="s">
        <v>165</v>
      </c>
      <c r="B36" s="526">
        <v>44694</v>
      </c>
    </row>
    <row r="37" spans="1:2" s="88" customFormat="1" ht="10.5" customHeight="1">
      <c r="A37" s="50"/>
      <c r="B37" s="50"/>
    </row>
    <row r="38" spans="1:2" s="88" customFormat="1" ht="10.5" customHeight="1">
      <c r="A38" s="575" t="s">
        <v>529</v>
      </c>
      <c r="B38" s="575"/>
    </row>
    <row r="39" spans="1:2" s="88" customFormat="1" ht="10.5">
      <c r="A39" s="531" t="s">
        <v>530</v>
      </c>
      <c r="B39" s="531"/>
    </row>
    <row r="40" spans="1:2" s="88" customFormat="1" ht="10.5">
      <c r="A40" s="531" t="s">
        <v>516</v>
      </c>
      <c r="B40" s="531"/>
    </row>
    <row r="41" spans="1:2" s="88" customFormat="1" ht="10.5">
      <c r="A41" s="89"/>
      <c r="B41" s="89"/>
    </row>
    <row r="42" spans="1:2" s="88" customFormat="1" ht="10.5">
      <c r="A42" s="531" t="s">
        <v>57</v>
      </c>
      <c r="B42" s="531"/>
    </row>
    <row r="43" spans="1:2">
      <c r="A43" s="531" t="s">
        <v>58</v>
      </c>
      <c r="B43" s="531"/>
    </row>
  </sheetData>
  <mergeCells count="7">
    <mergeCell ref="A43:B43"/>
    <mergeCell ref="A25:A26"/>
    <mergeCell ref="A42:B42"/>
    <mergeCell ref="A38:B38"/>
    <mergeCell ref="A39:B39"/>
    <mergeCell ref="A31:A33"/>
    <mergeCell ref="A40:B40"/>
  </mergeCells>
  <phoneticPr fontId="7" type="noConversion"/>
  <pageMargins left="0.75" right="0.75" top="1" bottom="1" header="0.5" footer="0.5"/>
  <pageSetup paperSize="9" scale="86" orientation="portrait" horizontalDpi="4294967294"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9AFA2-D0B7-4ED6-8F1F-F7A4B8A6A85F}">
  <sheetPr>
    <tabColor rgb="FF92D050"/>
  </sheetPr>
  <dimension ref="A1:BN101"/>
  <sheetViews>
    <sheetView view="pageBreakPreview" zoomScaleNormal="100" zoomScaleSheetLayoutView="100" workbookViewId="0">
      <selection activeCell="B1" sqref="B1:C1"/>
    </sheetView>
  </sheetViews>
  <sheetFormatPr defaultColWidth="8" defaultRowHeight="12.75"/>
  <cols>
    <col min="1" max="1" width="23.42578125" style="415" customWidth="1"/>
    <col min="2" max="2" width="21.7109375" style="415" customWidth="1"/>
    <col min="3" max="3" width="15.42578125" style="414" customWidth="1"/>
    <col min="4" max="4" width="41" style="414" customWidth="1"/>
    <col min="5" max="12" width="8" style="414" customWidth="1"/>
    <col min="13" max="256" width="8" style="415"/>
    <col min="257" max="257" width="23.42578125" style="415" customWidth="1"/>
    <col min="258" max="258" width="21.7109375" style="415" customWidth="1"/>
    <col min="259" max="259" width="15.42578125" style="415" customWidth="1"/>
    <col min="260" max="260" width="24.42578125" style="415" customWidth="1"/>
    <col min="261" max="512" width="8" style="415"/>
    <col min="513" max="513" width="23.42578125" style="415" customWidth="1"/>
    <col min="514" max="514" width="21.7109375" style="415" customWidth="1"/>
    <col min="515" max="515" width="15.42578125" style="415" customWidth="1"/>
    <col min="516" max="516" width="24.42578125" style="415" customWidth="1"/>
    <col min="517" max="768" width="8" style="415"/>
    <col min="769" max="769" width="23.42578125" style="415" customWidth="1"/>
    <col min="770" max="770" width="21.7109375" style="415" customWidth="1"/>
    <col min="771" max="771" width="15.42578125" style="415" customWidth="1"/>
    <col min="772" max="772" width="24.42578125" style="415" customWidth="1"/>
    <col min="773" max="1024" width="8" style="415"/>
    <col min="1025" max="1025" width="23.42578125" style="415" customWidth="1"/>
    <col min="1026" max="1026" width="21.7109375" style="415" customWidth="1"/>
    <col min="1027" max="1027" width="15.42578125" style="415" customWidth="1"/>
    <col min="1028" max="1028" width="24.42578125" style="415" customWidth="1"/>
    <col min="1029" max="1280" width="8" style="415"/>
    <col min="1281" max="1281" width="23.42578125" style="415" customWidth="1"/>
    <col min="1282" max="1282" width="21.7109375" style="415" customWidth="1"/>
    <col min="1283" max="1283" width="15.42578125" style="415" customWidth="1"/>
    <col min="1284" max="1284" width="24.42578125" style="415" customWidth="1"/>
    <col min="1285" max="1536" width="8" style="415"/>
    <col min="1537" max="1537" width="23.42578125" style="415" customWidth="1"/>
    <col min="1538" max="1538" width="21.7109375" style="415" customWidth="1"/>
    <col min="1539" max="1539" width="15.42578125" style="415" customWidth="1"/>
    <col min="1540" max="1540" width="24.42578125" style="415" customWidth="1"/>
    <col min="1541" max="1792" width="8" style="415"/>
    <col min="1793" max="1793" width="23.42578125" style="415" customWidth="1"/>
    <col min="1794" max="1794" width="21.7109375" style="415" customWidth="1"/>
    <col min="1795" max="1795" width="15.42578125" style="415" customWidth="1"/>
    <col min="1796" max="1796" width="24.42578125" style="415" customWidth="1"/>
    <col min="1797" max="2048" width="8" style="415"/>
    <col min="2049" max="2049" width="23.42578125" style="415" customWidth="1"/>
    <col min="2050" max="2050" width="21.7109375" style="415" customWidth="1"/>
    <col min="2051" max="2051" width="15.42578125" style="415" customWidth="1"/>
    <col min="2052" max="2052" width="24.42578125" style="415" customWidth="1"/>
    <col min="2053" max="2304" width="8" style="415"/>
    <col min="2305" max="2305" width="23.42578125" style="415" customWidth="1"/>
    <col min="2306" max="2306" width="21.7109375" style="415" customWidth="1"/>
    <col min="2307" max="2307" width="15.42578125" style="415" customWidth="1"/>
    <col min="2308" max="2308" width="24.42578125" style="415" customWidth="1"/>
    <col min="2309" max="2560" width="8" style="415"/>
    <col min="2561" max="2561" width="23.42578125" style="415" customWidth="1"/>
    <col min="2562" max="2562" width="21.7109375" style="415" customWidth="1"/>
    <col min="2563" max="2563" width="15.42578125" style="415" customWidth="1"/>
    <col min="2564" max="2564" width="24.42578125" style="415" customWidth="1"/>
    <col min="2565" max="2816" width="8" style="415"/>
    <col min="2817" max="2817" width="23.42578125" style="415" customWidth="1"/>
    <col min="2818" max="2818" width="21.7109375" style="415" customWidth="1"/>
    <col min="2819" max="2819" width="15.42578125" style="415" customWidth="1"/>
    <col min="2820" max="2820" width="24.42578125" style="415" customWidth="1"/>
    <col min="2821" max="3072" width="8" style="415"/>
    <col min="3073" max="3073" width="23.42578125" style="415" customWidth="1"/>
    <col min="3074" max="3074" width="21.7109375" style="415" customWidth="1"/>
    <col min="3075" max="3075" width="15.42578125" style="415" customWidth="1"/>
    <col min="3076" max="3076" width="24.42578125" style="415" customWidth="1"/>
    <col min="3077" max="3328" width="8" style="415"/>
    <col min="3329" max="3329" width="23.42578125" style="415" customWidth="1"/>
    <col min="3330" max="3330" width="21.7109375" style="415" customWidth="1"/>
    <col min="3331" max="3331" width="15.42578125" style="415" customWidth="1"/>
    <col min="3332" max="3332" width="24.42578125" style="415" customWidth="1"/>
    <col min="3333" max="3584" width="8" style="415"/>
    <col min="3585" max="3585" width="23.42578125" style="415" customWidth="1"/>
    <col min="3586" max="3586" width="21.7109375" style="415" customWidth="1"/>
    <col min="3587" max="3587" width="15.42578125" style="415" customWidth="1"/>
    <col min="3588" max="3588" width="24.42578125" style="415" customWidth="1"/>
    <col min="3589" max="3840" width="8" style="415"/>
    <col min="3841" max="3841" width="23.42578125" style="415" customWidth="1"/>
    <col min="3842" max="3842" width="21.7109375" style="415" customWidth="1"/>
    <col min="3843" max="3843" width="15.42578125" style="415" customWidth="1"/>
    <col min="3844" max="3844" width="24.42578125" style="415" customWidth="1"/>
    <col min="3845" max="4096" width="8" style="415"/>
    <col min="4097" max="4097" width="23.42578125" style="415" customWidth="1"/>
    <col min="4098" max="4098" width="21.7109375" style="415" customWidth="1"/>
    <col min="4099" max="4099" width="15.42578125" style="415" customWidth="1"/>
    <col min="4100" max="4100" width="24.42578125" style="415" customWidth="1"/>
    <col min="4101" max="4352" width="8" style="415"/>
    <col min="4353" max="4353" width="23.42578125" style="415" customWidth="1"/>
    <col min="4354" max="4354" width="21.7109375" style="415" customWidth="1"/>
    <col min="4355" max="4355" width="15.42578125" style="415" customWidth="1"/>
    <col min="4356" max="4356" width="24.42578125" style="415" customWidth="1"/>
    <col min="4357" max="4608" width="8" style="415"/>
    <col min="4609" max="4609" width="23.42578125" style="415" customWidth="1"/>
    <col min="4610" max="4610" width="21.7109375" style="415" customWidth="1"/>
    <col min="4611" max="4611" width="15.42578125" style="415" customWidth="1"/>
    <col min="4612" max="4612" width="24.42578125" style="415" customWidth="1"/>
    <col min="4613" max="4864" width="8" style="415"/>
    <col min="4865" max="4865" width="23.42578125" style="415" customWidth="1"/>
    <col min="4866" max="4866" width="21.7109375" style="415" customWidth="1"/>
    <col min="4867" max="4867" width="15.42578125" style="415" customWidth="1"/>
    <col min="4868" max="4868" width="24.42578125" style="415" customWidth="1"/>
    <col min="4869" max="5120" width="8" style="415"/>
    <col min="5121" max="5121" width="23.42578125" style="415" customWidth="1"/>
    <col min="5122" max="5122" width="21.7109375" style="415" customWidth="1"/>
    <col min="5123" max="5123" width="15.42578125" style="415" customWidth="1"/>
    <col min="5124" max="5124" width="24.42578125" style="415" customWidth="1"/>
    <col min="5125" max="5376" width="8" style="415"/>
    <col min="5377" max="5377" width="23.42578125" style="415" customWidth="1"/>
    <col min="5378" max="5378" width="21.7109375" style="415" customWidth="1"/>
    <col min="5379" max="5379" width="15.42578125" style="415" customWidth="1"/>
    <col min="5380" max="5380" width="24.42578125" style="415" customWidth="1"/>
    <col min="5381" max="5632" width="8" style="415"/>
    <col min="5633" max="5633" width="23.42578125" style="415" customWidth="1"/>
    <col min="5634" max="5634" width="21.7109375" style="415" customWidth="1"/>
    <col min="5635" max="5635" width="15.42578125" style="415" customWidth="1"/>
    <col min="5636" max="5636" width="24.42578125" style="415" customWidth="1"/>
    <col min="5637" max="5888" width="8" style="415"/>
    <col min="5889" max="5889" width="23.42578125" style="415" customWidth="1"/>
    <col min="5890" max="5890" width="21.7109375" style="415" customWidth="1"/>
    <col min="5891" max="5891" width="15.42578125" style="415" customWidth="1"/>
    <col min="5892" max="5892" width="24.42578125" style="415" customWidth="1"/>
    <col min="5893" max="6144" width="8" style="415"/>
    <col min="6145" max="6145" width="23.42578125" style="415" customWidth="1"/>
    <col min="6146" max="6146" width="21.7109375" style="415" customWidth="1"/>
    <col min="6147" max="6147" width="15.42578125" style="415" customWidth="1"/>
    <col min="6148" max="6148" width="24.42578125" style="415" customWidth="1"/>
    <col min="6149" max="6400" width="8" style="415"/>
    <col min="6401" max="6401" width="23.42578125" style="415" customWidth="1"/>
    <col min="6402" max="6402" width="21.7109375" style="415" customWidth="1"/>
    <col min="6403" max="6403" width="15.42578125" style="415" customWidth="1"/>
    <col min="6404" max="6404" width="24.42578125" style="415" customWidth="1"/>
    <col min="6405" max="6656" width="8" style="415"/>
    <col min="6657" max="6657" width="23.42578125" style="415" customWidth="1"/>
    <col min="6658" max="6658" width="21.7109375" style="415" customWidth="1"/>
    <col min="6659" max="6659" width="15.42578125" style="415" customWidth="1"/>
    <col min="6660" max="6660" width="24.42578125" style="415" customWidth="1"/>
    <col min="6661" max="6912" width="8" style="415"/>
    <col min="6913" max="6913" width="23.42578125" style="415" customWidth="1"/>
    <col min="6914" max="6914" width="21.7109375" style="415" customWidth="1"/>
    <col min="6915" max="6915" width="15.42578125" style="415" customWidth="1"/>
    <col min="6916" max="6916" width="24.42578125" style="415" customWidth="1"/>
    <col min="6917" max="7168" width="8" style="415"/>
    <col min="7169" max="7169" width="23.42578125" style="415" customWidth="1"/>
    <col min="7170" max="7170" width="21.7109375" style="415" customWidth="1"/>
    <col min="7171" max="7171" width="15.42578125" style="415" customWidth="1"/>
    <col min="7172" max="7172" width="24.42578125" style="415" customWidth="1"/>
    <col min="7173" max="7424" width="8" style="415"/>
    <col min="7425" max="7425" width="23.42578125" style="415" customWidth="1"/>
    <col min="7426" max="7426" width="21.7109375" style="415" customWidth="1"/>
    <col min="7427" max="7427" width="15.42578125" style="415" customWidth="1"/>
    <col min="7428" max="7428" width="24.42578125" style="415" customWidth="1"/>
    <col min="7429" max="7680" width="8" style="415"/>
    <col min="7681" max="7681" width="23.42578125" style="415" customWidth="1"/>
    <col min="7682" max="7682" width="21.7109375" style="415" customWidth="1"/>
    <col min="7683" max="7683" width="15.42578125" style="415" customWidth="1"/>
    <col min="7684" max="7684" width="24.42578125" style="415" customWidth="1"/>
    <col min="7685" max="7936" width="8" style="415"/>
    <col min="7937" max="7937" width="23.42578125" style="415" customWidth="1"/>
    <col min="7938" max="7938" width="21.7109375" style="415" customWidth="1"/>
    <col min="7939" max="7939" width="15.42578125" style="415" customWidth="1"/>
    <col min="7940" max="7940" width="24.42578125" style="415" customWidth="1"/>
    <col min="7941" max="8192" width="8" style="415"/>
    <col min="8193" max="8193" width="23.42578125" style="415" customWidth="1"/>
    <col min="8194" max="8194" width="21.7109375" style="415" customWidth="1"/>
    <col min="8195" max="8195" width="15.42578125" style="415" customWidth="1"/>
    <col min="8196" max="8196" width="24.42578125" style="415" customWidth="1"/>
    <col min="8197" max="8448" width="8" style="415"/>
    <col min="8449" max="8449" width="23.42578125" style="415" customWidth="1"/>
    <col min="8450" max="8450" width="21.7109375" style="415" customWidth="1"/>
    <col min="8451" max="8451" width="15.42578125" style="415" customWidth="1"/>
    <col min="8452" max="8452" width="24.42578125" style="415" customWidth="1"/>
    <col min="8453" max="8704" width="8" style="415"/>
    <col min="8705" max="8705" width="23.42578125" style="415" customWidth="1"/>
    <col min="8706" max="8706" width="21.7109375" style="415" customWidth="1"/>
    <col min="8707" max="8707" width="15.42578125" style="415" customWidth="1"/>
    <col min="8708" max="8708" width="24.42578125" style="415" customWidth="1"/>
    <col min="8709" max="8960" width="8" style="415"/>
    <col min="8961" max="8961" width="23.42578125" style="415" customWidth="1"/>
    <col min="8962" max="8962" width="21.7109375" style="415" customWidth="1"/>
    <col min="8963" max="8963" width="15.42578125" style="415" customWidth="1"/>
    <col min="8964" max="8964" width="24.42578125" style="415" customWidth="1"/>
    <col min="8965" max="9216" width="8" style="415"/>
    <col min="9217" max="9217" width="23.42578125" style="415" customWidth="1"/>
    <col min="9218" max="9218" width="21.7109375" style="415" customWidth="1"/>
    <col min="9219" max="9219" width="15.42578125" style="415" customWidth="1"/>
    <col min="9220" max="9220" width="24.42578125" style="415" customWidth="1"/>
    <col min="9221" max="9472" width="8" style="415"/>
    <col min="9473" max="9473" width="23.42578125" style="415" customWidth="1"/>
    <col min="9474" max="9474" width="21.7109375" style="415" customWidth="1"/>
    <col min="9475" max="9475" width="15.42578125" style="415" customWidth="1"/>
    <col min="9476" max="9476" width="24.42578125" style="415" customWidth="1"/>
    <col min="9477" max="9728" width="8" style="415"/>
    <col min="9729" max="9729" width="23.42578125" style="415" customWidth="1"/>
    <col min="9730" max="9730" width="21.7109375" style="415" customWidth="1"/>
    <col min="9731" max="9731" width="15.42578125" style="415" customWidth="1"/>
    <col min="9732" max="9732" width="24.42578125" style="415" customWidth="1"/>
    <col min="9733" max="9984" width="8" style="415"/>
    <col min="9985" max="9985" width="23.42578125" style="415" customWidth="1"/>
    <col min="9986" max="9986" width="21.7109375" style="415" customWidth="1"/>
    <col min="9987" max="9987" width="15.42578125" style="415" customWidth="1"/>
    <col min="9988" max="9988" width="24.42578125" style="415" customWidth="1"/>
    <col min="9989" max="10240" width="8" style="415"/>
    <col min="10241" max="10241" width="23.42578125" style="415" customWidth="1"/>
    <col min="10242" max="10242" width="21.7109375" style="415" customWidth="1"/>
    <col min="10243" max="10243" width="15.42578125" style="415" customWidth="1"/>
    <col min="10244" max="10244" width="24.42578125" style="415" customWidth="1"/>
    <col min="10245" max="10496" width="8" style="415"/>
    <col min="10497" max="10497" width="23.42578125" style="415" customWidth="1"/>
    <col min="10498" max="10498" width="21.7109375" style="415" customWidth="1"/>
    <col min="10499" max="10499" width="15.42578125" style="415" customWidth="1"/>
    <col min="10500" max="10500" width="24.42578125" style="415" customWidth="1"/>
    <col min="10501" max="10752" width="8" style="415"/>
    <col min="10753" max="10753" width="23.42578125" style="415" customWidth="1"/>
    <col min="10754" max="10754" width="21.7109375" style="415" customWidth="1"/>
    <col min="10755" max="10755" width="15.42578125" style="415" customWidth="1"/>
    <col min="10756" max="10756" width="24.42578125" style="415" customWidth="1"/>
    <col min="10757" max="11008" width="8" style="415"/>
    <col min="11009" max="11009" width="23.42578125" style="415" customWidth="1"/>
    <col min="11010" max="11010" width="21.7109375" style="415" customWidth="1"/>
    <col min="11011" max="11011" width="15.42578125" style="415" customWidth="1"/>
    <col min="11012" max="11012" width="24.42578125" style="415" customWidth="1"/>
    <col min="11013" max="11264" width="8" style="415"/>
    <col min="11265" max="11265" width="23.42578125" style="415" customWidth="1"/>
    <col min="11266" max="11266" width="21.7109375" style="415" customWidth="1"/>
    <col min="11267" max="11267" width="15.42578125" style="415" customWidth="1"/>
    <col min="11268" max="11268" width="24.42578125" style="415" customWidth="1"/>
    <col min="11269" max="11520" width="8" style="415"/>
    <col min="11521" max="11521" width="23.42578125" style="415" customWidth="1"/>
    <col min="11522" max="11522" width="21.7109375" style="415" customWidth="1"/>
    <col min="11523" max="11523" width="15.42578125" style="415" customWidth="1"/>
    <col min="11524" max="11524" width="24.42578125" style="415" customWidth="1"/>
    <col min="11525" max="11776" width="8" style="415"/>
    <col min="11777" max="11777" width="23.42578125" style="415" customWidth="1"/>
    <col min="11778" max="11778" width="21.7109375" style="415" customWidth="1"/>
    <col min="11779" max="11779" width="15.42578125" style="415" customWidth="1"/>
    <col min="11780" max="11780" width="24.42578125" style="415" customWidth="1"/>
    <col min="11781" max="12032" width="8" style="415"/>
    <col min="12033" max="12033" width="23.42578125" style="415" customWidth="1"/>
    <col min="12034" max="12034" width="21.7109375" style="415" customWidth="1"/>
    <col min="12035" max="12035" width="15.42578125" style="415" customWidth="1"/>
    <col min="12036" max="12036" width="24.42578125" style="415" customWidth="1"/>
    <col min="12037" max="12288" width="8" style="415"/>
    <col min="12289" max="12289" width="23.42578125" style="415" customWidth="1"/>
    <col min="12290" max="12290" width="21.7109375" style="415" customWidth="1"/>
    <col min="12291" max="12291" width="15.42578125" style="415" customWidth="1"/>
    <col min="12292" max="12292" width="24.42578125" style="415" customWidth="1"/>
    <col min="12293" max="12544" width="8" style="415"/>
    <col min="12545" max="12545" width="23.42578125" style="415" customWidth="1"/>
    <col min="12546" max="12546" width="21.7109375" style="415" customWidth="1"/>
    <col min="12547" max="12547" width="15.42578125" style="415" customWidth="1"/>
    <col min="12548" max="12548" width="24.42578125" style="415" customWidth="1"/>
    <col min="12549" max="12800" width="8" style="415"/>
    <col min="12801" max="12801" width="23.42578125" style="415" customWidth="1"/>
    <col min="12802" max="12802" width="21.7109375" style="415" customWidth="1"/>
    <col min="12803" max="12803" width="15.42578125" style="415" customWidth="1"/>
    <col min="12804" max="12804" width="24.42578125" style="415" customWidth="1"/>
    <col min="12805" max="13056" width="8" style="415"/>
    <col min="13057" max="13057" width="23.42578125" style="415" customWidth="1"/>
    <col min="13058" max="13058" width="21.7109375" style="415" customWidth="1"/>
    <col min="13059" max="13059" width="15.42578125" style="415" customWidth="1"/>
    <col min="13060" max="13060" width="24.42578125" style="415" customWidth="1"/>
    <col min="13061" max="13312" width="8" style="415"/>
    <col min="13313" max="13313" width="23.42578125" style="415" customWidth="1"/>
    <col min="13314" max="13314" width="21.7109375" style="415" customWidth="1"/>
    <col min="13315" max="13315" width="15.42578125" style="415" customWidth="1"/>
    <col min="13316" max="13316" width="24.42578125" style="415" customWidth="1"/>
    <col min="13317" max="13568" width="8" style="415"/>
    <col min="13569" max="13569" width="23.42578125" style="415" customWidth="1"/>
    <col min="13570" max="13570" width="21.7109375" style="415" customWidth="1"/>
    <col min="13571" max="13571" width="15.42578125" style="415" customWidth="1"/>
    <col min="13572" max="13572" width="24.42578125" style="415" customWidth="1"/>
    <col min="13573" max="13824" width="8" style="415"/>
    <col min="13825" max="13825" width="23.42578125" style="415" customWidth="1"/>
    <col min="13826" max="13826" width="21.7109375" style="415" customWidth="1"/>
    <col min="13827" max="13827" width="15.42578125" style="415" customWidth="1"/>
    <col min="13828" max="13828" width="24.42578125" style="415" customWidth="1"/>
    <col min="13829" max="14080" width="8" style="415"/>
    <col min="14081" max="14081" width="23.42578125" style="415" customWidth="1"/>
    <col min="14082" max="14082" width="21.7109375" style="415" customWidth="1"/>
    <col min="14083" max="14083" width="15.42578125" style="415" customWidth="1"/>
    <col min="14084" max="14084" width="24.42578125" style="415" customWidth="1"/>
    <col min="14085" max="14336" width="8" style="415"/>
    <col min="14337" max="14337" width="23.42578125" style="415" customWidth="1"/>
    <col min="14338" max="14338" width="21.7109375" style="415" customWidth="1"/>
    <col min="14339" max="14339" width="15.42578125" style="415" customWidth="1"/>
    <col min="14340" max="14340" width="24.42578125" style="415" customWidth="1"/>
    <col min="14341" max="14592" width="8" style="415"/>
    <col min="14593" max="14593" width="23.42578125" style="415" customWidth="1"/>
    <col min="14594" max="14594" width="21.7109375" style="415" customWidth="1"/>
    <col min="14595" max="14595" width="15.42578125" style="415" customWidth="1"/>
    <col min="14596" max="14596" width="24.42578125" style="415" customWidth="1"/>
    <col min="14597" max="14848" width="8" style="415"/>
    <col min="14849" max="14849" width="23.42578125" style="415" customWidth="1"/>
    <col min="14850" max="14850" width="21.7109375" style="415" customWidth="1"/>
    <col min="14851" max="14851" width="15.42578125" style="415" customWidth="1"/>
    <col min="14852" max="14852" width="24.42578125" style="415" customWidth="1"/>
    <col min="14853" max="15104" width="8" style="415"/>
    <col min="15105" max="15105" width="23.42578125" style="415" customWidth="1"/>
    <col min="15106" max="15106" width="21.7109375" style="415" customWidth="1"/>
    <col min="15107" max="15107" width="15.42578125" style="415" customWidth="1"/>
    <col min="15108" max="15108" width="24.42578125" style="415" customWidth="1"/>
    <col min="15109" max="15360" width="8" style="415"/>
    <col min="15361" max="15361" width="23.42578125" style="415" customWidth="1"/>
    <col min="15362" max="15362" width="21.7109375" style="415" customWidth="1"/>
    <col min="15363" max="15363" width="15.42578125" style="415" customWidth="1"/>
    <col min="15364" max="15364" width="24.42578125" style="415" customWidth="1"/>
    <col min="15365" max="15616" width="8" style="415"/>
    <col min="15617" max="15617" width="23.42578125" style="415" customWidth="1"/>
    <col min="15618" max="15618" width="21.7109375" style="415" customWidth="1"/>
    <col min="15619" max="15619" width="15.42578125" style="415" customWidth="1"/>
    <col min="15620" max="15620" width="24.42578125" style="415" customWidth="1"/>
    <col min="15621" max="15872" width="8" style="415"/>
    <col min="15873" max="15873" width="23.42578125" style="415" customWidth="1"/>
    <col min="15874" max="15874" width="21.7109375" style="415" customWidth="1"/>
    <col min="15875" max="15875" width="15.42578125" style="415" customWidth="1"/>
    <col min="15876" max="15876" width="24.42578125" style="415" customWidth="1"/>
    <col min="15877" max="16128" width="8" style="415"/>
    <col min="16129" max="16129" width="23.42578125" style="415" customWidth="1"/>
    <col min="16130" max="16130" width="21.7109375" style="415" customWidth="1"/>
    <col min="16131" max="16131" width="15.42578125" style="415" customWidth="1"/>
    <col min="16132" max="16132" width="24.42578125" style="415" customWidth="1"/>
    <col min="16133" max="16384" width="8" style="415"/>
  </cols>
  <sheetData>
    <row r="1" spans="1:66" ht="143.25" customHeight="1">
      <c r="A1" s="412"/>
      <c r="B1" s="578" t="s">
        <v>384</v>
      </c>
      <c r="C1" s="578"/>
      <c r="D1" s="413"/>
      <c r="E1" s="90"/>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4"/>
      <c r="BC1" s="414"/>
      <c r="BD1" s="414"/>
      <c r="BE1" s="414"/>
      <c r="BF1" s="414"/>
      <c r="BG1" s="414"/>
      <c r="BH1" s="414"/>
      <c r="BI1" s="414"/>
      <c r="BJ1" s="414"/>
      <c r="BK1" s="414"/>
      <c r="BL1" s="414"/>
      <c r="BM1" s="414"/>
      <c r="BN1" s="414"/>
    </row>
    <row r="2" spans="1:66" ht="9.75" customHeight="1">
      <c r="A2" s="416"/>
      <c r="B2" s="417"/>
      <c r="C2" s="418"/>
      <c r="D2" s="419"/>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414"/>
    </row>
    <row r="3" spans="1:66">
      <c r="A3" s="579" t="s">
        <v>282</v>
      </c>
      <c r="B3" s="580"/>
      <c r="C3" s="580"/>
      <c r="D3" s="581"/>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4"/>
      <c r="BC3" s="414"/>
      <c r="BD3" s="414"/>
      <c r="BE3" s="414"/>
      <c r="BF3" s="414"/>
      <c r="BG3" s="414"/>
      <c r="BH3" s="414"/>
      <c r="BI3" s="414"/>
      <c r="BJ3" s="414"/>
      <c r="BK3" s="414"/>
      <c r="BL3" s="414"/>
      <c r="BM3" s="414"/>
      <c r="BN3" s="414"/>
    </row>
    <row r="4" spans="1:66" ht="14.25" customHeight="1">
      <c r="A4" s="579"/>
      <c r="B4" s="580"/>
      <c r="C4" s="580"/>
      <c r="D4" s="581"/>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AX4" s="414"/>
      <c r="AY4" s="414"/>
      <c r="AZ4" s="414"/>
      <c r="BA4" s="414"/>
      <c r="BB4" s="414"/>
      <c r="BC4" s="414"/>
      <c r="BD4" s="414"/>
      <c r="BE4" s="414"/>
      <c r="BF4" s="414"/>
      <c r="BG4" s="414"/>
      <c r="BH4" s="414"/>
      <c r="BI4" s="414"/>
      <c r="BJ4" s="414"/>
      <c r="BK4" s="414"/>
      <c r="BL4" s="414"/>
      <c r="BM4" s="414"/>
      <c r="BN4" s="414"/>
    </row>
    <row r="5" spans="1:66" ht="25.5" customHeight="1">
      <c r="A5" s="579" t="s">
        <v>382</v>
      </c>
      <c r="B5" s="580"/>
      <c r="C5" s="580"/>
      <c r="D5" s="581"/>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414"/>
      <c r="AN5" s="414"/>
      <c r="AO5" s="414"/>
      <c r="AP5" s="414"/>
      <c r="AQ5" s="414"/>
      <c r="AR5" s="414"/>
      <c r="AS5" s="414"/>
      <c r="AT5" s="414"/>
      <c r="AU5" s="414"/>
      <c r="AV5" s="414"/>
      <c r="AW5" s="414"/>
      <c r="AX5" s="414"/>
      <c r="AY5" s="414"/>
      <c r="AZ5" s="414"/>
      <c r="BA5" s="414"/>
      <c r="BB5" s="414"/>
      <c r="BC5" s="414"/>
      <c r="BD5" s="414"/>
      <c r="BE5" s="414"/>
      <c r="BF5" s="414"/>
      <c r="BG5" s="414"/>
      <c r="BH5" s="414"/>
      <c r="BI5" s="414"/>
      <c r="BJ5" s="414"/>
      <c r="BK5" s="414"/>
      <c r="BL5" s="414"/>
      <c r="BM5" s="414"/>
      <c r="BN5" s="414"/>
    </row>
    <row r="6" spans="1:66" ht="14.25">
      <c r="A6" s="582" t="s">
        <v>38</v>
      </c>
      <c r="B6" s="583"/>
      <c r="C6" s="583"/>
      <c r="D6" s="420"/>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414"/>
      <c r="AN6" s="414"/>
      <c r="AO6" s="414"/>
      <c r="AP6" s="414"/>
      <c r="AQ6" s="414"/>
      <c r="AR6" s="414"/>
      <c r="AS6" s="414"/>
      <c r="AT6" s="414"/>
      <c r="AU6" s="414"/>
      <c r="AV6" s="414"/>
      <c r="AW6" s="414"/>
      <c r="AX6" s="414"/>
      <c r="AY6" s="414"/>
      <c r="AZ6" s="414"/>
      <c r="BA6" s="414"/>
      <c r="BB6" s="414"/>
      <c r="BC6" s="414"/>
      <c r="BD6" s="414"/>
      <c r="BE6" s="414"/>
      <c r="BF6" s="414"/>
      <c r="BG6" s="414"/>
      <c r="BH6" s="414"/>
      <c r="BI6" s="414"/>
      <c r="BJ6" s="414"/>
      <c r="BK6" s="414"/>
      <c r="BL6" s="414"/>
      <c r="BM6" s="414"/>
      <c r="BN6" s="414"/>
    </row>
    <row r="7" spans="1:66" ht="30" customHeight="1">
      <c r="A7" s="421" t="s">
        <v>39</v>
      </c>
      <c r="B7" s="584" t="str">
        <f>'1 Basic Info'!C8</f>
        <v>Forest Service, an Agency of the Department of Agriculture, Environment and Rural Affairs (Northern Ireland)</v>
      </c>
      <c r="C7" s="584"/>
      <c r="D7" s="585"/>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4"/>
      <c r="AP7" s="414"/>
      <c r="AQ7" s="414"/>
      <c r="AR7" s="414"/>
      <c r="AS7" s="414"/>
      <c r="AT7" s="414"/>
      <c r="AU7" s="414"/>
      <c r="AV7" s="414"/>
      <c r="AW7" s="414"/>
      <c r="AX7" s="414"/>
      <c r="AY7" s="414"/>
      <c r="AZ7" s="414"/>
      <c r="BA7" s="414"/>
      <c r="BB7" s="414"/>
      <c r="BC7" s="414"/>
      <c r="BD7" s="414"/>
      <c r="BE7" s="414"/>
      <c r="BF7" s="414"/>
      <c r="BG7" s="414"/>
      <c r="BH7" s="414"/>
      <c r="BI7" s="414"/>
      <c r="BJ7" s="414"/>
      <c r="BK7" s="414"/>
      <c r="BL7" s="414"/>
      <c r="BM7" s="414"/>
      <c r="BN7" s="414"/>
    </row>
    <row r="8" spans="1:66" ht="14.25">
      <c r="A8" s="421" t="s">
        <v>130</v>
      </c>
      <c r="B8" s="576" t="str">
        <f>'[1]1 Basic Info'!C12</f>
        <v>Inishkeen House, 
Enniskillen, 
BT74 4EJ</v>
      </c>
      <c r="C8" s="576"/>
      <c r="D8" s="577"/>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4"/>
      <c r="AL8" s="414"/>
      <c r="AM8" s="414"/>
      <c r="AN8" s="414"/>
      <c r="AO8" s="414"/>
      <c r="AP8" s="414"/>
      <c r="AQ8" s="414"/>
      <c r="AR8" s="414"/>
      <c r="AS8" s="414"/>
      <c r="AT8" s="414"/>
      <c r="AU8" s="414"/>
      <c r="AV8" s="414"/>
      <c r="AW8" s="414"/>
      <c r="AX8" s="414"/>
      <c r="AY8" s="414"/>
      <c r="AZ8" s="414"/>
      <c r="BA8" s="414"/>
      <c r="BB8" s="414"/>
      <c r="BC8" s="414"/>
      <c r="BD8" s="414"/>
      <c r="BE8" s="414"/>
      <c r="BF8" s="414"/>
      <c r="BG8" s="414"/>
      <c r="BH8" s="414"/>
      <c r="BI8" s="414"/>
      <c r="BJ8" s="414"/>
      <c r="BK8" s="414"/>
      <c r="BL8" s="414"/>
      <c r="BM8" s="414"/>
      <c r="BN8" s="414"/>
    </row>
    <row r="9" spans="1:66" ht="14.25">
      <c r="A9" s="421" t="s">
        <v>80</v>
      </c>
      <c r="B9" s="576" t="str">
        <f>'[1]1 Basic Info'!C13</f>
        <v>UK</v>
      </c>
      <c r="C9" s="576"/>
      <c r="D9" s="577"/>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414"/>
      <c r="AQ9" s="414"/>
      <c r="AR9" s="414"/>
      <c r="AS9" s="414"/>
      <c r="AT9" s="414"/>
      <c r="AU9" s="414"/>
      <c r="AV9" s="414"/>
      <c r="AW9" s="414"/>
      <c r="AX9" s="414"/>
      <c r="AY9" s="414"/>
      <c r="AZ9" s="414"/>
      <c r="BA9" s="414"/>
      <c r="BB9" s="414"/>
      <c r="BC9" s="414"/>
      <c r="BD9" s="414"/>
      <c r="BE9" s="414"/>
      <c r="BF9" s="414"/>
      <c r="BG9" s="414"/>
      <c r="BH9" s="414"/>
      <c r="BI9" s="414"/>
      <c r="BJ9" s="414"/>
      <c r="BK9" s="414"/>
      <c r="BL9" s="414"/>
      <c r="BM9" s="414"/>
      <c r="BN9" s="414"/>
    </row>
    <row r="10" spans="1:66" ht="14.25">
      <c r="A10" s="421" t="s">
        <v>40</v>
      </c>
      <c r="B10" s="576" t="str">
        <f>'[1]1 Basic Info'!C3</f>
        <v>SA-PEFC-FM/COC-007447</v>
      </c>
      <c r="C10" s="576"/>
      <c r="D10" s="422"/>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4"/>
      <c r="AY10" s="414"/>
      <c r="AZ10" s="414"/>
      <c r="BA10" s="414"/>
      <c r="BB10" s="414"/>
      <c r="BC10" s="414"/>
      <c r="BD10" s="414"/>
      <c r="BE10" s="414"/>
      <c r="BF10" s="414"/>
      <c r="BG10" s="414"/>
      <c r="BH10" s="414"/>
      <c r="BI10" s="414"/>
      <c r="BJ10" s="414"/>
      <c r="BK10" s="414"/>
      <c r="BL10" s="414"/>
      <c r="BM10" s="414"/>
      <c r="BN10" s="414"/>
    </row>
    <row r="11" spans="1:66" ht="14.25">
      <c r="A11" s="421" t="s">
        <v>77</v>
      </c>
      <c r="B11" s="576" t="str">
        <f>'[1]1 Basic Info'!C22</f>
        <v>Multi-site</v>
      </c>
      <c r="C11" s="576"/>
      <c r="D11" s="422"/>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4"/>
      <c r="BE11" s="414"/>
      <c r="BF11" s="414"/>
      <c r="BG11" s="414"/>
      <c r="BH11" s="414"/>
      <c r="BI11" s="414"/>
      <c r="BJ11" s="414"/>
      <c r="BK11" s="414"/>
      <c r="BL11" s="414"/>
      <c r="BM11" s="414"/>
      <c r="BN11" s="414"/>
    </row>
    <row r="12" spans="1:66" ht="14.25">
      <c r="A12" s="421" t="s">
        <v>131</v>
      </c>
      <c r="B12" s="423">
        <f>Cover!D10</f>
        <v>43953</v>
      </c>
      <c r="C12" s="424" t="s">
        <v>132</v>
      </c>
      <c r="D12" s="425">
        <f>Cover!D11</f>
        <v>45778</v>
      </c>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4"/>
      <c r="AT12" s="414"/>
      <c r="AU12" s="414"/>
      <c r="AV12" s="414"/>
      <c r="AW12" s="414"/>
      <c r="AX12" s="414"/>
      <c r="AY12" s="414"/>
      <c r="AZ12" s="414"/>
      <c r="BA12" s="414"/>
      <c r="BB12" s="414"/>
      <c r="BC12" s="414"/>
      <c r="BD12" s="414"/>
      <c r="BE12" s="414"/>
      <c r="BF12" s="414"/>
      <c r="BG12" s="414"/>
      <c r="BH12" s="414"/>
      <c r="BI12" s="414"/>
      <c r="BJ12" s="414"/>
      <c r="BK12" s="414"/>
      <c r="BL12" s="414"/>
      <c r="BM12" s="414"/>
      <c r="BN12" s="414"/>
    </row>
    <row r="13" spans="1:66" ht="9.75" customHeight="1">
      <c r="A13" s="421"/>
      <c r="B13" s="424"/>
      <c r="C13" s="426"/>
      <c r="D13" s="422"/>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4"/>
      <c r="AT13" s="414"/>
      <c r="AU13" s="414"/>
      <c r="AV13" s="414"/>
      <c r="AW13" s="414"/>
      <c r="AX13" s="414"/>
      <c r="AY13" s="414"/>
      <c r="AZ13" s="414"/>
      <c r="BA13" s="414"/>
      <c r="BB13" s="414"/>
      <c r="BC13" s="414"/>
      <c r="BD13" s="414"/>
      <c r="BE13" s="414"/>
      <c r="BF13" s="414"/>
      <c r="BG13" s="414"/>
      <c r="BH13" s="414"/>
      <c r="BI13" s="414"/>
      <c r="BJ13" s="414"/>
      <c r="BK13" s="414"/>
      <c r="BL13" s="414"/>
      <c r="BM13" s="414"/>
      <c r="BN13" s="414"/>
    </row>
    <row r="14" spans="1:66" ht="18" customHeight="1">
      <c r="A14" s="582" t="s">
        <v>133</v>
      </c>
      <c r="B14" s="583"/>
      <c r="C14" s="583"/>
      <c r="D14" s="586"/>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4"/>
      <c r="AX14" s="414"/>
      <c r="AY14" s="414"/>
      <c r="AZ14" s="414"/>
      <c r="BA14" s="414"/>
      <c r="BB14" s="414"/>
      <c r="BC14" s="414"/>
      <c r="BD14" s="414"/>
      <c r="BE14" s="414"/>
      <c r="BF14" s="414"/>
      <c r="BG14" s="414"/>
      <c r="BH14" s="414"/>
      <c r="BI14" s="414"/>
      <c r="BJ14" s="414"/>
      <c r="BK14" s="414"/>
      <c r="BL14" s="414"/>
      <c r="BM14" s="414"/>
      <c r="BN14" s="414"/>
    </row>
    <row r="15" spans="1:66" s="430" customFormat="1" ht="14.25">
      <c r="A15" s="427" t="s">
        <v>283</v>
      </c>
      <c r="B15" s="428" t="s">
        <v>383</v>
      </c>
      <c r="C15" s="428" t="s">
        <v>134</v>
      </c>
      <c r="D15" s="428" t="s">
        <v>135</v>
      </c>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29"/>
      <c r="AN15" s="429"/>
      <c r="AO15" s="429"/>
      <c r="AP15" s="429"/>
      <c r="AQ15" s="429"/>
      <c r="AR15" s="429"/>
      <c r="AS15" s="429"/>
      <c r="AT15" s="429"/>
      <c r="AU15" s="429"/>
      <c r="AV15" s="429"/>
      <c r="AW15" s="429"/>
      <c r="AX15" s="429"/>
      <c r="AY15" s="429"/>
      <c r="AZ15" s="429"/>
      <c r="BA15" s="429"/>
      <c r="BB15" s="429"/>
      <c r="BC15" s="429"/>
      <c r="BD15" s="429"/>
      <c r="BE15" s="429"/>
      <c r="BF15" s="429"/>
      <c r="BG15" s="429"/>
      <c r="BH15" s="429"/>
      <c r="BI15" s="429"/>
      <c r="BJ15" s="429"/>
      <c r="BK15" s="429"/>
      <c r="BL15" s="429"/>
      <c r="BM15" s="429"/>
      <c r="BN15" s="429"/>
    </row>
    <row r="16" spans="1:66" s="434" customFormat="1" ht="173.25" customHeight="1">
      <c r="A16" s="431" t="s">
        <v>1643</v>
      </c>
      <c r="B16" s="431" t="s">
        <v>289</v>
      </c>
      <c r="C16" s="431">
        <v>1000</v>
      </c>
      <c r="D16" s="432" t="s">
        <v>1809</v>
      </c>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row>
    <row r="17" spans="1:66" ht="14.25">
      <c r="A17" s="217"/>
      <c r="B17" s="435"/>
      <c r="C17" s="424"/>
      <c r="D17" s="436"/>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c r="AS17" s="414"/>
      <c r="AT17" s="414"/>
      <c r="AU17" s="414"/>
      <c r="AV17" s="414"/>
      <c r="AW17" s="414"/>
      <c r="AX17" s="414"/>
      <c r="AY17" s="414"/>
      <c r="AZ17" s="414"/>
      <c r="BA17" s="414"/>
      <c r="BB17" s="414"/>
      <c r="BC17" s="414"/>
      <c r="BD17" s="414"/>
      <c r="BE17" s="414"/>
      <c r="BF17" s="414"/>
      <c r="BG17" s="414"/>
      <c r="BH17" s="414"/>
      <c r="BI17" s="414"/>
      <c r="BJ17" s="414"/>
      <c r="BK17" s="414"/>
      <c r="BL17" s="414"/>
      <c r="BM17" s="414"/>
      <c r="BN17" s="414"/>
    </row>
    <row r="18" spans="1:66" ht="14.25">
      <c r="A18" s="91" t="s">
        <v>166</v>
      </c>
      <c r="B18" s="92"/>
      <c r="C18" s="437"/>
      <c r="D18" s="438"/>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4"/>
      <c r="AT18" s="414"/>
      <c r="AU18" s="414"/>
      <c r="AV18" s="414"/>
      <c r="AW18" s="414"/>
      <c r="AX18" s="414"/>
      <c r="AY18" s="414"/>
      <c r="AZ18" s="414"/>
      <c r="BA18" s="414"/>
      <c r="BB18" s="414"/>
      <c r="BC18" s="414"/>
      <c r="BD18" s="414"/>
      <c r="BE18" s="414"/>
      <c r="BF18" s="414"/>
      <c r="BG18" s="414"/>
      <c r="BH18" s="414"/>
      <c r="BI18" s="414"/>
      <c r="BJ18" s="414"/>
      <c r="BK18" s="414"/>
      <c r="BL18" s="414"/>
      <c r="BM18" s="414"/>
      <c r="BN18" s="414"/>
    </row>
    <row r="19" spans="1:66" ht="15.75" customHeight="1">
      <c r="A19" s="587" t="s">
        <v>39</v>
      </c>
      <c r="B19" s="576"/>
      <c r="C19" s="584" t="s">
        <v>611</v>
      </c>
      <c r="D19" s="585"/>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4"/>
      <c r="AX19" s="414"/>
      <c r="AY19" s="414"/>
      <c r="AZ19" s="414"/>
      <c r="BA19" s="414"/>
      <c r="BB19" s="414"/>
      <c r="BC19" s="414"/>
      <c r="BD19" s="414"/>
      <c r="BE19" s="414"/>
      <c r="BF19" s="414"/>
      <c r="BG19" s="414"/>
      <c r="BH19" s="414"/>
      <c r="BI19" s="414"/>
      <c r="BJ19" s="414"/>
      <c r="BK19" s="414"/>
      <c r="BL19" s="414"/>
      <c r="BM19" s="414"/>
      <c r="BN19" s="414"/>
    </row>
    <row r="20" spans="1:66" ht="75" customHeight="1">
      <c r="A20" s="587" t="s">
        <v>168</v>
      </c>
      <c r="B20" s="576"/>
      <c r="C20" s="591"/>
      <c r="D20" s="592"/>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4"/>
      <c r="BA20" s="414"/>
      <c r="BB20" s="414"/>
      <c r="BC20" s="414"/>
      <c r="BD20" s="414"/>
      <c r="BE20" s="414"/>
      <c r="BF20" s="414"/>
      <c r="BG20" s="414"/>
      <c r="BH20" s="414"/>
      <c r="BI20" s="414"/>
      <c r="BJ20" s="414"/>
      <c r="BK20" s="414"/>
      <c r="BL20" s="414"/>
      <c r="BM20" s="414"/>
      <c r="BN20" s="414"/>
    </row>
    <row r="21" spans="1:66" ht="15" customHeight="1">
      <c r="A21" s="593" t="s">
        <v>165</v>
      </c>
      <c r="B21" s="594"/>
      <c r="C21" s="595">
        <v>44694</v>
      </c>
      <c r="D21" s="596"/>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c r="AY21" s="414"/>
      <c r="AZ21" s="414"/>
      <c r="BA21" s="414"/>
      <c r="BB21" s="414"/>
      <c r="BC21" s="414"/>
      <c r="BD21" s="414"/>
      <c r="BE21" s="414"/>
      <c r="BF21" s="414"/>
      <c r="BG21" s="414"/>
      <c r="BH21" s="414"/>
      <c r="BI21" s="414"/>
      <c r="BJ21" s="414"/>
      <c r="BK21" s="414"/>
      <c r="BL21" s="414"/>
      <c r="BM21" s="414"/>
      <c r="BN21" s="414"/>
    </row>
    <row r="22" spans="1:66" ht="14.25">
      <c r="A22" s="421"/>
      <c r="B22" s="439"/>
      <c r="C22" s="426"/>
      <c r="D22" s="420"/>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c r="AY22" s="414"/>
      <c r="AZ22" s="414"/>
      <c r="BA22" s="414"/>
      <c r="BB22" s="414"/>
      <c r="BC22" s="414"/>
      <c r="BD22" s="414"/>
      <c r="BE22" s="414"/>
      <c r="BF22" s="414"/>
      <c r="BG22" s="414"/>
      <c r="BH22" s="414"/>
      <c r="BI22" s="414"/>
      <c r="BJ22" s="414"/>
      <c r="BK22" s="414"/>
      <c r="BL22" s="414"/>
      <c r="BM22" s="414"/>
      <c r="BN22" s="414"/>
    </row>
    <row r="23" spans="1:66">
      <c r="A23" s="597" t="s">
        <v>528</v>
      </c>
      <c r="B23" s="598"/>
      <c r="C23" s="598"/>
      <c r="D23" s="599"/>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c r="AX23" s="414"/>
      <c r="AY23" s="414"/>
      <c r="AZ23" s="414"/>
      <c r="BA23" s="414"/>
      <c r="BB23" s="414"/>
      <c r="BC23" s="414"/>
      <c r="BD23" s="414"/>
      <c r="BE23" s="414"/>
      <c r="BF23" s="414"/>
      <c r="BG23" s="414"/>
      <c r="BH23" s="414"/>
      <c r="BI23" s="414"/>
      <c r="BJ23" s="414"/>
      <c r="BK23" s="414"/>
      <c r="BL23" s="414"/>
      <c r="BM23" s="414"/>
      <c r="BN23" s="414"/>
    </row>
    <row r="24" spans="1:66">
      <c r="A24" s="588" t="s">
        <v>530</v>
      </c>
      <c r="B24" s="589"/>
      <c r="C24" s="589"/>
      <c r="D24" s="590"/>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c r="AR24" s="414"/>
      <c r="AS24" s="414"/>
      <c r="AT24" s="414"/>
      <c r="AU24" s="414"/>
      <c r="AV24" s="414"/>
      <c r="AW24" s="414"/>
      <c r="AX24" s="414"/>
      <c r="AY24" s="414"/>
      <c r="AZ24" s="414"/>
      <c r="BA24" s="414"/>
      <c r="BB24" s="414"/>
      <c r="BC24" s="414"/>
      <c r="BD24" s="414"/>
      <c r="BE24" s="414"/>
      <c r="BF24" s="414"/>
      <c r="BG24" s="414"/>
      <c r="BH24" s="414"/>
      <c r="BI24" s="414"/>
      <c r="BJ24" s="414"/>
      <c r="BK24" s="414"/>
      <c r="BL24" s="414"/>
      <c r="BM24" s="414"/>
      <c r="BN24" s="414"/>
    </row>
    <row r="25" spans="1:66">
      <c r="A25" s="588" t="s">
        <v>517</v>
      </c>
      <c r="B25" s="589"/>
      <c r="C25" s="589"/>
      <c r="D25" s="590"/>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14"/>
      <c r="AT25" s="414"/>
      <c r="AU25" s="414"/>
      <c r="AV25" s="414"/>
      <c r="AW25" s="414"/>
      <c r="AX25" s="414"/>
      <c r="AY25" s="414"/>
      <c r="AZ25" s="414"/>
      <c r="BA25" s="414"/>
      <c r="BB25" s="414"/>
      <c r="BC25" s="414"/>
      <c r="BD25" s="414"/>
      <c r="BE25" s="414"/>
      <c r="BF25" s="414"/>
      <c r="BG25" s="414"/>
      <c r="BH25" s="414"/>
      <c r="BI25" s="414"/>
      <c r="BJ25" s="414"/>
      <c r="BK25" s="414"/>
      <c r="BL25" s="414"/>
      <c r="BM25" s="414"/>
      <c r="BN25" s="414"/>
    </row>
    <row r="26" spans="1:66" ht="13.5" customHeight="1">
      <c r="A26" s="440"/>
      <c r="B26" s="216"/>
      <c r="C26" s="216"/>
      <c r="D26" s="441"/>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4"/>
      <c r="AN26" s="414"/>
      <c r="AO26" s="414"/>
      <c r="AP26" s="414"/>
      <c r="AQ26" s="414"/>
      <c r="AR26" s="414"/>
      <c r="AS26" s="414"/>
      <c r="AT26" s="414"/>
      <c r="AU26" s="414"/>
      <c r="AV26" s="414"/>
      <c r="AW26" s="414"/>
      <c r="AX26" s="414"/>
      <c r="AY26" s="414"/>
      <c r="AZ26" s="414"/>
      <c r="BA26" s="414"/>
      <c r="BB26" s="414"/>
      <c r="BC26" s="414"/>
      <c r="BD26" s="414"/>
      <c r="BE26" s="414"/>
      <c r="BF26" s="414"/>
      <c r="BG26" s="414"/>
      <c r="BH26" s="414"/>
      <c r="BI26" s="414"/>
      <c r="BJ26" s="414"/>
      <c r="BK26" s="414"/>
      <c r="BL26" s="414"/>
      <c r="BM26" s="414"/>
      <c r="BN26" s="414"/>
    </row>
    <row r="27" spans="1:66">
      <c r="A27" s="588" t="s">
        <v>57</v>
      </c>
      <c r="B27" s="589"/>
      <c r="C27" s="589"/>
      <c r="D27" s="590"/>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4"/>
      <c r="AR27" s="414"/>
      <c r="AS27" s="414"/>
      <c r="AT27" s="414"/>
      <c r="AU27" s="414"/>
      <c r="AV27" s="414"/>
      <c r="AW27" s="414"/>
      <c r="AX27" s="414"/>
      <c r="AY27" s="414"/>
      <c r="AZ27" s="414"/>
      <c r="BA27" s="414"/>
      <c r="BB27" s="414"/>
      <c r="BC27" s="414"/>
      <c r="BD27" s="414"/>
      <c r="BE27" s="414"/>
      <c r="BF27" s="414"/>
      <c r="BG27" s="414"/>
      <c r="BH27" s="414"/>
      <c r="BI27" s="414"/>
      <c r="BJ27" s="414"/>
      <c r="BK27" s="414"/>
      <c r="BL27" s="414"/>
      <c r="BM27" s="414"/>
      <c r="BN27" s="414"/>
    </row>
    <row r="28" spans="1:66">
      <c r="A28" s="588" t="s">
        <v>58</v>
      </c>
      <c r="B28" s="589"/>
      <c r="C28" s="589"/>
      <c r="D28" s="590"/>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4"/>
      <c r="AN28" s="414"/>
      <c r="AO28" s="414"/>
      <c r="AP28" s="414"/>
      <c r="AQ28" s="414"/>
      <c r="AR28" s="414"/>
      <c r="AS28" s="414"/>
      <c r="AT28" s="414"/>
      <c r="AU28" s="414"/>
      <c r="AV28" s="414"/>
      <c r="AW28" s="414"/>
      <c r="AX28" s="414"/>
      <c r="AY28" s="414"/>
      <c r="AZ28" s="414"/>
      <c r="BA28" s="414"/>
      <c r="BB28" s="414"/>
      <c r="BC28" s="414"/>
      <c r="BD28" s="414"/>
      <c r="BE28" s="414"/>
      <c r="BF28" s="414"/>
      <c r="BG28" s="414"/>
      <c r="BH28" s="414"/>
      <c r="BI28" s="414"/>
      <c r="BJ28" s="414"/>
      <c r="BK28" s="414"/>
      <c r="BL28" s="414"/>
      <c r="BM28" s="414"/>
      <c r="BN28" s="414"/>
    </row>
    <row r="29" spans="1:66">
      <c r="A29" s="588" t="s">
        <v>378</v>
      </c>
      <c r="B29" s="589"/>
      <c r="C29" s="589"/>
      <c r="D29" s="590"/>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c r="AT29" s="414"/>
      <c r="AU29" s="414"/>
      <c r="AV29" s="414"/>
      <c r="AW29" s="414"/>
      <c r="AX29" s="414"/>
      <c r="AY29" s="414"/>
      <c r="AZ29" s="414"/>
      <c r="BA29" s="414"/>
      <c r="BB29" s="414"/>
      <c r="BC29" s="414"/>
      <c r="BD29" s="414"/>
      <c r="BE29" s="414"/>
      <c r="BF29" s="414"/>
      <c r="BG29" s="414"/>
      <c r="BH29" s="414"/>
      <c r="BI29" s="414"/>
      <c r="BJ29" s="414"/>
      <c r="BK29" s="414"/>
      <c r="BL29" s="414"/>
      <c r="BM29" s="414"/>
      <c r="BN29" s="414"/>
    </row>
    <row r="30" spans="1:66">
      <c r="A30" s="414"/>
      <c r="B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4"/>
      <c r="AW30" s="414"/>
      <c r="AX30" s="414"/>
      <c r="AY30" s="414"/>
      <c r="AZ30" s="414"/>
      <c r="BA30" s="414"/>
      <c r="BB30" s="414"/>
      <c r="BC30" s="414"/>
      <c r="BD30" s="414"/>
      <c r="BE30" s="414"/>
      <c r="BF30" s="414"/>
      <c r="BG30" s="414"/>
      <c r="BH30" s="414"/>
      <c r="BI30" s="414"/>
      <c r="BJ30" s="414"/>
      <c r="BK30" s="414"/>
      <c r="BL30" s="414"/>
      <c r="BM30" s="414"/>
      <c r="BN30" s="414"/>
    </row>
    <row r="31" spans="1:66">
      <c r="A31" s="414"/>
      <c r="B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c r="AN31" s="414"/>
      <c r="AO31" s="414"/>
      <c r="AP31" s="414"/>
      <c r="AQ31" s="414"/>
      <c r="AR31" s="414"/>
      <c r="AS31" s="414"/>
      <c r="AT31" s="414"/>
      <c r="AU31" s="414"/>
      <c r="AV31" s="414"/>
      <c r="AW31" s="414"/>
      <c r="AX31" s="414"/>
      <c r="AY31" s="414"/>
      <c r="AZ31" s="414"/>
      <c r="BA31" s="414"/>
      <c r="BB31" s="414"/>
      <c r="BC31" s="414"/>
      <c r="BD31" s="414"/>
      <c r="BE31" s="414"/>
      <c r="BF31" s="414"/>
      <c r="BG31" s="414"/>
      <c r="BH31" s="414"/>
      <c r="BI31" s="414"/>
      <c r="BJ31" s="414"/>
      <c r="BK31" s="414"/>
      <c r="BL31" s="414"/>
      <c r="BM31" s="414"/>
      <c r="BN31" s="414"/>
    </row>
    <row r="32" spans="1:66">
      <c r="A32" s="414"/>
      <c r="B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c r="AM32" s="414"/>
      <c r="AN32" s="414"/>
      <c r="AO32" s="414"/>
      <c r="AP32" s="414"/>
      <c r="AQ32" s="414"/>
      <c r="AR32" s="414"/>
      <c r="AS32" s="414"/>
      <c r="AT32" s="414"/>
      <c r="AU32" s="414"/>
      <c r="AV32" s="414"/>
      <c r="AW32" s="414"/>
      <c r="AX32" s="414"/>
      <c r="AY32" s="414"/>
      <c r="AZ32" s="414"/>
      <c r="BA32" s="414"/>
      <c r="BB32" s="414"/>
      <c r="BC32" s="414"/>
      <c r="BD32" s="414"/>
      <c r="BE32" s="414"/>
      <c r="BF32" s="414"/>
      <c r="BG32" s="414"/>
      <c r="BH32" s="414"/>
      <c r="BI32" s="414"/>
      <c r="BJ32" s="414"/>
      <c r="BK32" s="414"/>
      <c r="BL32" s="414"/>
      <c r="BM32" s="414"/>
      <c r="BN32" s="414"/>
    </row>
    <row r="33" spans="1:66">
      <c r="A33" s="414"/>
      <c r="B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4"/>
      <c r="AM33" s="414"/>
      <c r="AN33" s="414"/>
      <c r="AO33" s="414"/>
      <c r="AP33" s="414"/>
      <c r="AQ33" s="414"/>
      <c r="AR33" s="414"/>
      <c r="AS33" s="414"/>
      <c r="AT33" s="414"/>
      <c r="AU33" s="414"/>
      <c r="AV33" s="414"/>
      <c r="AW33" s="414"/>
      <c r="AX33" s="414"/>
      <c r="AY33" s="414"/>
      <c r="AZ33" s="414"/>
      <c r="BA33" s="414"/>
      <c r="BB33" s="414"/>
      <c r="BC33" s="414"/>
      <c r="BD33" s="414"/>
      <c r="BE33" s="414"/>
      <c r="BF33" s="414"/>
      <c r="BG33" s="414"/>
      <c r="BH33" s="414"/>
      <c r="BI33" s="414"/>
      <c r="BJ33" s="414"/>
      <c r="BK33" s="414"/>
      <c r="BL33" s="414"/>
      <c r="BM33" s="414"/>
      <c r="BN33" s="414"/>
    </row>
    <row r="34" spans="1:66" s="414" customFormat="1"/>
    <row r="35" spans="1:66" s="414" customFormat="1"/>
    <row r="36" spans="1:66" s="414" customFormat="1"/>
    <row r="37" spans="1:66" s="414" customFormat="1"/>
    <row r="38" spans="1:66" s="414" customFormat="1"/>
    <row r="39" spans="1:66" s="414" customFormat="1"/>
    <row r="40" spans="1:66" s="414" customFormat="1"/>
    <row r="41" spans="1:66" s="414" customFormat="1"/>
    <row r="42" spans="1:66" s="414" customFormat="1"/>
    <row r="43" spans="1:66" s="414" customFormat="1"/>
    <row r="44" spans="1:66" s="414" customFormat="1"/>
    <row r="45" spans="1:66" s="414" customFormat="1"/>
    <row r="46" spans="1:66" s="414" customFormat="1"/>
    <row r="47" spans="1:66" s="414" customFormat="1"/>
    <row r="48" spans="1:66" s="414" customFormat="1"/>
    <row r="49" spans="1:31" s="414" customFormat="1"/>
    <row r="50" spans="1:31" s="414" customFormat="1"/>
    <row r="51" spans="1:31" s="414" customFormat="1"/>
    <row r="52" spans="1:31" s="414" customFormat="1"/>
    <row r="53" spans="1:31">
      <c r="A53" s="414"/>
      <c r="B53" s="414"/>
      <c r="M53" s="414"/>
      <c r="N53" s="414"/>
      <c r="O53" s="414"/>
      <c r="P53" s="414"/>
      <c r="Q53" s="414"/>
      <c r="R53" s="414"/>
      <c r="S53" s="414"/>
      <c r="T53" s="414"/>
      <c r="U53" s="414"/>
      <c r="V53" s="414"/>
      <c r="W53" s="414"/>
      <c r="X53" s="414"/>
      <c r="Y53" s="414"/>
      <c r="Z53" s="414"/>
      <c r="AA53" s="414"/>
      <c r="AB53" s="414"/>
      <c r="AC53" s="414"/>
      <c r="AD53" s="414"/>
      <c r="AE53" s="414"/>
    </row>
    <row r="54" spans="1:31">
      <c r="A54" s="414"/>
      <c r="B54" s="414"/>
      <c r="M54" s="414"/>
      <c r="N54" s="414"/>
      <c r="O54" s="414"/>
      <c r="P54" s="414"/>
      <c r="Q54" s="414"/>
      <c r="R54" s="414"/>
      <c r="S54" s="414"/>
      <c r="T54" s="414"/>
      <c r="U54" s="414"/>
      <c r="V54" s="414"/>
      <c r="W54" s="414"/>
      <c r="X54" s="414"/>
      <c r="Y54" s="414"/>
      <c r="Z54" s="414"/>
      <c r="AA54" s="414"/>
      <c r="AB54" s="414"/>
      <c r="AC54" s="414"/>
      <c r="AD54" s="414"/>
      <c r="AE54" s="414"/>
    </row>
    <row r="55" spans="1:31">
      <c r="A55" s="414"/>
      <c r="B55" s="414"/>
      <c r="M55" s="414"/>
      <c r="N55" s="414"/>
      <c r="O55" s="414"/>
      <c r="P55" s="414"/>
      <c r="Q55" s="414"/>
      <c r="R55" s="414"/>
      <c r="S55" s="414"/>
      <c r="T55" s="414"/>
      <c r="U55" s="414"/>
      <c r="V55" s="414"/>
      <c r="W55" s="414"/>
      <c r="X55" s="414"/>
      <c r="Y55" s="414"/>
      <c r="Z55" s="414"/>
      <c r="AA55" s="414"/>
      <c r="AB55" s="414"/>
      <c r="AC55" s="414"/>
      <c r="AD55" s="414"/>
      <c r="AE55" s="414"/>
    </row>
    <row r="56" spans="1:31">
      <c r="A56" s="414"/>
      <c r="B56" s="414"/>
      <c r="M56" s="414"/>
      <c r="N56" s="414"/>
      <c r="O56" s="414"/>
      <c r="P56" s="414"/>
      <c r="Q56" s="414"/>
      <c r="R56" s="414"/>
      <c r="S56" s="414"/>
      <c r="T56" s="414"/>
      <c r="U56" s="414"/>
      <c r="V56" s="414"/>
      <c r="W56" s="414"/>
      <c r="X56" s="414"/>
      <c r="Y56" s="414"/>
      <c r="Z56" s="414"/>
      <c r="AA56" s="414"/>
      <c r="AB56" s="414"/>
      <c r="AC56" s="414"/>
      <c r="AD56" s="414"/>
      <c r="AE56" s="414"/>
    </row>
    <row r="57" spans="1:31">
      <c r="A57" s="414"/>
      <c r="B57" s="414"/>
      <c r="M57" s="414"/>
      <c r="N57" s="414"/>
      <c r="O57" s="414"/>
      <c r="P57" s="414"/>
      <c r="Q57" s="414"/>
      <c r="R57" s="414"/>
      <c r="S57" s="414"/>
      <c r="T57" s="414"/>
      <c r="U57" s="414"/>
      <c r="V57" s="414"/>
      <c r="W57" s="414"/>
      <c r="X57" s="414"/>
      <c r="Y57" s="414"/>
      <c r="Z57" s="414"/>
      <c r="AA57" s="414"/>
      <c r="AB57" s="414"/>
      <c r="AC57" s="414"/>
      <c r="AD57" s="414"/>
      <c r="AE57" s="414"/>
    </row>
    <row r="58" spans="1:31">
      <c r="A58" s="414"/>
      <c r="B58" s="414"/>
      <c r="M58" s="414"/>
      <c r="N58" s="414"/>
      <c r="O58" s="414"/>
      <c r="P58" s="414"/>
      <c r="Q58" s="414"/>
      <c r="R58" s="414"/>
      <c r="S58" s="414"/>
      <c r="T58" s="414"/>
      <c r="U58" s="414"/>
      <c r="V58" s="414"/>
      <c r="W58" s="414"/>
      <c r="X58" s="414"/>
      <c r="Y58" s="414"/>
      <c r="Z58" s="414"/>
      <c r="AA58" s="414"/>
      <c r="AB58" s="414"/>
      <c r="AC58" s="414"/>
      <c r="AD58" s="414"/>
      <c r="AE58" s="414"/>
    </row>
    <row r="59" spans="1:31">
      <c r="A59" s="414"/>
      <c r="B59" s="414"/>
      <c r="M59" s="414"/>
      <c r="N59" s="414"/>
      <c r="O59" s="414"/>
      <c r="P59" s="414"/>
      <c r="Q59" s="414"/>
      <c r="R59" s="414"/>
      <c r="S59" s="414"/>
      <c r="T59" s="414"/>
      <c r="U59" s="414"/>
      <c r="V59" s="414"/>
      <c r="W59" s="414"/>
      <c r="X59" s="414"/>
      <c r="Y59" s="414"/>
      <c r="Z59" s="414"/>
      <c r="AA59" s="414"/>
      <c r="AB59" s="414"/>
      <c r="AC59" s="414"/>
      <c r="AD59" s="414"/>
      <c r="AE59" s="414"/>
    </row>
    <row r="60" spans="1:31">
      <c r="A60" s="414"/>
      <c r="B60" s="414"/>
      <c r="M60" s="414"/>
      <c r="N60" s="414"/>
      <c r="O60" s="414"/>
      <c r="P60" s="414"/>
      <c r="Q60" s="414"/>
      <c r="R60" s="414"/>
      <c r="S60" s="414"/>
      <c r="T60" s="414"/>
      <c r="U60" s="414"/>
      <c r="V60" s="414"/>
      <c r="W60" s="414"/>
      <c r="X60" s="414"/>
      <c r="Y60" s="414"/>
      <c r="Z60" s="414"/>
      <c r="AA60" s="414"/>
      <c r="AB60" s="414"/>
      <c r="AC60" s="414"/>
      <c r="AD60" s="414"/>
      <c r="AE60" s="414"/>
    </row>
    <row r="61" spans="1:31">
      <c r="A61" s="414"/>
      <c r="B61" s="414"/>
      <c r="M61" s="414"/>
      <c r="N61" s="414"/>
      <c r="O61" s="414"/>
      <c r="P61" s="414"/>
      <c r="Q61" s="414"/>
      <c r="R61" s="414"/>
      <c r="S61" s="414"/>
      <c r="T61" s="414"/>
      <c r="U61" s="414"/>
      <c r="V61" s="414"/>
      <c r="W61" s="414"/>
      <c r="X61" s="414"/>
      <c r="Y61" s="414"/>
      <c r="Z61" s="414"/>
      <c r="AA61" s="414"/>
      <c r="AB61" s="414"/>
      <c r="AC61" s="414"/>
      <c r="AD61" s="414"/>
      <c r="AE61" s="414"/>
    </row>
    <row r="62" spans="1:31">
      <c r="A62" s="414"/>
      <c r="B62" s="414"/>
      <c r="M62" s="414"/>
      <c r="N62" s="414"/>
      <c r="O62" s="414"/>
      <c r="P62" s="414"/>
      <c r="Q62" s="414"/>
      <c r="R62" s="414"/>
      <c r="S62" s="414"/>
      <c r="T62" s="414"/>
      <c r="U62" s="414"/>
      <c r="V62" s="414"/>
      <c r="W62" s="414"/>
      <c r="X62" s="414"/>
      <c r="Y62" s="414"/>
      <c r="Z62" s="414"/>
      <c r="AA62" s="414"/>
      <c r="AB62" s="414"/>
      <c r="AC62" s="414"/>
      <c r="AD62" s="414"/>
      <c r="AE62" s="414"/>
    </row>
    <row r="63" spans="1:31">
      <c r="A63" s="414"/>
      <c r="B63" s="414"/>
      <c r="M63" s="414"/>
      <c r="N63" s="414"/>
      <c r="O63" s="414"/>
      <c r="P63" s="414"/>
      <c r="Q63" s="414"/>
      <c r="R63" s="414"/>
      <c r="S63" s="414"/>
      <c r="T63" s="414"/>
      <c r="U63" s="414"/>
      <c r="V63" s="414"/>
      <c r="W63" s="414"/>
      <c r="X63" s="414"/>
      <c r="Y63" s="414"/>
      <c r="Z63" s="414"/>
      <c r="AA63" s="414"/>
      <c r="AB63" s="414"/>
      <c r="AC63" s="414"/>
      <c r="AD63" s="414"/>
      <c r="AE63" s="414"/>
    </row>
    <row r="64" spans="1:31">
      <c r="A64" s="414"/>
      <c r="B64" s="414"/>
      <c r="M64" s="414"/>
      <c r="N64" s="414"/>
      <c r="O64" s="414"/>
      <c r="P64" s="414"/>
      <c r="Q64" s="414"/>
      <c r="R64" s="414"/>
      <c r="S64" s="414"/>
      <c r="T64" s="414"/>
      <c r="U64" s="414"/>
      <c r="V64" s="414"/>
      <c r="W64" s="414"/>
      <c r="X64" s="414"/>
      <c r="Y64" s="414"/>
      <c r="Z64" s="414"/>
      <c r="AA64" s="414"/>
      <c r="AB64" s="414"/>
      <c r="AC64" s="414"/>
      <c r="AD64" s="414"/>
      <c r="AE64" s="414"/>
    </row>
    <row r="65" spans="1:31">
      <c r="A65" s="414"/>
      <c r="B65" s="414"/>
      <c r="M65" s="414"/>
      <c r="N65" s="414"/>
      <c r="O65" s="414"/>
      <c r="P65" s="414"/>
      <c r="Q65" s="414"/>
      <c r="R65" s="414"/>
      <c r="S65" s="414"/>
      <c r="T65" s="414"/>
      <c r="U65" s="414"/>
      <c r="V65" s="414"/>
      <c r="W65" s="414"/>
      <c r="X65" s="414"/>
      <c r="Y65" s="414"/>
      <c r="Z65" s="414"/>
      <c r="AA65" s="414"/>
      <c r="AB65" s="414"/>
      <c r="AC65" s="414"/>
      <c r="AD65" s="414"/>
      <c r="AE65" s="414"/>
    </row>
    <row r="66" spans="1:31">
      <c r="A66" s="414"/>
      <c r="B66" s="414"/>
      <c r="M66" s="414"/>
      <c r="N66" s="414"/>
      <c r="O66" s="414"/>
      <c r="P66" s="414"/>
      <c r="Q66" s="414"/>
      <c r="R66" s="414"/>
      <c r="S66" s="414"/>
      <c r="T66" s="414"/>
      <c r="U66" s="414"/>
      <c r="V66" s="414"/>
      <c r="W66" s="414"/>
      <c r="X66" s="414"/>
      <c r="Y66" s="414"/>
      <c r="Z66" s="414"/>
      <c r="AA66" s="414"/>
      <c r="AB66" s="414"/>
      <c r="AC66" s="414"/>
      <c r="AD66" s="414"/>
      <c r="AE66" s="414"/>
    </row>
    <row r="67" spans="1:31">
      <c r="A67" s="414"/>
      <c r="B67" s="414"/>
      <c r="M67" s="414"/>
      <c r="N67" s="414"/>
      <c r="O67" s="414"/>
      <c r="P67" s="414"/>
      <c r="Q67" s="414"/>
      <c r="R67" s="414"/>
      <c r="S67" s="414"/>
      <c r="T67" s="414"/>
      <c r="U67" s="414"/>
      <c r="V67" s="414"/>
      <c r="W67" s="414"/>
      <c r="X67" s="414"/>
      <c r="Y67" s="414"/>
      <c r="Z67" s="414"/>
      <c r="AA67" s="414"/>
      <c r="AB67" s="414"/>
      <c r="AC67" s="414"/>
      <c r="AD67" s="414"/>
      <c r="AE67" s="414"/>
    </row>
    <row r="68" spans="1:31">
      <c r="A68" s="414"/>
      <c r="B68" s="414"/>
      <c r="M68" s="414"/>
      <c r="N68" s="414"/>
      <c r="O68" s="414"/>
      <c r="P68" s="414"/>
      <c r="Q68" s="414"/>
      <c r="R68" s="414"/>
      <c r="S68" s="414"/>
      <c r="T68" s="414"/>
      <c r="U68" s="414"/>
      <c r="V68" s="414"/>
      <c r="W68" s="414"/>
      <c r="X68" s="414"/>
      <c r="Y68" s="414"/>
      <c r="Z68" s="414"/>
      <c r="AA68" s="414"/>
      <c r="AB68" s="414"/>
      <c r="AC68" s="414"/>
      <c r="AD68" s="414"/>
      <c r="AE68" s="414"/>
    </row>
    <row r="69" spans="1:31">
      <c r="A69" s="414"/>
      <c r="B69" s="414"/>
      <c r="M69" s="414"/>
      <c r="N69" s="414"/>
      <c r="O69" s="414"/>
      <c r="P69" s="414"/>
      <c r="Q69" s="414"/>
      <c r="R69" s="414"/>
      <c r="S69" s="414"/>
      <c r="T69" s="414"/>
      <c r="U69" s="414"/>
      <c r="V69" s="414"/>
      <c r="W69" s="414"/>
      <c r="X69" s="414"/>
      <c r="Y69" s="414"/>
      <c r="Z69" s="414"/>
      <c r="AA69" s="414"/>
      <c r="AB69" s="414"/>
      <c r="AC69" s="414"/>
      <c r="AD69" s="414"/>
      <c r="AE69" s="414"/>
    </row>
    <row r="70" spans="1:31">
      <c r="A70" s="414"/>
      <c r="B70" s="414"/>
      <c r="M70" s="414"/>
      <c r="N70" s="414"/>
      <c r="O70" s="414"/>
      <c r="P70" s="414"/>
      <c r="Q70" s="414"/>
      <c r="R70" s="414"/>
      <c r="S70" s="414"/>
      <c r="T70" s="414"/>
      <c r="U70" s="414"/>
      <c r="V70" s="414"/>
      <c r="W70" s="414"/>
      <c r="X70" s="414"/>
      <c r="Y70" s="414"/>
      <c r="Z70" s="414"/>
      <c r="AA70" s="414"/>
      <c r="AB70" s="414"/>
      <c r="AC70" s="414"/>
      <c r="AD70" s="414"/>
      <c r="AE70" s="414"/>
    </row>
    <row r="71" spans="1:31">
      <c r="A71" s="414"/>
      <c r="B71" s="414"/>
      <c r="M71" s="414"/>
      <c r="N71" s="414"/>
      <c r="O71" s="414"/>
      <c r="P71" s="414"/>
      <c r="Q71" s="414"/>
      <c r="R71" s="414"/>
      <c r="S71" s="414"/>
      <c r="T71" s="414"/>
      <c r="U71" s="414"/>
      <c r="V71" s="414"/>
      <c r="W71" s="414"/>
      <c r="X71" s="414"/>
      <c r="Y71" s="414"/>
      <c r="Z71" s="414"/>
      <c r="AA71" s="414"/>
      <c r="AB71" s="414"/>
      <c r="AC71" s="414"/>
      <c r="AD71" s="414"/>
      <c r="AE71" s="414"/>
    </row>
    <row r="72" spans="1:31">
      <c r="A72" s="414"/>
      <c r="B72" s="414"/>
      <c r="M72" s="414"/>
      <c r="N72" s="414"/>
      <c r="O72" s="414"/>
      <c r="P72" s="414"/>
      <c r="Q72" s="414"/>
      <c r="R72" s="414"/>
      <c r="S72" s="414"/>
      <c r="T72" s="414"/>
      <c r="U72" s="414"/>
      <c r="V72" s="414"/>
      <c r="W72" s="414"/>
      <c r="X72" s="414"/>
      <c r="Y72" s="414"/>
      <c r="Z72" s="414"/>
      <c r="AA72" s="414"/>
      <c r="AB72" s="414"/>
      <c r="AC72" s="414"/>
      <c r="AD72" s="414"/>
      <c r="AE72" s="414"/>
    </row>
    <row r="73" spans="1:31">
      <c r="A73" s="414"/>
      <c r="B73" s="414"/>
      <c r="M73" s="414"/>
      <c r="N73" s="414"/>
      <c r="O73" s="414"/>
      <c r="P73" s="414"/>
      <c r="Q73" s="414"/>
      <c r="R73" s="414"/>
      <c r="S73" s="414"/>
      <c r="T73" s="414"/>
      <c r="U73" s="414"/>
      <c r="V73" s="414"/>
      <c r="W73" s="414"/>
      <c r="X73" s="414"/>
      <c r="Y73" s="414"/>
      <c r="Z73" s="414"/>
      <c r="AA73" s="414"/>
      <c r="AB73" s="414"/>
      <c r="AC73" s="414"/>
      <c r="AD73" s="414"/>
      <c r="AE73" s="414"/>
    </row>
    <row r="74" spans="1:31">
      <c r="A74" s="414"/>
      <c r="B74" s="414"/>
      <c r="M74" s="414"/>
      <c r="N74" s="414"/>
      <c r="O74" s="414"/>
      <c r="P74" s="414"/>
      <c r="Q74" s="414"/>
      <c r="R74" s="414"/>
      <c r="S74" s="414"/>
      <c r="T74" s="414"/>
      <c r="U74" s="414"/>
      <c r="V74" s="414"/>
      <c r="W74" s="414"/>
      <c r="X74" s="414"/>
      <c r="Y74" s="414"/>
      <c r="Z74" s="414"/>
      <c r="AA74" s="414"/>
      <c r="AB74" s="414"/>
      <c r="AC74" s="414"/>
      <c r="AD74" s="414"/>
      <c r="AE74" s="414"/>
    </row>
    <row r="75" spans="1:31">
      <c r="A75" s="414"/>
      <c r="B75" s="414"/>
      <c r="M75" s="414"/>
      <c r="N75" s="414"/>
      <c r="O75" s="414"/>
      <c r="P75" s="414"/>
      <c r="Q75" s="414"/>
      <c r="R75" s="414"/>
      <c r="S75" s="414"/>
      <c r="T75" s="414"/>
      <c r="U75" s="414"/>
      <c r="V75" s="414"/>
      <c r="W75" s="414"/>
      <c r="X75" s="414"/>
      <c r="Y75" s="414"/>
      <c r="Z75" s="414"/>
      <c r="AA75" s="414"/>
      <c r="AB75" s="414"/>
      <c r="AC75" s="414"/>
      <c r="AD75" s="414"/>
      <c r="AE75" s="414"/>
    </row>
    <row r="76" spans="1:31">
      <c r="A76" s="414"/>
      <c r="B76" s="414"/>
      <c r="M76" s="414"/>
      <c r="N76" s="414"/>
      <c r="O76" s="414"/>
      <c r="P76" s="414"/>
      <c r="Q76" s="414"/>
      <c r="R76" s="414"/>
      <c r="S76" s="414"/>
      <c r="T76" s="414"/>
      <c r="U76" s="414"/>
      <c r="V76" s="414"/>
      <c r="W76" s="414"/>
      <c r="X76" s="414"/>
      <c r="Y76" s="414"/>
      <c r="Z76" s="414"/>
      <c r="AA76" s="414"/>
      <c r="AB76" s="414"/>
      <c r="AC76" s="414"/>
      <c r="AD76" s="414"/>
      <c r="AE76" s="414"/>
    </row>
    <row r="77" spans="1:31">
      <c r="A77" s="414"/>
      <c r="B77" s="414"/>
      <c r="M77" s="414"/>
      <c r="N77" s="414"/>
      <c r="O77" s="414"/>
      <c r="P77" s="414"/>
      <c r="Q77" s="414"/>
      <c r="R77" s="414"/>
      <c r="S77" s="414"/>
      <c r="T77" s="414"/>
      <c r="U77" s="414"/>
      <c r="V77" s="414"/>
      <c r="W77" s="414"/>
      <c r="X77" s="414"/>
      <c r="Y77" s="414"/>
      <c r="Z77" s="414"/>
      <c r="AA77" s="414"/>
      <c r="AB77" s="414"/>
      <c r="AC77" s="414"/>
      <c r="AD77" s="414"/>
      <c r="AE77" s="414"/>
    </row>
    <row r="78" spans="1:31">
      <c r="A78" s="414"/>
      <c r="B78" s="414"/>
      <c r="M78" s="414"/>
      <c r="N78" s="414"/>
      <c r="O78" s="414"/>
      <c r="P78" s="414"/>
      <c r="Q78" s="414"/>
      <c r="R78" s="414"/>
      <c r="S78" s="414"/>
      <c r="T78" s="414"/>
      <c r="U78" s="414"/>
      <c r="V78" s="414"/>
      <c r="W78" s="414"/>
      <c r="X78" s="414"/>
      <c r="Y78" s="414"/>
      <c r="Z78" s="414"/>
      <c r="AA78" s="414"/>
      <c r="AB78" s="414"/>
      <c r="AC78" s="414"/>
      <c r="AD78" s="414"/>
      <c r="AE78" s="414"/>
    </row>
    <row r="79" spans="1:31">
      <c r="A79" s="414"/>
      <c r="B79" s="414"/>
      <c r="M79" s="414"/>
      <c r="N79" s="414"/>
      <c r="O79" s="414"/>
      <c r="P79" s="414"/>
      <c r="Q79" s="414"/>
      <c r="R79" s="414"/>
      <c r="S79" s="414"/>
      <c r="T79" s="414"/>
      <c r="U79" s="414"/>
      <c r="V79" s="414"/>
      <c r="W79" s="414"/>
      <c r="X79" s="414"/>
      <c r="Y79" s="414"/>
      <c r="Z79" s="414"/>
      <c r="AA79" s="414"/>
      <c r="AB79" s="414"/>
      <c r="AC79" s="414"/>
      <c r="AD79" s="414"/>
      <c r="AE79" s="414"/>
    </row>
    <row r="80" spans="1:31">
      <c r="A80" s="414"/>
      <c r="B80" s="414"/>
      <c r="M80" s="414"/>
      <c r="N80" s="414"/>
      <c r="O80" s="414"/>
      <c r="P80" s="414"/>
      <c r="Q80" s="414"/>
      <c r="R80" s="414"/>
      <c r="S80" s="414"/>
      <c r="T80" s="414"/>
      <c r="U80" s="414"/>
      <c r="V80" s="414"/>
      <c r="W80" s="414"/>
      <c r="X80" s="414"/>
      <c r="Y80" s="414"/>
      <c r="Z80" s="414"/>
      <c r="AA80" s="414"/>
      <c r="AB80" s="414"/>
      <c r="AC80" s="414"/>
      <c r="AD80" s="414"/>
      <c r="AE80" s="414"/>
    </row>
    <row r="81" spans="1:31">
      <c r="A81" s="414"/>
      <c r="B81" s="414"/>
      <c r="M81" s="414"/>
      <c r="N81" s="414"/>
      <c r="O81" s="414"/>
      <c r="P81" s="414"/>
      <c r="Q81" s="414"/>
      <c r="R81" s="414"/>
      <c r="S81" s="414"/>
      <c r="T81" s="414"/>
      <c r="U81" s="414"/>
      <c r="V81" s="414"/>
      <c r="W81" s="414"/>
      <c r="X81" s="414"/>
      <c r="Y81" s="414"/>
      <c r="Z81" s="414"/>
      <c r="AA81" s="414"/>
      <c r="AB81" s="414"/>
      <c r="AC81" s="414"/>
      <c r="AD81" s="414"/>
      <c r="AE81" s="414"/>
    </row>
    <row r="82" spans="1:31">
      <c r="A82" s="414"/>
      <c r="B82" s="414"/>
      <c r="M82" s="414"/>
      <c r="N82" s="414"/>
      <c r="O82" s="414"/>
      <c r="P82" s="414"/>
      <c r="Q82" s="414"/>
      <c r="R82" s="414"/>
      <c r="S82" s="414"/>
      <c r="T82" s="414"/>
      <c r="U82" s="414"/>
      <c r="V82" s="414"/>
      <c r="W82" s="414"/>
      <c r="X82" s="414"/>
      <c r="Y82" s="414"/>
      <c r="Z82" s="414"/>
      <c r="AA82" s="414"/>
      <c r="AB82" s="414"/>
      <c r="AC82" s="414"/>
      <c r="AD82" s="414"/>
      <c r="AE82" s="414"/>
    </row>
    <row r="83" spans="1:31">
      <c r="A83" s="414"/>
      <c r="B83" s="414"/>
      <c r="M83" s="414"/>
      <c r="N83" s="414"/>
      <c r="O83" s="414"/>
      <c r="P83" s="414"/>
      <c r="Q83" s="414"/>
      <c r="R83" s="414"/>
      <c r="S83" s="414"/>
      <c r="T83" s="414"/>
      <c r="U83" s="414"/>
      <c r="V83" s="414"/>
      <c r="W83" s="414"/>
      <c r="X83" s="414"/>
      <c r="Y83" s="414"/>
      <c r="Z83" s="414"/>
      <c r="AA83" s="414"/>
      <c r="AB83" s="414"/>
      <c r="AC83" s="414"/>
      <c r="AD83" s="414"/>
      <c r="AE83" s="414"/>
    </row>
    <row r="84" spans="1:31">
      <c r="A84" s="414"/>
      <c r="B84" s="414"/>
      <c r="M84" s="414"/>
      <c r="N84" s="414"/>
      <c r="O84" s="414"/>
      <c r="P84" s="414"/>
      <c r="Q84" s="414"/>
      <c r="R84" s="414"/>
      <c r="S84" s="414"/>
      <c r="T84" s="414"/>
      <c r="U84" s="414"/>
      <c r="V84" s="414"/>
      <c r="W84" s="414"/>
      <c r="X84" s="414"/>
      <c r="Y84" s="414"/>
      <c r="Z84" s="414"/>
      <c r="AA84" s="414"/>
      <c r="AB84" s="414"/>
      <c r="AC84" s="414"/>
      <c r="AD84" s="414"/>
      <c r="AE84" s="414"/>
    </row>
    <row r="85" spans="1:31">
      <c r="A85" s="414"/>
      <c r="B85" s="414"/>
      <c r="M85" s="414"/>
      <c r="N85" s="414"/>
      <c r="O85" s="414"/>
      <c r="P85" s="414"/>
      <c r="Q85" s="414"/>
      <c r="R85" s="414"/>
      <c r="S85" s="414"/>
      <c r="T85" s="414"/>
      <c r="U85" s="414"/>
      <c r="V85" s="414"/>
      <c r="W85" s="414"/>
      <c r="X85" s="414"/>
      <c r="Y85" s="414"/>
      <c r="Z85" s="414"/>
      <c r="AA85" s="414"/>
      <c r="AB85" s="414"/>
      <c r="AC85" s="414"/>
      <c r="AD85" s="414"/>
      <c r="AE85" s="414"/>
    </row>
    <row r="86" spans="1:31">
      <c r="A86" s="414"/>
      <c r="B86" s="414"/>
      <c r="M86" s="414"/>
      <c r="N86" s="414"/>
      <c r="O86" s="414"/>
      <c r="P86" s="414"/>
      <c r="Q86" s="414"/>
      <c r="R86" s="414"/>
      <c r="S86" s="414"/>
      <c r="T86" s="414"/>
      <c r="U86" s="414"/>
      <c r="V86" s="414"/>
      <c r="W86" s="414"/>
      <c r="X86" s="414"/>
      <c r="Y86" s="414"/>
      <c r="Z86" s="414"/>
      <c r="AA86" s="414"/>
      <c r="AB86" s="414"/>
      <c r="AC86" s="414"/>
      <c r="AD86" s="414"/>
      <c r="AE86" s="414"/>
    </row>
    <row r="87" spans="1:31">
      <c r="A87" s="414"/>
      <c r="B87" s="414"/>
      <c r="M87" s="414"/>
      <c r="N87" s="414"/>
      <c r="O87" s="414"/>
      <c r="P87" s="414"/>
      <c r="Q87" s="414"/>
      <c r="R87" s="414"/>
      <c r="S87" s="414"/>
      <c r="T87" s="414"/>
      <c r="U87" s="414"/>
      <c r="V87" s="414"/>
      <c r="W87" s="414"/>
      <c r="X87" s="414"/>
      <c r="Y87" s="414"/>
      <c r="Z87" s="414"/>
      <c r="AA87" s="414"/>
      <c r="AB87" s="414"/>
      <c r="AC87" s="414"/>
      <c r="AD87" s="414"/>
      <c r="AE87" s="414"/>
    </row>
    <row r="88" spans="1:31">
      <c r="A88" s="414"/>
      <c r="B88" s="414"/>
      <c r="M88" s="414"/>
      <c r="N88" s="414"/>
      <c r="O88" s="414"/>
      <c r="P88" s="414"/>
      <c r="Q88" s="414"/>
      <c r="R88" s="414"/>
      <c r="S88" s="414"/>
      <c r="T88" s="414"/>
      <c r="U88" s="414"/>
      <c r="V88" s="414"/>
      <c r="W88" s="414"/>
      <c r="X88" s="414"/>
      <c r="Y88" s="414"/>
      <c r="Z88" s="414"/>
      <c r="AA88" s="414"/>
      <c r="AB88" s="414"/>
      <c r="AC88" s="414"/>
      <c r="AD88" s="414"/>
      <c r="AE88" s="414"/>
    </row>
    <row r="89" spans="1:31">
      <c r="A89" s="414"/>
      <c r="B89" s="414"/>
      <c r="M89" s="414"/>
      <c r="N89" s="414"/>
      <c r="O89" s="414"/>
      <c r="P89" s="414"/>
      <c r="Q89" s="414"/>
      <c r="R89" s="414"/>
      <c r="S89" s="414"/>
      <c r="T89" s="414"/>
      <c r="U89" s="414"/>
      <c r="V89" s="414"/>
      <c r="W89" s="414"/>
      <c r="X89" s="414"/>
      <c r="Y89" s="414"/>
      <c r="Z89" s="414"/>
      <c r="AA89" s="414"/>
      <c r="AB89" s="414"/>
      <c r="AC89" s="414"/>
      <c r="AD89" s="414"/>
      <c r="AE89" s="414"/>
    </row>
    <row r="90" spans="1:31">
      <c r="A90" s="414"/>
      <c r="B90" s="414"/>
      <c r="M90" s="414"/>
      <c r="N90" s="414"/>
      <c r="O90" s="414"/>
      <c r="P90" s="414"/>
      <c r="Q90" s="414"/>
      <c r="R90" s="414"/>
      <c r="S90" s="414"/>
      <c r="T90" s="414"/>
      <c r="U90" s="414"/>
      <c r="V90" s="414"/>
      <c r="W90" s="414"/>
      <c r="X90" s="414"/>
      <c r="Y90" s="414"/>
      <c r="Z90" s="414"/>
      <c r="AA90" s="414"/>
      <c r="AB90" s="414"/>
      <c r="AC90" s="414"/>
      <c r="AD90" s="414"/>
      <c r="AE90" s="414"/>
    </row>
    <row r="91" spans="1:31">
      <c r="A91" s="414"/>
      <c r="B91" s="414"/>
      <c r="M91" s="414"/>
      <c r="N91" s="414"/>
      <c r="O91" s="414"/>
      <c r="P91" s="414"/>
      <c r="Q91" s="414"/>
      <c r="R91" s="414"/>
      <c r="S91" s="414"/>
      <c r="T91" s="414"/>
      <c r="U91" s="414"/>
      <c r="V91" s="414"/>
      <c r="W91" s="414"/>
      <c r="X91" s="414"/>
      <c r="Y91" s="414"/>
      <c r="Z91" s="414"/>
      <c r="AA91" s="414"/>
      <c r="AB91" s="414"/>
      <c r="AC91" s="414"/>
      <c r="AD91" s="414"/>
      <c r="AE91" s="414"/>
    </row>
    <row r="92" spans="1:31">
      <c r="A92" s="414"/>
      <c r="B92" s="414"/>
      <c r="M92" s="414"/>
      <c r="N92" s="414"/>
      <c r="O92" s="414"/>
      <c r="P92" s="414"/>
      <c r="Q92" s="414"/>
      <c r="R92" s="414"/>
      <c r="S92" s="414"/>
      <c r="T92" s="414"/>
      <c r="U92" s="414"/>
      <c r="V92" s="414"/>
      <c r="W92" s="414"/>
      <c r="X92" s="414"/>
      <c r="Y92" s="414"/>
      <c r="Z92" s="414"/>
      <c r="AA92" s="414"/>
      <c r="AB92" s="414"/>
      <c r="AC92" s="414"/>
      <c r="AD92" s="414"/>
      <c r="AE92" s="414"/>
    </row>
    <row r="93" spans="1:31">
      <c r="A93" s="414"/>
      <c r="B93" s="414"/>
      <c r="M93" s="414"/>
      <c r="N93" s="414"/>
      <c r="O93" s="414"/>
      <c r="P93" s="414"/>
      <c r="Q93" s="414"/>
      <c r="R93" s="414"/>
      <c r="S93" s="414"/>
      <c r="T93" s="414"/>
      <c r="U93" s="414"/>
      <c r="V93" s="414"/>
      <c r="W93" s="414"/>
      <c r="X93" s="414"/>
      <c r="Y93" s="414"/>
      <c r="Z93" s="414"/>
      <c r="AA93" s="414"/>
      <c r="AB93" s="414"/>
      <c r="AC93" s="414"/>
      <c r="AD93" s="414"/>
      <c r="AE93" s="414"/>
    </row>
    <row r="94" spans="1:31">
      <c r="A94" s="414"/>
      <c r="B94" s="414"/>
      <c r="M94" s="414"/>
      <c r="N94" s="414"/>
      <c r="O94" s="414"/>
      <c r="P94" s="414"/>
      <c r="Q94" s="414"/>
      <c r="R94" s="414"/>
      <c r="S94" s="414"/>
      <c r="T94" s="414"/>
      <c r="U94" s="414"/>
      <c r="V94" s="414"/>
      <c r="W94" s="414"/>
      <c r="X94" s="414"/>
      <c r="Y94" s="414"/>
      <c r="Z94" s="414"/>
      <c r="AA94" s="414"/>
      <c r="AB94" s="414"/>
      <c r="AC94" s="414"/>
      <c r="AD94" s="414"/>
      <c r="AE94" s="414"/>
    </row>
    <row r="95" spans="1:31">
      <c r="A95" s="414"/>
      <c r="B95" s="414"/>
      <c r="M95" s="414"/>
      <c r="N95" s="414"/>
      <c r="O95" s="414"/>
      <c r="P95" s="414"/>
      <c r="Q95" s="414"/>
      <c r="R95" s="414"/>
      <c r="S95" s="414"/>
      <c r="T95" s="414"/>
      <c r="U95" s="414"/>
      <c r="V95" s="414"/>
      <c r="W95" s="414"/>
      <c r="X95" s="414"/>
      <c r="Y95" s="414"/>
      <c r="Z95" s="414"/>
      <c r="AA95" s="414"/>
      <c r="AB95" s="414"/>
      <c r="AC95" s="414"/>
      <c r="AD95" s="414"/>
      <c r="AE95" s="414"/>
    </row>
    <row r="96" spans="1:31">
      <c r="A96" s="414"/>
      <c r="B96" s="414"/>
      <c r="M96" s="414"/>
      <c r="N96" s="414"/>
      <c r="O96" s="414"/>
      <c r="P96" s="414"/>
      <c r="Q96" s="414"/>
      <c r="R96" s="414"/>
      <c r="S96" s="414"/>
      <c r="T96" s="414"/>
      <c r="U96" s="414"/>
      <c r="V96" s="414"/>
      <c r="W96" s="414"/>
      <c r="X96" s="414"/>
      <c r="Y96" s="414"/>
      <c r="Z96" s="414"/>
      <c r="AA96" s="414"/>
      <c r="AB96" s="414"/>
      <c r="AC96" s="414"/>
      <c r="AD96" s="414"/>
      <c r="AE96" s="414"/>
    </row>
    <row r="97" spans="1:31">
      <c r="A97" s="414"/>
      <c r="B97" s="414"/>
      <c r="M97" s="414"/>
      <c r="N97" s="414"/>
      <c r="O97" s="414"/>
      <c r="P97" s="414"/>
      <c r="Q97" s="414"/>
      <c r="R97" s="414"/>
      <c r="S97" s="414"/>
      <c r="T97" s="414"/>
      <c r="U97" s="414"/>
      <c r="V97" s="414"/>
      <c r="W97" s="414"/>
      <c r="X97" s="414"/>
      <c r="Y97" s="414"/>
      <c r="Z97" s="414"/>
      <c r="AA97" s="414"/>
      <c r="AB97" s="414"/>
      <c r="AC97" s="414"/>
      <c r="AD97" s="414"/>
      <c r="AE97" s="414"/>
    </row>
    <row r="98" spans="1:31">
      <c r="A98" s="414"/>
      <c r="B98" s="414"/>
    </row>
    <row r="99" spans="1:31">
      <c r="A99" s="414"/>
      <c r="B99" s="414"/>
    </row>
    <row r="100" spans="1:31">
      <c r="A100" s="414"/>
      <c r="B100" s="414"/>
    </row>
    <row r="101" spans="1:31">
      <c r="A101" s="414"/>
      <c r="B101" s="414"/>
    </row>
  </sheetData>
  <mergeCells count="22">
    <mergeCell ref="A25:D25"/>
    <mergeCell ref="A27:D27"/>
    <mergeCell ref="A28:D28"/>
    <mergeCell ref="A29:D29"/>
    <mergeCell ref="A20:B20"/>
    <mergeCell ref="C20:D20"/>
    <mergeCell ref="A21:B21"/>
    <mergeCell ref="C21:D21"/>
    <mergeCell ref="A23:D23"/>
    <mergeCell ref="A24:D24"/>
    <mergeCell ref="B9:D9"/>
    <mergeCell ref="B10:C10"/>
    <mergeCell ref="B11:C11"/>
    <mergeCell ref="A14:D14"/>
    <mergeCell ref="A19:B19"/>
    <mergeCell ref="C19:D19"/>
    <mergeCell ref="B8:D8"/>
    <mergeCell ref="B1:C1"/>
    <mergeCell ref="A3:D4"/>
    <mergeCell ref="A5:D5"/>
    <mergeCell ref="A6:C6"/>
    <mergeCell ref="B7:D7"/>
  </mergeCells>
  <pageMargins left="1.19" right="0.75" top="1" bottom="1" header="0.5" footer="0.5"/>
  <pageSetup paperSize="9" scale="81"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heetViews>
  <sheetFormatPr defaultColWidth="11.42578125" defaultRowHeight="15"/>
  <cols>
    <col min="1" max="1" width="4.140625" style="1" customWidth="1"/>
    <col min="2" max="4" width="11.42578125" style="2" customWidth="1"/>
    <col min="5" max="5" width="9.140625" style="2" customWidth="1"/>
    <col min="6" max="6" width="3.140625" style="2" customWidth="1"/>
    <col min="7" max="7" width="7.28515625" style="2" customWidth="1"/>
    <col min="8" max="8" width="10.5703125" style="2" customWidth="1"/>
    <col min="9" max="9" width="11.42578125" style="2" customWidth="1"/>
    <col min="10" max="10" width="10.42578125" style="2" customWidth="1"/>
    <col min="11" max="11" width="9.7109375" style="2" customWidth="1"/>
    <col min="12" max="16384" width="11.42578125" style="2"/>
  </cols>
  <sheetData>
    <row r="1" spans="1:12">
      <c r="A1" s="31" t="s">
        <v>377</v>
      </c>
    </row>
    <row r="2" spans="1:12" ht="16.5" customHeight="1" thickBot="1">
      <c r="B2" s="602" t="s">
        <v>284</v>
      </c>
      <c r="C2" s="603"/>
      <c r="D2" s="603"/>
      <c r="E2" s="603"/>
      <c r="F2" s="9"/>
      <c r="G2" s="604" t="s">
        <v>285</v>
      </c>
      <c r="H2" s="604"/>
      <c r="I2" s="604"/>
      <c r="J2" s="604"/>
      <c r="K2" s="604"/>
      <c r="L2" s="605"/>
    </row>
    <row r="3" spans="1:12" ht="92.25" customHeight="1" thickTop="1" thickBot="1">
      <c r="B3" s="8"/>
      <c r="C3" s="8"/>
      <c r="D3" s="8"/>
      <c r="E3" s="8"/>
      <c r="F3" s="9"/>
      <c r="G3" s="10"/>
      <c r="H3" s="10"/>
      <c r="I3" s="10"/>
      <c r="J3" s="10"/>
      <c r="K3" s="10"/>
      <c r="L3" s="11"/>
    </row>
    <row r="4" spans="1:12" ht="40.5" customHeight="1" thickTop="1" thickBot="1">
      <c r="A4" s="3"/>
      <c r="B4" s="12" t="s">
        <v>286</v>
      </c>
      <c r="C4" s="606" t="s">
        <v>139</v>
      </c>
      <c r="D4" s="607"/>
      <c r="E4" s="608"/>
      <c r="F4" s="9"/>
      <c r="G4" s="13">
        <v>1</v>
      </c>
      <c r="H4" s="13" t="s">
        <v>287</v>
      </c>
      <c r="I4" s="609" t="s">
        <v>288</v>
      </c>
      <c r="J4" s="610"/>
      <c r="K4" s="610"/>
      <c r="L4" s="611"/>
    </row>
    <row r="5" spans="1:12" ht="36.75" customHeight="1" thickTop="1" thickBot="1">
      <c r="A5" s="4"/>
      <c r="B5" s="14">
        <v>1000</v>
      </c>
      <c r="C5" s="14" t="s">
        <v>289</v>
      </c>
      <c r="D5" s="14"/>
      <c r="E5" s="15"/>
      <c r="F5" s="9"/>
      <c r="G5" s="13">
        <v>2</v>
      </c>
      <c r="H5" s="13" t="s">
        <v>290</v>
      </c>
      <c r="I5" s="612" t="s">
        <v>291</v>
      </c>
      <c r="J5" s="613"/>
      <c r="K5" s="613"/>
      <c r="L5" s="16" t="s">
        <v>292</v>
      </c>
    </row>
    <row r="6" spans="1:12" ht="46.5" thickTop="1" thickBot="1">
      <c r="A6" s="4"/>
      <c r="B6" s="13">
        <v>1010</v>
      </c>
      <c r="C6" s="13"/>
      <c r="D6" s="13" t="s">
        <v>293</v>
      </c>
      <c r="E6" s="17"/>
      <c r="F6" s="9"/>
      <c r="G6" s="13">
        <v>3</v>
      </c>
      <c r="H6" s="18" t="s">
        <v>294</v>
      </c>
      <c r="I6" s="612"/>
      <c r="J6" s="613"/>
      <c r="K6" s="613"/>
      <c r="L6" s="19" t="s">
        <v>295</v>
      </c>
    </row>
    <row r="7" spans="1:12" ht="15.75" thickBot="1">
      <c r="A7" s="4"/>
      <c r="B7" s="13">
        <v>1020</v>
      </c>
      <c r="C7" s="13"/>
      <c r="D7" s="13" t="s">
        <v>296</v>
      </c>
      <c r="E7" s="17"/>
      <c r="F7" s="9"/>
      <c r="G7" s="20">
        <v>4</v>
      </c>
      <c r="H7" s="614" t="s">
        <v>297</v>
      </c>
      <c r="I7" s="615"/>
      <c r="J7" s="615"/>
      <c r="K7" s="615"/>
      <c r="L7" s="616"/>
    </row>
    <row r="8" spans="1:12" ht="18.75" thickBot="1">
      <c r="A8" s="4"/>
      <c r="B8" s="13">
        <v>1030</v>
      </c>
      <c r="C8" s="13"/>
      <c r="D8" s="13" t="s">
        <v>298</v>
      </c>
      <c r="E8" s="17"/>
    </row>
    <row r="9" spans="1:12" s="5" customFormat="1" ht="16.5" thickBot="1">
      <c r="A9" s="4"/>
      <c r="B9" s="13">
        <v>1040</v>
      </c>
      <c r="C9" s="13"/>
      <c r="D9" s="13" t="s">
        <v>299</v>
      </c>
      <c r="E9" s="17"/>
    </row>
    <row r="10" spans="1:12" s="5" customFormat="1" ht="20.25" customHeight="1" thickBot="1">
      <c r="A10" s="4"/>
      <c r="B10" s="20">
        <v>1050</v>
      </c>
      <c r="C10" s="20"/>
      <c r="D10" s="20" t="s">
        <v>300</v>
      </c>
      <c r="E10" s="21"/>
    </row>
    <row r="11" spans="1:12" ht="19.5" thickTop="1" thickBot="1">
      <c r="A11" s="4"/>
      <c r="B11" s="14">
        <v>2000</v>
      </c>
      <c r="C11" s="14" t="s">
        <v>301</v>
      </c>
      <c r="D11" s="14"/>
      <c r="E11" s="15"/>
    </row>
    <row r="12" spans="1:12" ht="37.5" thickTop="1" thickBot="1">
      <c r="A12" s="4"/>
      <c r="B12" s="13">
        <v>2010</v>
      </c>
      <c r="C12" s="13"/>
      <c r="D12" s="13" t="s">
        <v>302</v>
      </c>
      <c r="E12" s="17"/>
    </row>
    <row r="13" spans="1:12" ht="15.75" thickBot="1">
      <c r="A13" s="4"/>
      <c r="B13" s="20">
        <v>2020</v>
      </c>
      <c r="C13" s="20"/>
      <c r="D13" s="20" t="s">
        <v>303</v>
      </c>
      <c r="E13" s="21"/>
    </row>
    <row r="14" spans="1:12" ht="19.5" thickTop="1" thickBot="1">
      <c r="A14" s="4"/>
      <c r="B14" s="14">
        <v>3000</v>
      </c>
      <c r="C14" s="14" t="s">
        <v>304</v>
      </c>
      <c r="D14" s="14"/>
      <c r="E14" s="15"/>
    </row>
    <row r="15" spans="1:12" ht="31.5" customHeight="1" thickTop="1" thickBot="1">
      <c r="A15" s="4"/>
      <c r="B15" s="22">
        <v>3010</v>
      </c>
      <c r="C15" s="22"/>
      <c r="D15" s="22" t="s">
        <v>305</v>
      </c>
      <c r="E15" s="23"/>
    </row>
    <row r="16" spans="1:12" ht="15.75" thickBot="1">
      <c r="A16" s="4"/>
      <c r="B16" s="24">
        <v>3020</v>
      </c>
      <c r="C16" s="24"/>
      <c r="D16" s="24" t="s">
        <v>306</v>
      </c>
      <c r="E16" s="24"/>
    </row>
    <row r="17" spans="1:5" ht="28.5" thickTop="1" thickBot="1">
      <c r="A17" s="4"/>
      <c r="B17" s="14">
        <v>4000</v>
      </c>
      <c r="C17" s="14" t="s">
        <v>267</v>
      </c>
      <c r="D17" s="14"/>
      <c r="E17" s="15"/>
    </row>
    <row r="18" spans="1:5" ht="19.5" thickTop="1" thickBot="1">
      <c r="A18" s="4"/>
      <c r="B18" s="13">
        <v>4010</v>
      </c>
      <c r="C18" s="13"/>
      <c r="D18" s="13" t="s">
        <v>307</v>
      </c>
      <c r="E18" s="17"/>
    </row>
    <row r="19" spans="1:5" ht="18.75" thickBot="1">
      <c r="A19" s="4"/>
      <c r="B19" s="13">
        <v>4020</v>
      </c>
      <c r="C19" s="13"/>
      <c r="D19" s="13" t="s">
        <v>308</v>
      </c>
      <c r="E19" s="17"/>
    </row>
    <row r="20" spans="1:5" ht="27.75" thickBot="1">
      <c r="A20" s="4"/>
      <c r="B20" s="13">
        <v>4030</v>
      </c>
      <c r="C20" s="13"/>
      <c r="D20" s="13" t="s">
        <v>309</v>
      </c>
      <c r="E20" s="17"/>
    </row>
    <row r="21" spans="1:5" ht="27.75" thickBot="1">
      <c r="A21" s="4"/>
      <c r="B21" s="13">
        <v>4040</v>
      </c>
      <c r="C21" s="13"/>
      <c r="D21" s="13" t="s">
        <v>310</v>
      </c>
      <c r="E21" s="17"/>
    </row>
    <row r="22" spans="1:5" ht="27.75" customHeight="1" thickBot="1">
      <c r="A22" s="4"/>
      <c r="B22" s="13">
        <v>4050</v>
      </c>
      <c r="C22" s="13"/>
      <c r="D22" s="13" t="s">
        <v>311</v>
      </c>
      <c r="E22" s="17"/>
    </row>
    <row r="23" spans="1:5" ht="15.75" thickBot="1">
      <c r="A23" s="4"/>
      <c r="B23" s="13">
        <v>4060</v>
      </c>
      <c r="C23" s="13"/>
      <c r="D23" s="13" t="s">
        <v>312</v>
      </c>
      <c r="E23" s="17"/>
    </row>
    <row r="24" spans="1:5" ht="27.75" thickBot="1">
      <c r="A24" s="4"/>
      <c r="B24" s="13">
        <v>4070</v>
      </c>
      <c r="C24" s="13"/>
      <c r="D24" s="13" t="s">
        <v>313</v>
      </c>
      <c r="E24" s="17"/>
    </row>
    <row r="25" spans="1:5" ht="15.75" thickBot="1">
      <c r="A25" s="4"/>
      <c r="B25" s="20">
        <v>4080</v>
      </c>
      <c r="C25" s="20"/>
      <c r="D25" s="20" t="s">
        <v>314</v>
      </c>
      <c r="E25" s="21"/>
    </row>
    <row r="26" spans="1:5" ht="19.5" thickTop="1" thickBot="1">
      <c r="A26" s="4"/>
      <c r="B26" s="14">
        <v>5000</v>
      </c>
      <c r="C26" s="14" t="s">
        <v>315</v>
      </c>
      <c r="D26" s="14"/>
      <c r="E26" s="15"/>
    </row>
    <row r="27" spans="1:5" ht="16.5" thickTop="1" thickBot="1">
      <c r="A27" s="4"/>
      <c r="B27" s="13">
        <v>5010</v>
      </c>
      <c r="C27" s="13"/>
      <c r="D27" s="13" t="s">
        <v>316</v>
      </c>
      <c r="E27" s="17"/>
    </row>
    <row r="28" spans="1:5" ht="15.75" thickBot="1">
      <c r="A28" s="4"/>
      <c r="B28" s="13">
        <v>5020</v>
      </c>
      <c r="C28" s="13"/>
      <c r="D28" s="13" t="s">
        <v>268</v>
      </c>
      <c r="E28" s="17"/>
    </row>
    <row r="29" spans="1:5" ht="15.75" thickBot="1">
      <c r="A29" s="4"/>
      <c r="B29" s="13">
        <v>5030</v>
      </c>
      <c r="C29" s="13"/>
      <c r="D29" s="13" t="s">
        <v>317</v>
      </c>
      <c r="E29" s="17"/>
    </row>
    <row r="30" spans="1:5" ht="15.75" thickBot="1">
      <c r="A30" s="4"/>
      <c r="B30" s="13">
        <v>5031</v>
      </c>
      <c r="C30" s="13"/>
      <c r="D30" s="13"/>
      <c r="E30" s="17" t="s">
        <v>318</v>
      </c>
    </row>
    <row r="31" spans="1:5" ht="18.75" thickBot="1">
      <c r="A31" s="4"/>
      <c r="B31" s="13">
        <v>5032</v>
      </c>
      <c r="C31" s="13"/>
      <c r="D31" s="13"/>
      <c r="E31" s="17" t="s">
        <v>319</v>
      </c>
    </row>
    <row r="32" spans="1:5" ht="15.75" thickBot="1">
      <c r="A32" s="4"/>
      <c r="B32" s="13">
        <v>5040</v>
      </c>
      <c r="C32" s="13"/>
      <c r="D32" s="13" t="s">
        <v>269</v>
      </c>
      <c r="E32" s="17"/>
    </row>
    <row r="33" spans="1:5" ht="15.75" thickBot="1">
      <c r="A33" s="4"/>
      <c r="B33" s="13">
        <v>5041</v>
      </c>
      <c r="C33" s="13"/>
      <c r="D33" s="13"/>
      <c r="E33" s="17" t="s">
        <v>320</v>
      </c>
    </row>
    <row r="34" spans="1:5" ht="15.75" thickBot="1">
      <c r="A34" s="4"/>
      <c r="B34" s="13">
        <v>5042</v>
      </c>
      <c r="C34" s="13"/>
      <c r="D34" s="13"/>
      <c r="E34" s="17" t="s">
        <v>321</v>
      </c>
    </row>
    <row r="35" spans="1:5" ht="15.75" thickBot="1">
      <c r="A35" s="4"/>
      <c r="B35" s="13">
        <v>5043</v>
      </c>
      <c r="C35" s="13"/>
      <c r="D35" s="13"/>
      <c r="E35" s="17" t="s">
        <v>270</v>
      </c>
    </row>
    <row r="36" spans="1:5" ht="60.75" customHeight="1" thickBot="1">
      <c r="A36" s="4"/>
      <c r="B36" s="13">
        <v>5043</v>
      </c>
      <c r="C36" s="13"/>
      <c r="D36" s="13"/>
      <c r="E36" s="17" t="s">
        <v>322</v>
      </c>
    </row>
    <row r="37" spans="1:5" ht="20.25" customHeight="1" thickBot="1">
      <c r="A37" s="4"/>
      <c r="B37" s="20">
        <v>5044</v>
      </c>
      <c r="C37" s="20"/>
      <c r="D37" s="20"/>
      <c r="E37" s="21" t="s">
        <v>323</v>
      </c>
    </row>
    <row r="38" spans="1:5" ht="15.75" customHeight="1" thickTop="1" thickBot="1">
      <c r="A38" s="4"/>
      <c r="B38" s="14">
        <v>6000</v>
      </c>
      <c r="C38" s="14" t="s">
        <v>271</v>
      </c>
      <c r="D38" s="14"/>
      <c r="E38" s="15"/>
    </row>
    <row r="39" spans="1:5" ht="16.5" customHeight="1" thickTop="1" thickBot="1">
      <c r="A39" s="4"/>
      <c r="B39" s="13">
        <v>6010</v>
      </c>
      <c r="C39" s="13"/>
      <c r="D39" s="13" t="s">
        <v>324</v>
      </c>
      <c r="E39" s="17"/>
    </row>
    <row r="40" spans="1:5" ht="15.75" thickBot="1">
      <c r="A40" s="4"/>
      <c r="B40" s="13">
        <v>6020</v>
      </c>
      <c r="C40" s="13"/>
      <c r="D40" s="13" t="s">
        <v>325</v>
      </c>
      <c r="E40" s="17"/>
    </row>
    <row r="41" spans="1:5" ht="15.75" thickBot="1">
      <c r="A41" s="4"/>
      <c r="B41" s="13">
        <v>6030</v>
      </c>
      <c r="C41" s="13"/>
      <c r="D41" s="13" t="s">
        <v>326</v>
      </c>
      <c r="E41" s="17"/>
    </row>
    <row r="42" spans="1:5" ht="15.75" thickBot="1">
      <c r="A42" s="4"/>
      <c r="B42" s="13">
        <v>6040</v>
      </c>
      <c r="C42" s="13"/>
      <c r="D42" s="13" t="s">
        <v>327</v>
      </c>
      <c r="E42" s="17"/>
    </row>
    <row r="43" spans="1:5" ht="18.75" thickBot="1">
      <c r="A43" s="4"/>
      <c r="B43" s="13">
        <v>6041</v>
      </c>
      <c r="C43" s="13"/>
      <c r="D43" s="13"/>
      <c r="E43" s="17" t="s">
        <v>328</v>
      </c>
    </row>
    <row r="44" spans="1:5" ht="18.75" thickBot="1">
      <c r="A44" s="4"/>
      <c r="B44" s="13">
        <v>6042</v>
      </c>
      <c r="C44" s="13"/>
      <c r="D44" s="13"/>
      <c r="E44" s="17" t="s">
        <v>329</v>
      </c>
    </row>
    <row r="45" spans="1:5" ht="27.75" thickBot="1">
      <c r="A45" s="4"/>
      <c r="B45" s="13">
        <v>6043</v>
      </c>
      <c r="C45" s="13"/>
      <c r="D45" s="13"/>
      <c r="E45" s="17" t="s">
        <v>330</v>
      </c>
    </row>
    <row r="46" spans="1:5" ht="51" customHeight="1" thickBot="1">
      <c r="A46" s="4"/>
      <c r="B46" s="13">
        <v>6044</v>
      </c>
      <c r="C46" s="13"/>
      <c r="D46" s="13"/>
      <c r="E46" s="17" t="s">
        <v>331</v>
      </c>
    </row>
    <row r="47" spans="1:5" ht="15.75" thickBot="1">
      <c r="A47" s="4"/>
      <c r="B47" s="20">
        <v>6050</v>
      </c>
      <c r="C47" s="20"/>
      <c r="D47" s="20" t="s">
        <v>332</v>
      </c>
      <c r="E47" s="21"/>
    </row>
    <row r="48" spans="1:5" ht="19.5" thickTop="1" thickBot="1">
      <c r="A48" s="4"/>
      <c r="B48" s="14">
        <v>7000</v>
      </c>
      <c r="C48" s="14" t="s">
        <v>333</v>
      </c>
      <c r="D48" s="14"/>
      <c r="E48" s="15"/>
    </row>
    <row r="49" spans="1:5" ht="19.5" customHeight="1" thickTop="1" thickBot="1">
      <c r="A49" s="4"/>
      <c r="B49" s="13">
        <v>7010</v>
      </c>
      <c r="C49" s="13"/>
      <c r="D49" s="13" t="s">
        <v>334</v>
      </c>
      <c r="E49" s="17"/>
    </row>
    <row r="50" spans="1:5" ht="26.25" customHeight="1" thickBot="1">
      <c r="A50" s="4"/>
      <c r="B50" s="13">
        <v>7011</v>
      </c>
      <c r="C50" s="13"/>
      <c r="D50" s="13"/>
      <c r="E50" s="17" t="s">
        <v>272</v>
      </c>
    </row>
    <row r="51" spans="1:5" ht="21.75" customHeight="1" thickBot="1">
      <c r="A51" s="4"/>
      <c r="B51" s="13">
        <v>7012</v>
      </c>
      <c r="C51" s="13"/>
      <c r="D51" s="13"/>
      <c r="E51" s="17" t="s">
        <v>335</v>
      </c>
    </row>
    <row r="52" spans="1:5" ht="18.75" thickBot="1">
      <c r="A52" s="4"/>
      <c r="B52" s="13">
        <v>7013</v>
      </c>
      <c r="C52" s="13"/>
      <c r="D52" s="13"/>
      <c r="E52" s="17" t="s">
        <v>336</v>
      </c>
    </row>
    <row r="53" spans="1:5" ht="21" customHeight="1" thickBot="1">
      <c r="A53" s="4"/>
      <c r="B53" s="13">
        <v>7014</v>
      </c>
      <c r="C53" s="13"/>
      <c r="D53" s="13"/>
      <c r="E53" s="17" t="s">
        <v>337</v>
      </c>
    </row>
    <row r="54" spans="1:5" ht="18.75" thickBot="1">
      <c r="A54" s="4"/>
      <c r="B54" s="13">
        <v>7020</v>
      </c>
      <c r="C54" s="13"/>
      <c r="D54" s="13" t="s">
        <v>338</v>
      </c>
      <c r="E54" s="17"/>
    </row>
    <row r="55" spans="1:5" ht="18.75" thickBot="1">
      <c r="A55" s="4"/>
      <c r="B55" s="13">
        <v>7030</v>
      </c>
      <c r="C55" s="13"/>
      <c r="D55" s="13" t="s">
        <v>339</v>
      </c>
      <c r="E55" s="17"/>
    </row>
    <row r="56" spans="1:5" ht="46.5" customHeight="1" thickBot="1">
      <c r="A56" s="4"/>
      <c r="B56" s="13">
        <v>7031</v>
      </c>
      <c r="C56" s="13"/>
      <c r="D56" s="13"/>
      <c r="E56" s="17" t="s">
        <v>340</v>
      </c>
    </row>
    <row r="57" spans="1:5" ht="18.75" thickBot="1">
      <c r="A57" s="4"/>
      <c r="B57" s="13">
        <v>7032</v>
      </c>
      <c r="C57" s="13"/>
      <c r="D57" s="13"/>
      <c r="E57" s="17" t="s">
        <v>341</v>
      </c>
    </row>
    <row r="58" spans="1:5" ht="18.75" thickBot="1">
      <c r="A58" s="4"/>
      <c r="B58" s="13">
        <v>7033</v>
      </c>
      <c r="C58" s="13"/>
      <c r="D58" s="13"/>
      <c r="E58" s="17" t="s">
        <v>342</v>
      </c>
    </row>
    <row r="59" spans="1:5" ht="27.75" thickBot="1">
      <c r="A59" s="4"/>
      <c r="B59" s="13">
        <v>7034</v>
      </c>
      <c r="C59" s="13"/>
      <c r="D59" s="13"/>
      <c r="E59" s="17" t="s">
        <v>343</v>
      </c>
    </row>
    <row r="60" spans="1:5" ht="18.75" thickBot="1">
      <c r="A60" s="4"/>
      <c r="B60" s="13">
        <v>7040</v>
      </c>
      <c r="C60" s="13"/>
      <c r="D60" s="13" t="s">
        <v>344</v>
      </c>
      <c r="E60" s="17"/>
    </row>
    <row r="61" spans="1:5" ht="18.75" thickBot="1">
      <c r="A61" s="4"/>
      <c r="B61" s="13">
        <v>7050</v>
      </c>
      <c r="C61" s="13"/>
      <c r="D61" s="13" t="s">
        <v>345</v>
      </c>
      <c r="E61" s="17"/>
    </row>
    <row r="62" spans="1:5" ht="15.75" thickBot="1">
      <c r="A62" s="4"/>
      <c r="B62" s="20">
        <v>7060</v>
      </c>
      <c r="C62" s="20"/>
      <c r="D62" s="20" t="s">
        <v>346</v>
      </c>
      <c r="E62" s="21"/>
    </row>
    <row r="63" spans="1:5" ht="28.5" thickTop="1" thickBot="1">
      <c r="A63" s="4"/>
      <c r="B63" s="14">
        <v>8000</v>
      </c>
      <c r="C63" s="14" t="s">
        <v>347</v>
      </c>
      <c r="D63" s="14"/>
      <c r="E63" s="15"/>
    </row>
    <row r="64" spans="1:5" ht="19.5" thickTop="1" thickBot="1">
      <c r="A64" s="4"/>
      <c r="B64" s="13">
        <v>8010</v>
      </c>
      <c r="C64" s="13"/>
      <c r="D64" s="13" t="s">
        <v>348</v>
      </c>
      <c r="E64" s="17"/>
    </row>
    <row r="65" spans="1:5" ht="18.75" thickBot="1">
      <c r="A65" s="4"/>
      <c r="B65" s="13">
        <v>8011</v>
      </c>
      <c r="C65" s="13"/>
      <c r="D65" s="13"/>
      <c r="E65" s="17" t="s">
        <v>349</v>
      </c>
    </row>
    <row r="66" spans="1:5" ht="15.6" customHeight="1" thickBot="1">
      <c r="A66" s="4"/>
      <c r="B66" s="13">
        <v>8012</v>
      </c>
      <c r="C66" s="13"/>
      <c r="D66" s="13"/>
      <c r="E66" s="17" t="s">
        <v>350</v>
      </c>
    </row>
    <row r="67" spans="1:5" ht="15.75" thickBot="1">
      <c r="A67" s="4"/>
      <c r="B67" s="13">
        <v>8013</v>
      </c>
      <c r="C67" s="13"/>
      <c r="D67" s="13"/>
      <c r="E67" s="17" t="s">
        <v>351</v>
      </c>
    </row>
    <row r="68" spans="1:5" ht="15.75" thickBot="1">
      <c r="A68" s="4"/>
      <c r="B68" s="13">
        <v>8020</v>
      </c>
      <c r="C68" s="13"/>
      <c r="D68" s="13" t="s">
        <v>352</v>
      </c>
      <c r="E68" s="17"/>
    </row>
    <row r="69" spans="1:5" ht="18.75" thickBot="1">
      <c r="A69" s="4"/>
      <c r="B69" s="13">
        <v>8030</v>
      </c>
      <c r="C69" s="13"/>
      <c r="D69" s="13" t="s">
        <v>353</v>
      </c>
      <c r="E69" s="17"/>
    </row>
    <row r="70" spans="1:5" ht="31.35" customHeight="1" thickBot="1">
      <c r="A70" s="4"/>
      <c r="B70" s="13">
        <v>8031</v>
      </c>
      <c r="C70" s="13"/>
      <c r="D70" s="13"/>
      <c r="E70" s="17" t="s">
        <v>354</v>
      </c>
    </row>
    <row r="71" spans="1:5" ht="15.75" customHeight="1" thickBot="1">
      <c r="A71" s="4"/>
      <c r="B71" s="13">
        <v>8032</v>
      </c>
      <c r="C71" s="13"/>
      <c r="D71" s="13"/>
      <c r="E71" s="17" t="s">
        <v>355</v>
      </c>
    </row>
    <row r="72" spans="1:5" ht="18.75" thickBot="1">
      <c r="A72" s="4"/>
      <c r="B72" s="13">
        <v>8033</v>
      </c>
      <c r="C72" s="13"/>
      <c r="D72" s="13"/>
      <c r="E72" s="17" t="s">
        <v>356</v>
      </c>
    </row>
    <row r="73" spans="1:5" ht="15.75" thickBot="1">
      <c r="A73" s="4"/>
      <c r="B73" s="13">
        <v>8034</v>
      </c>
      <c r="C73" s="13"/>
      <c r="D73" s="13"/>
      <c r="E73" s="17" t="s">
        <v>357</v>
      </c>
    </row>
    <row r="74" spans="1:5" ht="15.75" customHeight="1" thickBot="1">
      <c r="A74" s="4"/>
      <c r="B74" s="13">
        <v>8035</v>
      </c>
      <c r="C74" s="13"/>
      <c r="D74" s="13"/>
      <c r="E74" s="17" t="s">
        <v>358</v>
      </c>
    </row>
    <row r="75" spans="1:5" ht="15.75" thickBot="1">
      <c r="A75" s="4"/>
      <c r="B75" s="13">
        <v>8040</v>
      </c>
      <c r="C75" s="13"/>
      <c r="D75" s="13" t="s">
        <v>359</v>
      </c>
      <c r="E75" s="17"/>
    </row>
    <row r="76" spans="1:5" ht="18.75" thickBot="1">
      <c r="A76" s="4"/>
      <c r="B76" s="13">
        <v>8050</v>
      </c>
      <c r="C76" s="13"/>
      <c r="D76" s="13" t="s">
        <v>360</v>
      </c>
      <c r="E76" s="17"/>
    </row>
    <row r="77" spans="1:5" ht="15.75" thickBot="1">
      <c r="A77" s="4"/>
      <c r="B77" s="13">
        <v>8051</v>
      </c>
      <c r="C77" s="13"/>
      <c r="D77" s="13"/>
      <c r="E77" s="17" t="s">
        <v>361</v>
      </c>
    </row>
    <row r="78" spans="1:5" ht="15.75" thickBot="1">
      <c r="A78" s="4"/>
      <c r="B78" s="13">
        <v>8052</v>
      </c>
      <c r="C78" s="13"/>
      <c r="D78" s="13"/>
      <c r="E78" s="17" t="s">
        <v>362</v>
      </c>
    </row>
    <row r="79" spans="1:5" ht="15.75" thickBot="1">
      <c r="A79" s="4"/>
      <c r="B79" s="13">
        <v>8053</v>
      </c>
      <c r="C79" s="13"/>
      <c r="D79" s="13"/>
      <c r="E79" s="17" t="s">
        <v>363</v>
      </c>
    </row>
    <row r="80" spans="1:5" ht="48" customHeight="1" thickBot="1">
      <c r="A80" s="4"/>
      <c r="B80" s="13">
        <v>8054</v>
      </c>
      <c r="C80" s="13"/>
      <c r="D80" s="13"/>
      <c r="E80" s="17" t="s">
        <v>273</v>
      </c>
    </row>
    <row r="81" spans="1:7" ht="15.75" thickBot="1">
      <c r="A81" s="4"/>
      <c r="B81" s="13">
        <v>8055</v>
      </c>
      <c r="C81" s="13"/>
      <c r="D81" s="13"/>
      <c r="E81" s="17" t="s">
        <v>314</v>
      </c>
    </row>
    <row r="82" spans="1:7" ht="15.75" thickBot="1">
      <c r="A82" s="4"/>
      <c r="B82" s="20">
        <v>8060</v>
      </c>
      <c r="C82" s="20"/>
      <c r="D82" s="20" t="s">
        <v>314</v>
      </c>
      <c r="E82" s="21"/>
    </row>
    <row r="83" spans="1:7" ht="19.5" thickTop="1" thickBot="1">
      <c r="A83" s="4"/>
      <c r="B83" s="14">
        <v>9000</v>
      </c>
      <c r="C83" s="14" t="s">
        <v>364</v>
      </c>
      <c r="D83" s="14"/>
      <c r="E83" s="15"/>
    </row>
    <row r="84" spans="1:7" ht="20.25" customHeight="1" thickTop="1" thickBot="1">
      <c r="A84" s="4"/>
      <c r="B84" s="13">
        <v>9010</v>
      </c>
      <c r="C84" s="13"/>
      <c r="D84" s="13" t="s">
        <v>365</v>
      </c>
      <c r="E84" s="17"/>
    </row>
    <row r="85" spans="1:7" ht="27.75" thickBot="1">
      <c r="A85" s="4"/>
      <c r="B85" s="13">
        <v>9020</v>
      </c>
      <c r="C85" s="13"/>
      <c r="D85" s="13" t="s">
        <v>366</v>
      </c>
      <c r="E85" s="17"/>
    </row>
    <row r="86" spans="1:7" ht="31.35" customHeight="1" thickBot="1">
      <c r="A86" s="4"/>
      <c r="B86" s="13">
        <v>9021</v>
      </c>
      <c r="C86" s="13"/>
      <c r="D86" s="13"/>
      <c r="E86" s="17" t="s">
        <v>274</v>
      </c>
    </row>
    <row r="87" spans="1:7" ht="78.2" customHeight="1" thickBot="1">
      <c r="A87" s="4"/>
      <c r="B87" s="13">
        <v>9022</v>
      </c>
      <c r="C87" s="13"/>
      <c r="D87" s="13"/>
      <c r="E87" s="17" t="s">
        <v>275</v>
      </c>
    </row>
    <row r="88" spans="1:7" ht="15.75" thickBot="1">
      <c r="A88" s="4"/>
      <c r="B88" s="13">
        <v>9023</v>
      </c>
      <c r="C88" s="13"/>
      <c r="D88" s="13"/>
      <c r="E88" s="17" t="s">
        <v>367</v>
      </c>
    </row>
    <row r="89" spans="1:7" ht="15.75" thickBot="1">
      <c r="A89" s="4"/>
      <c r="B89" s="20">
        <v>9030</v>
      </c>
      <c r="C89" s="20"/>
      <c r="D89" s="20" t="s">
        <v>314</v>
      </c>
      <c r="E89" s="21"/>
    </row>
    <row r="90" spans="1:7" ht="16.5" thickTop="1" thickBot="1">
      <c r="A90" s="4"/>
      <c r="B90" s="14">
        <v>11000</v>
      </c>
      <c r="C90" s="600" t="s">
        <v>368</v>
      </c>
      <c r="D90" s="601"/>
      <c r="E90" s="15"/>
    </row>
    <row r="91" spans="1:7" ht="19.5" thickTop="1" thickBot="1">
      <c r="A91" s="4"/>
      <c r="B91" s="13">
        <v>11010</v>
      </c>
      <c r="C91" s="13"/>
      <c r="D91" s="13" t="s">
        <v>369</v>
      </c>
      <c r="E91" s="17"/>
    </row>
    <row r="92" spans="1:7" ht="18.75" thickBot="1">
      <c r="A92" s="4"/>
      <c r="B92" s="13">
        <v>11020</v>
      </c>
      <c r="C92" s="13"/>
      <c r="D92" s="13" t="s">
        <v>370</v>
      </c>
      <c r="E92" s="17"/>
    </row>
    <row r="93" spans="1:7" ht="15.75" thickBot="1">
      <c r="A93" s="4"/>
      <c r="B93" s="14">
        <v>12000</v>
      </c>
      <c r="C93" s="14" t="s">
        <v>371</v>
      </c>
      <c r="D93" s="14"/>
      <c r="E93" s="15"/>
    </row>
    <row r="94" spans="1:7" ht="25.5" customHeight="1" thickTop="1" thickBot="1">
      <c r="A94" s="4"/>
      <c r="B94" s="14">
        <v>13000</v>
      </c>
      <c r="C94" s="14" t="s">
        <v>372</v>
      </c>
      <c r="D94" s="14"/>
      <c r="E94" s="15"/>
    </row>
    <row r="95" spans="1:7" ht="15.75" thickTop="1">
      <c r="A95" s="6"/>
      <c r="B95" s="25">
        <v>14000</v>
      </c>
      <c r="C95" s="25" t="s">
        <v>314</v>
      </c>
      <c r="D95" s="25"/>
      <c r="E95" s="26"/>
    </row>
    <row r="96" spans="1:7">
      <c r="A96" s="6"/>
      <c r="B96" s="27"/>
      <c r="C96" s="27"/>
      <c r="D96" s="27"/>
      <c r="E96" s="27"/>
      <c r="F96" s="27"/>
      <c r="G96" s="27"/>
    </row>
    <row r="97" spans="1:7">
      <c r="A97" s="6"/>
      <c r="B97" s="27"/>
      <c r="C97" s="28"/>
      <c r="D97" s="28"/>
      <c r="E97" s="28"/>
      <c r="F97" s="28"/>
      <c r="G97" s="28"/>
    </row>
    <row r="98" spans="1:7" ht="45" customHeight="1">
      <c r="A98" s="6"/>
      <c r="B98" s="27"/>
      <c r="C98" s="29"/>
      <c r="D98" s="30"/>
      <c r="E98" s="30"/>
      <c r="F98" s="30"/>
      <c r="G98" s="30"/>
    </row>
    <row r="99" spans="1:7" ht="42" customHeight="1">
      <c r="A99" s="6"/>
      <c r="B99" s="27"/>
      <c r="C99" s="29"/>
      <c r="D99" s="30"/>
      <c r="E99" s="30"/>
      <c r="F99" s="30"/>
      <c r="G99" s="30"/>
    </row>
    <row r="100" spans="1:7" ht="50.25" customHeight="1">
      <c r="A100" s="6"/>
      <c r="B100" s="27"/>
      <c r="C100" s="29"/>
      <c r="D100" s="30"/>
      <c r="E100" s="30"/>
      <c r="F100" s="30"/>
      <c r="G100" s="30"/>
    </row>
    <row r="101" spans="1:7">
      <c r="A101" s="4"/>
      <c r="B101" s="27"/>
      <c r="C101" s="29"/>
      <c r="D101" s="29"/>
      <c r="E101" s="29"/>
      <c r="F101" s="29"/>
      <c r="G101" s="29"/>
    </row>
    <row r="102" spans="1:7">
      <c r="A102" s="4"/>
      <c r="B102" s="27"/>
      <c r="C102" s="27"/>
      <c r="D102" s="27"/>
      <c r="E102" s="27"/>
      <c r="F102" s="27"/>
      <c r="G102" s="27"/>
    </row>
    <row r="103" spans="1:7" ht="45.75" customHeight="1">
      <c r="A103" s="4"/>
      <c r="B103" s="27"/>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heetViews>
  <sheetFormatPr defaultRowHeight="15"/>
  <sheetData>
    <row r="1" spans="1:14">
      <c r="A1" s="168" t="s">
        <v>495</v>
      </c>
      <c r="B1" s="168"/>
      <c r="C1" s="168"/>
      <c r="D1" s="168"/>
      <c r="E1" s="168"/>
      <c r="F1" s="168"/>
      <c r="G1" s="168"/>
      <c r="H1" s="168"/>
      <c r="I1" s="169"/>
      <c r="J1" s="169"/>
      <c r="K1" s="169"/>
      <c r="L1" s="169"/>
      <c r="M1" s="169"/>
      <c r="N1" s="169"/>
    </row>
    <row r="2" spans="1:14">
      <c r="A2" s="170">
        <v>1</v>
      </c>
      <c r="B2" s="169"/>
      <c r="C2" s="169" t="s">
        <v>506</v>
      </c>
      <c r="D2" s="169"/>
      <c r="E2" s="169"/>
      <c r="F2" s="169"/>
      <c r="G2" s="169"/>
      <c r="H2" s="169"/>
      <c r="I2" s="169"/>
      <c r="J2" s="169"/>
      <c r="K2" s="169"/>
      <c r="L2" s="169"/>
      <c r="M2" s="169"/>
      <c r="N2" s="169"/>
    </row>
    <row r="3" spans="1:14">
      <c r="A3" s="170">
        <v>2</v>
      </c>
      <c r="B3" s="169"/>
      <c r="C3" s="169" t="s">
        <v>484</v>
      </c>
      <c r="D3" s="169"/>
      <c r="E3" s="169"/>
      <c r="F3" s="169"/>
      <c r="G3" s="169"/>
      <c r="H3" s="169"/>
      <c r="I3" s="169"/>
      <c r="J3" s="169"/>
      <c r="K3" s="169"/>
      <c r="L3" s="169"/>
      <c r="M3" s="169"/>
      <c r="N3" s="169"/>
    </row>
    <row r="4" spans="1:14">
      <c r="A4" s="170">
        <v>3</v>
      </c>
      <c r="B4" s="169"/>
      <c r="C4" s="169" t="s">
        <v>531</v>
      </c>
      <c r="D4" s="169"/>
      <c r="E4" s="169"/>
      <c r="F4" s="169"/>
      <c r="G4" s="169"/>
      <c r="H4" s="169"/>
      <c r="I4" s="169"/>
      <c r="J4" s="169"/>
      <c r="K4" s="169"/>
      <c r="L4" s="169"/>
      <c r="M4" s="169"/>
      <c r="N4" s="169"/>
    </row>
    <row r="5" spans="1:14">
      <c r="A5" s="170">
        <v>4</v>
      </c>
      <c r="B5" s="169"/>
      <c r="C5" s="169" t="s">
        <v>499</v>
      </c>
      <c r="D5" s="169"/>
      <c r="E5" s="169"/>
      <c r="F5" s="169"/>
      <c r="G5" s="169"/>
      <c r="H5" s="169"/>
      <c r="I5" s="169"/>
      <c r="J5" s="169"/>
      <c r="K5" s="169"/>
      <c r="L5" s="169"/>
      <c r="M5" s="169"/>
      <c r="N5" s="169"/>
    </row>
    <row r="6" spans="1:14">
      <c r="A6" s="170">
        <v>5</v>
      </c>
      <c r="B6" s="169"/>
      <c r="C6" s="169" t="s">
        <v>485</v>
      </c>
      <c r="D6" s="169"/>
      <c r="E6" s="169"/>
      <c r="F6" s="169"/>
      <c r="G6" s="169"/>
      <c r="H6" s="169"/>
      <c r="I6" s="169"/>
      <c r="J6" s="169"/>
      <c r="K6" s="169"/>
      <c r="L6" s="169"/>
      <c r="M6" s="169"/>
      <c r="N6" s="169"/>
    </row>
    <row r="7" spans="1:14">
      <c r="A7" s="170">
        <v>6</v>
      </c>
      <c r="B7" s="169"/>
      <c r="C7" s="169" t="s">
        <v>486</v>
      </c>
      <c r="D7" s="169"/>
      <c r="E7" s="169"/>
      <c r="F7" s="169"/>
      <c r="G7" s="169"/>
      <c r="H7" s="169"/>
      <c r="I7" s="169"/>
      <c r="J7" s="169"/>
      <c r="K7" s="169"/>
      <c r="L7" s="169"/>
      <c r="M7" s="169"/>
      <c r="N7" s="169"/>
    </row>
    <row r="8" spans="1:14">
      <c r="A8" s="170">
        <v>7</v>
      </c>
      <c r="B8" s="169"/>
      <c r="C8" s="169" t="s">
        <v>500</v>
      </c>
      <c r="D8" s="169"/>
      <c r="E8" s="169"/>
      <c r="F8" s="169"/>
      <c r="G8" s="169"/>
      <c r="H8" s="169"/>
      <c r="I8" s="169"/>
      <c r="J8" s="169"/>
      <c r="K8" s="169"/>
      <c r="L8" s="169"/>
      <c r="M8" s="169"/>
      <c r="N8" s="169"/>
    </row>
    <row r="9" spans="1:14">
      <c r="A9" s="170">
        <v>8</v>
      </c>
      <c r="B9" s="169"/>
      <c r="C9" s="169" t="s">
        <v>487</v>
      </c>
      <c r="D9" s="169"/>
      <c r="E9" s="169"/>
      <c r="F9" s="169"/>
      <c r="G9" s="169"/>
      <c r="H9" s="169"/>
      <c r="I9" s="169"/>
      <c r="J9" s="169"/>
      <c r="K9" s="169"/>
      <c r="L9" s="169"/>
      <c r="M9" s="169"/>
      <c r="N9" s="169"/>
    </row>
    <row r="10" spans="1:14">
      <c r="A10" s="170">
        <v>9</v>
      </c>
      <c r="B10" s="169"/>
      <c r="C10" s="169" t="s">
        <v>488</v>
      </c>
      <c r="D10" s="169"/>
      <c r="E10" s="169"/>
      <c r="F10" s="169"/>
      <c r="G10" s="169"/>
      <c r="H10" s="169"/>
      <c r="I10" s="169"/>
      <c r="J10" s="169"/>
      <c r="K10" s="169"/>
      <c r="L10" s="169"/>
      <c r="M10" s="169"/>
      <c r="N10" s="169"/>
    </row>
    <row r="11" spans="1:14">
      <c r="A11" s="170">
        <v>10</v>
      </c>
      <c r="B11" s="169"/>
      <c r="C11" s="169" t="s">
        <v>501</v>
      </c>
      <c r="D11" s="169"/>
      <c r="E11" s="169"/>
      <c r="F11" s="169"/>
      <c r="G11" s="169"/>
      <c r="H11" s="169"/>
      <c r="I11" s="169"/>
      <c r="J11" s="169"/>
      <c r="K11" s="169"/>
      <c r="L11" s="169"/>
      <c r="M11" s="169"/>
      <c r="N11" s="169"/>
    </row>
    <row r="12" spans="1:14">
      <c r="A12" s="170">
        <v>11</v>
      </c>
      <c r="B12" s="169"/>
      <c r="C12" s="169" t="s">
        <v>502</v>
      </c>
      <c r="D12" s="169"/>
      <c r="E12" s="169"/>
      <c r="F12" s="169"/>
      <c r="G12" s="169"/>
      <c r="H12" s="169"/>
      <c r="I12" s="169"/>
      <c r="J12" s="169"/>
      <c r="K12" s="169"/>
      <c r="L12" s="169"/>
      <c r="M12" s="169"/>
      <c r="N12" s="169"/>
    </row>
    <row r="13" spans="1:14">
      <c r="A13" s="170">
        <v>12</v>
      </c>
      <c r="B13" s="169"/>
      <c r="C13" s="169" t="s">
        <v>489</v>
      </c>
      <c r="D13" s="169"/>
      <c r="E13" s="169"/>
      <c r="F13" s="169"/>
      <c r="G13" s="169"/>
      <c r="H13" s="169"/>
      <c r="I13" s="169"/>
      <c r="J13" s="169"/>
      <c r="K13" s="169"/>
      <c r="L13" s="169"/>
      <c r="M13" s="169"/>
      <c r="N13" s="169"/>
    </row>
    <row r="14" spans="1:14">
      <c r="A14" s="170">
        <v>13</v>
      </c>
      <c r="B14" s="169"/>
      <c r="C14" s="169" t="s">
        <v>490</v>
      </c>
      <c r="D14" s="169"/>
      <c r="E14" s="169"/>
      <c r="F14" s="169"/>
      <c r="G14" s="169"/>
      <c r="H14" s="169"/>
      <c r="I14" s="169"/>
      <c r="J14" s="169"/>
      <c r="K14" s="169"/>
      <c r="L14" s="169"/>
      <c r="M14" s="169"/>
      <c r="N14" s="169"/>
    </row>
    <row r="15" spans="1:14">
      <c r="A15" s="170">
        <v>14</v>
      </c>
      <c r="B15" s="169"/>
      <c r="C15" s="169" t="s">
        <v>491</v>
      </c>
      <c r="D15" s="169"/>
      <c r="E15" s="169"/>
      <c r="F15" s="169"/>
      <c r="G15" s="169"/>
      <c r="H15" s="169"/>
      <c r="I15" s="169"/>
      <c r="J15" s="169"/>
      <c r="K15" s="169"/>
      <c r="L15" s="169"/>
      <c r="M15" s="169"/>
      <c r="N15" s="169"/>
    </row>
    <row r="16" spans="1:14">
      <c r="A16" s="170">
        <v>15</v>
      </c>
      <c r="B16" s="171"/>
      <c r="C16" s="171" t="s">
        <v>503</v>
      </c>
      <c r="D16" s="171"/>
      <c r="E16" s="171"/>
      <c r="F16" s="171"/>
      <c r="G16" s="171"/>
      <c r="H16" s="171"/>
      <c r="I16" s="169"/>
      <c r="J16" s="169"/>
      <c r="K16" s="169"/>
      <c r="L16" s="169"/>
      <c r="M16" s="169"/>
      <c r="N16" s="169"/>
    </row>
    <row r="17" spans="1:14">
      <c r="A17" s="170"/>
      <c r="B17" s="169"/>
      <c r="C17" s="171"/>
      <c r="D17" s="171"/>
      <c r="E17" s="171"/>
      <c r="F17" s="171"/>
      <c r="G17" s="171"/>
      <c r="H17" s="171"/>
      <c r="I17" s="169"/>
      <c r="J17" s="169"/>
      <c r="K17" s="169"/>
      <c r="L17" s="169"/>
      <c r="M17" s="169"/>
      <c r="N17" s="169"/>
    </row>
    <row r="18" spans="1:14">
      <c r="A18" s="168" t="s">
        <v>496</v>
      </c>
      <c r="B18" s="168"/>
      <c r="C18" s="168"/>
      <c r="D18" s="168"/>
      <c r="E18" s="168"/>
      <c r="F18" s="168"/>
      <c r="G18" s="168"/>
      <c r="H18" s="168"/>
      <c r="I18" s="169"/>
      <c r="J18" s="169"/>
      <c r="K18" s="169"/>
      <c r="L18" s="169"/>
      <c r="M18" s="169"/>
      <c r="N18" s="169"/>
    </row>
    <row r="19" spans="1:14">
      <c r="A19" s="170">
        <v>1</v>
      </c>
      <c r="B19" s="169"/>
      <c r="C19" s="169" t="s">
        <v>492</v>
      </c>
      <c r="D19" s="169"/>
      <c r="E19" s="169"/>
      <c r="F19" s="169"/>
      <c r="G19" s="169"/>
      <c r="H19" s="169"/>
      <c r="I19" s="169"/>
      <c r="J19" s="169"/>
      <c r="K19" s="169"/>
      <c r="L19" s="169"/>
      <c r="M19" s="169"/>
      <c r="N19" s="169"/>
    </row>
    <row r="20" spans="1:14">
      <c r="A20" s="170">
        <v>2</v>
      </c>
      <c r="B20" s="169"/>
      <c r="C20" s="169" t="s">
        <v>493</v>
      </c>
      <c r="D20" s="169"/>
      <c r="E20" s="169"/>
      <c r="F20" s="169"/>
      <c r="G20" s="169"/>
      <c r="H20" s="169"/>
      <c r="I20" s="169"/>
      <c r="J20" s="169"/>
      <c r="K20" s="169"/>
      <c r="L20" s="169"/>
      <c r="M20" s="169"/>
      <c r="N20" s="169"/>
    </row>
    <row r="21" spans="1:14">
      <c r="A21" s="170">
        <v>3</v>
      </c>
      <c r="B21" s="169"/>
      <c r="C21" s="169" t="s">
        <v>505</v>
      </c>
      <c r="D21" s="169"/>
      <c r="E21" s="169"/>
      <c r="F21" s="169"/>
      <c r="G21" s="169"/>
      <c r="H21" s="169"/>
      <c r="I21" s="169"/>
      <c r="J21" s="169"/>
      <c r="K21" s="169"/>
      <c r="L21" s="169"/>
      <c r="M21" s="169"/>
      <c r="N21" s="169"/>
    </row>
    <row r="22" spans="1:14">
      <c r="A22" s="170">
        <v>4</v>
      </c>
      <c r="B22" s="169"/>
      <c r="C22" s="169" t="s">
        <v>504</v>
      </c>
      <c r="D22" s="169"/>
      <c r="E22" s="169"/>
      <c r="F22" s="169"/>
      <c r="G22" s="169"/>
      <c r="H22" s="169"/>
      <c r="I22" s="169"/>
      <c r="J22" s="169"/>
      <c r="K22" s="169"/>
      <c r="L22" s="169"/>
      <c r="M22" s="169"/>
      <c r="N22" s="169"/>
    </row>
    <row r="23" spans="1:14">
      <c r="A23" s="170">
        <v>5</v>
      </c>
      <c r="B23" s="169"/>
      <c r="C23" s="169" t="s">
        <v>494</v>
      </c>
      <c r="D23" s="169"/>
      <c r="E23" s="169"/>
      <c r="F23" s="169"/>
      <c r="G23" s="169"/>
      <c r="H23" s="169"/>
      <c r="I23" s="169"/>
      <c r="J23" s="169"/>
      <c r="K23" s="169"/>
      <c r="L23" s="169"/>
      <c r="M23" s="169"/>
      <c r="N23" s="169"/>
    </row>
    <row r="24" spans="1:14">
      <c r="A24" s="170">
        <v>6</v>
      </c>
      <c r="B24" s="169"/>
      <c r="C24" s="169" t="s">
        <v>491</v>
      </c>
      <c r="D24" s="169"/>
      <c r="E24" s="169"/>
      <c r="F24" s="169"/>
      <c r="G24" s="169"/>
      <c r="H24" s="169"/>
      <c r="I24" s="169"/>
      <c r="J24" s="169"/>
      <c r="K24" s="169"/>
      <c r="L24" s="169"/>
      <c r="M24" s="169"/>
      <c r="N24" s="16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38872-B8EB-4905-960C-E93D4271AB24}">
  <sheetPr>
    <tabColor rgb="FF92D050"/>
  </sheetPr>
  <dimension ref="A1:L108"/>
  <sheetViews>
    <sheetView view="pageBreakPreview" zoomScaleNormal="75" zoomScaleSheetLayoutView="100" workbookViewId="0"/>
  </sheetViews>
  <sheetFormatPr defaultColWidth="9" defaultRowHeight="14.25"/>
  <cols>
    <col min="1" max="1" width="7.42578125" style="253" customWidth="1"/>
    <col min="2" max="2" width="29.28515625" style="44" customWidth="1"/>
    <col min="3" max="3" width="32.42578125" style="44" customWidth="1"/>
    <col min="4" max="4" width="36.5703125" style="44" customWidth="1"/>
    <col min="5" max="5" width="2.85546875" style="107" customWidth="1"/>
    <col min="6" max="6" width="9" style="173"/>
    <col min="7" max="7" width="0" style="173" hidden="1" customWidth="1"/>
    <col min="8" max="11" width="9" style="173"/>
    <col min="12" max="12" width="31.42578125" style="173" hidden="1" customWidth="1"/>
    <col min="13" max="16384" width="9" style="173"/>
  </cols>
  <sheetData>
    <row r="1" spans="1:5">
      <c r="A1" s="219">
        <v>1</v>
      </c>
      <c r="B1" s="220" t="s">
        <v>600</v>
      </c>
      <c r="C1" s="221"/>
      <c r="D1" s="222"/>
    </row>
    <row r="2" spans="1:5">
      <c r="A2" s="93">
        <v>1.1000000000000001</v>
      </c>
      <c r="B2" s="223" t="s">
        <v>62</v>
      </c>
      <c r="C2" s="223" t="s">
        <v>616</v>
      </c>
      <c r="D2" s="224" t="s">
        <v>385</v>
      </c>
    </row>
    <row r="3" spans="1:5" ht="14.25" customHeight="1">
      <c r="A3" s="93" t="s">
        <v>63</v>
      </c>
      <c r="B3" s="44" t="s">
        <v>64</v>
      </c>
      <c r="C3" s="44" t="str">
        <f>Cover!D8</f>
        <v>SA-PEFC-FM/COC-007447</v>
      </c>
    </row>
    <row r="4" spans="1:5" ht="14.25" customHeight="1">
      <c r="A4" s="94"/>
      <c r="C4" s="225"/>
    </row>
    <row r="5" spans="1:5" ht="100.5" customHeight="1">
      <c r="A5" s="155" t="s">
        <v>460</v>
      </c>
      <c r="B5" s="207" t="s">
        <v>461</v>
      </c>
      <c r="C5" s="44" t="s">
        <v>617</v>
      </c>
      <c r="D5" s="165" t="s">
        <v>618</v>
      </c>
    </row>
    <row r="6" spans="1:5" ht="3.95" customHeight="1">
      <c r="A6" s="155" t="s">
        <v>536</v>
      </c>
      <c r="B6" s="207" t="s">
        <v>533</v>
      </c>
      <c r="D6" s="165" t="s">
        <v>532</v>
      </c>
    </row>
    <row r="7" spans="1:5" ht="30.75" customHeight="1">
      <c r="A7" s="93">
        <v>1.2</v>
      </c>
      <c r="B7" s="547" t="s">
        <v>619</v>
      </c>
      <c r="C7" s="547"/>
      <c r="D7" s="547"/>
    </row>
    <row r="8" spans="1:5" ht="57">
      <c r="A8" s="93" t="s">
        <v>65</v>
      </c>
      <c r="B8" s="44" t="s">
        <v>169</v>
      </c>
      <c r="C8" s="226" t="str">
        <f>Cover!D3</f>
        <v>Forest Service, an Agency of the Department of Agriculture, Environment and Rural Affairs (Northern Ireland)</v>
      </c>
    </row>
    <row r="9" spans="1:5" s="50" customFormat="1" ht="57">
      <c r="A9" s="93" t="s">
        <v>66</v>
      </c>
      <c r="B9" s="44" t="s">
        <v>519</v>
      </c>
      <c r="C9" s="226" t="str">
        <f>Cover!D3</f>
        <v>Forest Service, an Agency of the Department of Agriculture, Environment and Rural Affairs (Northern Ireland)</v>
      </c>
      <c r="D9" s="154"/>
      <c r="E9" s="107"/>
    </row>
    <row r="10" spans="1:5" s="50" customFormat="1">
      <c r="A10" s="93" t="s">
        <v>68</v>
      </c>
      <c r="B10" s="44" t="s">
        <v>520</v>
      </c>
      <c r="C10" s="226"/>
      <c r="D10" s="154"/>
      <c r="E10" s="107"/>
    </row>
    <row r="11" spans="1:5">
      <c r="A11" s="93" t="s">
        <v>70</v>
      </c>
      <c r="B11" s="44" t="s">
        <v>67</v>
      </c>
      <c r="C11" s="44" t="s">
        <v>1669</v>
      </c>
    </row>
    <row r="12" spans="1:5" ht="42.75">
      <c r="A12" s="93" t="s">
        <v>72</v>
      </c>
      <c r="B12" s="44" t="s">
        <v>69</v>
      </c>
      <c r="C12" s="44" t="s">
        <v>620</v>
      </c>
    </row>
    <row r="13" spans="1:5">
      <c r="A13" s="93" t="s">
        <v>122</v>
      </c>
      <c r="B13" s="44" t="s">
        <v>80</v>
      </c>
      <c r="C13" s="44" t="s">
        <v>621</v>
      </c>
    </row>
    <row r="14" spans="1:5">
      <c r="A14" s="93" t="s">
        <v>15</v>
      </c>
      <c r="B14" s="44" t="s">
        <v>71</v>
      </c>
      <c r="C14" s="44" t="s">
        <v>622</v>
      </c>
    </row>
    <row r="15" spans="1:5">
      <c r="A15" s="93" t="s">
        <v>183</v>
      </c>
      <c r="B15" s="44" t="s">
        <v>73</v>
      </c>
    </row>
    <row r="16" spans="1:5">
      <c r="A16" s="93" t="s">
        <v>184</v>
      </c>
      <c r="B16" s="44" t="s">
        <v>74</v>
      </c>
      <c r="C16" s="462" t="s">
        <v>1670</v>
      </c>
    </row>
    <row r="17" spans="1:10">
      <c r="A17" s="93" t="s">
        <v>386</v>
      </c>
      <c r="B17" s="44" t="s">
        <v>14</v>
      </c>
    </row>
    <row r="18" spans="1:10" ht="43.5" customHeight="1">
      <c r="A18" s="93" t="s">
        <v>521</v>
      </c>
      <c r="B18" s="44" t="s">
        <v>123</v>
      </c>
      <c r="C18" s="44" t="s">
        <v>1669</v>
      </c>
      <c r="D18" s="227" t="s">
        <v>124</v>
      </c>
    </row>
    <row r="19" spans="1:10" s="50" customFormat="1" ht="48" customHeight="1">
      <c r="A19" s="93" t="s">
        <v>522</v>
      </c>
      <c r="B19" s="44" t="s">
        <v>537</v>
      </c>
      <c r="C19" s="226"/>
      <c r="D19" s="206"/>
      <c r="E19" s="107"/>
    </row>
    <row r="20" spans="1:10">
      <c r="A20" s="93"/>
      <c r="C20" s="226"/>
      <c r="D20" s="228"/>
    </row>
    <row r="21" spans="1:10">
      <c r="A21" s="229">
        <v>1.3</v>
      </c>
      <c r="B21" s="547" t="s">
        <v>75</v>
      </c>
      <c r="C21" s="547"/>
      <c r="D21" s="547"/>
    </row>
    <row r="22" spans="1:10" s="50" customFormat="1" ht="26.25" customHeight="1">
      <c r="A22" s="93" t="s">
        <v>76</v>
      </c>
      <c r="B22" s="44" t="s">
        <v>77</v>
      </c>
      <c r="C22" s="44" t="s">
        <v>623</v>
      </c>
      <c r="D22" s="230" t="s">
        <v>624</v>
      </c>
      <c r="E22" s="107"/>
      <c r="G22" s="50" t="s">
        <v>457</v>
      </c>
    </row>
    <row r="23" spans="1:10" s="50" customFormat="1" ht="101.25" customHeight="1">
      <c r="A23" s="231" t="s">
        <v>458</v>
      </c>
      <c r="B23" s="44" t="s">
        <v>459</v>
      </c>
      <c r="C23" s="226" t="s">
        <v>602</v>
      </c>
      <c r="D23" s="154" t="s">
        <v>625</v>
      </c>
      <c r="E23" s="107"/>
    </row>
    <row r="24" spans="1:10" s="50" customFormat="1" ht="57">
      <c r="A24" s="93" t="s">
        <v>526</v>
      </c>
      <c r="B24" s="44" t="s">
        <v>535</v>
      </c>
      <c r="C24" s="226" t="s">
        <v>626</v>
      </c>
      <c r="D24" s="206" t="s">
        <v>185</v>
      </c>
      <c r="E24" s="107"/>
      <c r="G24" s="50" t="s">
        <v>8</v>
      </c>
    </row>
    <row r="25" spans="1:10" s="50" customFormat="1" ht="34.5" customHeight="1">
      <c r="A25" s="93" t="s">
        <v>523</v>
      </c>
      <c r="B25" s="44" t="s">
        <v>524</v>
      </c>
      <c r="C25" s="226" t="s">
        <v>381</v>
      </c>
      <c r="D25" s="206" t="s">
        <v>525</v>
      </c>
      <c r="E25" s="107"/>
    </row>
    <row r="26" spans="1:10" ht="28.5">
      <c r="A26" s="93" t="s">
        <v>78</v>
      </c>
      <c r="B26" s="44" t="s">
        <v>387</v>
      </c>
      <c r="C26" s="226">
        <v>8</v>
      </c>
      <c r="D26" s="206" t="s">
        <v>388</v>
      </c>
    </row>
    <row r="27" spans="1:10">
      <c r="A27" s="93" t="s">
        <v>79</v>
      </c>
      <c r="B27" s="44" t="s">
        <v>80</v>
      </c>
      <c r="C27" s="226" t="s">
        <v>621</v>
      </c>
      <c r="D27" s="206"/>
    </row>
    <row r="28" spans="1:10">
      <c r="A28" s="93" t="s">
        <v>81</v>
      </c>
      <c r="B28" s="44" t="s">
        <v>82</v>
      </c>
      <c r="C28" s="226" t="s">
        <v>627</v>
      </c>
      <c r="D28" s="154"/>
    </row>
    <row r="29" spans="1:10" ht="57">
      <c r="A29" s="93" t="s">
        <v>83</v>
      </c>
      <c r="B29" s="44" t="s">
        <v>84</v>
      </c>
      <c r="C29" s="226" t="s">
        <v>628</v>
      </c>
      <c r="D29" s="206" t="s">
        <v>629</v>
      </c>
    </row>
    <row r="30" spans="1:10" ht="57">
      <c r="A30" s="93" t="s">
        <v>85</v>
      </c>
      <c r="B30" s="44" t="s">
        <v>86</v>
      </c>
      <c r="C30" s="226" t="s">
        <v>628</v>
      </c>
      <c r="D30" s="206" t="s">
        <v>630</v>
      </c>
      <c r="G30" s="173" t="s">
        <v>631</v>
      </c>
    </row>
    <row r="31" spans="1:10">
      <c r="A31" s="93" t="s">
        <v>88</v>
      </c>
      <c r="B31" s="44" t="s">
        <v>87</v>
      </c>
      <c r="C31" s="226" t="s">
        <v>603</v>
      </c>
      <c r="D31" s="206"/>
      <c r="G31" s="173" t="s">
        <v>424</v>
      </c>
    </row>
    <row r="32" spans="1:10">
      <c r="A32" s="93" t="s">
        <v>90</v>
      </c>
      <c r="B32" s="44" t="s">
        <v>89</v>
      </c>
      <c r="C32" s="226" t="s">
        <v>425</v>
      </c>
      <c r="D32" s="206"/>
      <c r="G32" s="173" t="s">
        <v>632</v>
      </c>
      <c r="J32" s="225"/>
    </row>
    <row r="33" spans="1:10">
      <c r="A33" s="93"/>
      <c r="D33" s="206"/>
      <c r="J33" s="225"/>
    </row>
    <row r="34" spans="1:10">
      <c r="A34" s="93" t="s">
        <v>51</v>
      </c>
      <c r="B34" s="163" t="s">
        <v>276</v>
      </c>
      <c r="C34" s="232">
        <v>376</v>
      </c>
      <c r="D34" s="154"/>
      <c r="G34" s="173" t="s">
        <v>425</v>
      </c>
    </row>
    <row r="35" spans="1:10">
      <c r="A35" s="94"/>
      <c r="B35" s="233"/>
      <c r="C35" s="173"/>
      <c r="D35" s="234"/>
      <c r="G35" s="173" t="s">
        <v>426</v>
      </c>
    </row>
    <row r="36" spans="1:10">
      <c r="A36" s="229">
        <v>1.4</v>
      </c>
      <c r="B36" s="235" t="s">
        <v>52</v>
      </c>
      <c r="C36" s="236"/>
      <c r="D36" s="237" t="s">
        <v>389</v>
      </c>
      <c r="G36" s="173" t="s">
        <v>427</v>
      </c>
    </row>
    <row r="37" spans="1:10" ht="57">
      <c r="A37" s="93" t="s">
        <v>91</v>
      </c>
      <c r="B37" s="44" t="s">
        <v>92</v>
      </c>
      <c r="C37" s="44" t="s">
        <v>633</v>
      </c>
      <c r="D37" s="206" t="s">
        <v>390</v>
      </c>
    </row>
    <row r="38" spans="1:10" ht="42.75">
      <c r="A38" s="93"/>
      <c r="B38" s="44" t="s">
        <v>195</v>
      </c>
      <c r="C38" s="44" t="s">
        <v>634</v>
      </c>
      <c r="D38" s="206" t="s">
        <v>635</v>
      </c>
    </row>
    <row r="39" spans="1:10" ht="28.5">
      <c r="A39" s="93"/>
      <c r="B39" s="44" t="s">
        <v>196</v>
      </c>
      <c r="C39" s="44" t="s">
        <v>634</v>
      </c>
      <c r="D39" s="206" t="s">
        <v>636</v>
      </c>
    </row>
    <row r="40" spans="1:10" ht="57">
      <c r="A40" s="93"/>
      <c r="B40" s="208" t="s">
        <v>474</v>
      </c>
      <c r="C40" s="44" t="s">
        <v>637</v>
      </c>
      <c r="D40" s="206" t="s">
        <v>475</v>
      </c>
    </row>
    <row r="41" spans="1:10">
      <c r="A41" s="93" t="s">
        <v>93</v>
      </c>
      <c r="B41" s="44" t="s">
        <v>98</v>
      </c>
      <c r="C41" s="238" t="s">
        <v>1671</v>
      </c>
      <c r="D41" s="239"/>
    </row>
    <row r="42" spans="1:10" ht="28.5">
      <c r="A42" s="93" t="s">
        <v>95</v>
      </c>
      <c r="B42" s="44" t="s">
        <v>19</v>
      </c>
      <c r="C42" s="44" t="s">
        <v>430</v>
      </c>
      <c r="D42" s="206"/>
      <c r="G42" s="173" t="s">
        <v>428</v>
      </c>
    </row>
    <row r="43" spans="1:10" ht="42.75">
      <c r="A43" s="93" t="s">
        <v>97</v>
      </c>
      <c r="B43" s="44" t="s">
        <v>100</v>
      </c>
      <c r="C43" s="44" t="s">
        <v>638</v>
      </c>
      <c r="D43" s="206" t="s">
        <v>391</v>
      </c>
      <c r="G43" s="173" t="s">
        <v>429</v>
      </c>
    </row>
    <row r="44" spans="1:10" ht="42.75">
      <c r="A44" s="93" t="s">
        <v>639</v>
      </c>
      <c r="B44" s="208" t="s">
        <v>601</v>
      </c>
      <c r="C44" s="44" t="s">
        <v>640</v>
      </c>
      <c r="D44" s="166" t="s">
        <v>448</v>
      </c>
      <c r="G44" s="173" t="s">
        <v>430</v>
      </c>
    </row>
    <row r="45" spans="1:10" ht="28.5">
      <c r="A45" s="93"/>
      <c r="C45" s="44" t="s">
        <v>641</v>
      </c>
      <c r="D45" s="154"/>
    </row>
    <row r="46" spans="1:10" ht="28.5">
      <c r="A46" s="93" t="s">
        <v>99</v>
      </c>
      <c r="B46" s="44" t="s">
        <v>102</v>
      </c>
      <c r="C46" s="44" t="s">
        <v>642</v>
      </c>
      <c r="D46" s="206" t="s">
        <v>392</v>
      </c>
    </row>
    <row r="47" spans="1:10">
      <c r="A47" s="93" t="s">
        <v>101</v>
      </c>
      <c r="B47" s="44" t="s">
        <v>104</v>
      </c>
      <c r="C47" s="44" t="s">
        <v>643</v>
      </c>
      <c r="D47" s="206" t="s">
        <v>13</v>
      </c>
    </row>
    <row r="48" spans="1:10">
      <c r="A48" s="93" t="s">
        <v>103</v>
      </c>
      <c r="B48" s="44" t="s">
        <v>138</v>
      </c>
      <c r="C48" s="226" t="s">
        <v>644</v>
      </c>
      <c r="D48" s="240"/>
    </row>
    <row r="49" spans="1:4" ht="30.75">
      <c r="A49" s="93"/>
      <c r="B49" s="44" t="s">
        <v>118</v>
      </c>
      <c r="C49" s="241" t="s">
        <v>1672</v>
      </c>
      <c r="D49" s="239"/>
    </row>
    <row r="50" spans="1:4" ht="57">
      <c r="A50" s="93" t="s">
        <v>105</v>
      </c>
      <c r="B50" s="44" t="s">
        <v>139</v>
      </c>
      <c r="C50" s="226" t="s">
        <v>645</v>
      </c>
      <c r="D50" s="206" t="s">
        <v>35</v>
      </c>
    </row>
    <row r="51" spans="1:4">
      <c r="A51" s="93" t="s">
        <v>106</v>
      </c>
      <c r="B51" s="44" t="s">
        <v>140</v>
      </c>
      <c r="C51" s="226" t="s">
        <v>646</v>
      </c>
      <c r="D51" s="206" t="s">
        <v>141</v>
      </c>
    </row>
    <row r="52" spans="1:4" ht="28.5">
      <c r="A52" s="93" t="s">
        <v>194</v>
      </c>
      <c r="B52" s="44" t="s">
        <v>94</v>
      </c>
      <c r="C52" s="226" t="s">
        <v>1673</v>
      </c>
      <c r="D52" s="206" t="s">
        <v>115</v>
      </c>
    </row>
    <row r="53" spans="1:4" ht="28.5">
      <c r="A53" s="93" t="s">
        <v>17</v>
      </c>
      <c r="B53" s="44" t="s">
        <v>96</v>
      </c>
      <c r="C53" s="242" t="s">
        <v>647</v>
      </c>
      <c r="D53" s="206" t="s">
        <v>115</v>
      </c>
    </row>
    <row r="54" spans="1:4">
      <c r="A54" s="93" t="s">
        <v>18</v>
      </c>
      <c r="B54" s="44" t="s">
        <v>142</v>
      </c>
      <c r="C54" s="44" t="s">
        <v>568</v>
      </c>
      <c r="D54" s="206" t="s">
        <v>648</v>
      </c>
    </row>
    <row r="55" spans="1:4">
      <c r="A55" s="93"/>
      <c r="D55" s="206"/>
    </row>
    <row r="56" spans="1:4">
      <c r="A56" s="243" t="s">
        <v>393</v>
      </c>
      <c r="B56" s="244" t="s">
        <v>143</v>
      </c>
      <c r="C56" s="245" t="s">
        <v>144</v>
      </c>
      <c r="D56" s="245" t="s">
        <v>145</v>
      </c>
    </row>
    <row r="57" spans="1:4">
      <c r="A57" s="93"/>
      <c r="B57" s="246" t="s">
        <v>146</v>
      </c>
      <c r="C57" s="247"/>
      <c r="D57" s="247"/>
    </row>
    <row r="58" spans="1:4">
      <c r="A58" s="93"/>
      <c r="B58" s="246" t="s">
        <v>147</v>
      </c>
      <c r="C58" s="247"/>
      <c r="D58" s="247"/>
    </row>
    <row r="59" spans="1:4">
      <c r="A59" s="93"/>
      <c r="B59" s="246" t="s">
        <v>148</v>
      </c>
      <c r="C59" s="248">
        <v>4</v>
      </c>
      <c r="D59" s="248" t="s">
        <v>1674</v>
      </c>
    </row>
    <row r="60" spans="1:4">
      <c r="A60" s="93"/>
      <c r="B60" s="246" t="s">
        <v>149</v>
      </c>
      <c r="C60" s="248">
        <v>4</v>
      </c>
      <c r="D60" s="248" t="s">
        <v>1675</v>
      </c>
    </row>
    <row r="61" spans="1:4">
      <c r="A61" s="93"/>
      <c r="B61" s="246" t="s">
        <v>150</v>
      </c>
      <c r="C61" s="248">
        <f>SUM(C57:C60)</f>
        <v>8</v>
      </c>
      <c r="D61" s="248" t="s">
        <v>1671</v>
      </c>
    </row>
    <row r="62" spans="1:4">
      <c r="A62" s="93"/>
    </row>
    <row r="63" spans="1:4">
      <c r="A63" s="93"/>
    </row>
    <row r="64" spans="1:4">
      <c r="A64" s="93"/>
    </row>
    <row r="65" spans="1:5">
      <c r="A65" s="93"/>
    </row>
    <row r="66" spans="1:5">
      <c r="A66" s="243"/>
      <c r="E66" s="102"/>
    </row>
    <row r="67" spans="1:5">
      <c r="A67" s="93"/>
    </row>
    <row r="68" spans="1:5">
      <c r="A68" s="93"/>
    </row>
    <row r="69" spans="1:5">
      <c r="A69" s="93"/>
    </row>
    <row r="70" spans="1:5">
      <c r="A70" s="93"/>
    </row>
    <row r="71" spans="1:5">
      <c r="A71" s="93"/>
    </row>
    <row r="72" spans="1:5">
      <c r="A72" s="249"/>
    </row>
    <row r="73" spans="1:5">
      <c r="A73" s="243"/>
      <c r="E73" s="102"/>
    </row>
    <row r="74" spans="1:5">
      <c r="A74" s="250"/>
      <c r="E74" s="102"/>
    </row>
    <row r="75" spans="1:5">
      <c r="A75" s="93"/>
    </row>
    <row r="76" spans="1:5">
      <c r="A76" s="93"/>
    </row>
    <row r="77" spans="1:5">
      <c r="A77" s="93"/>
    </row>
    <row r="78" spans="1:5">
      <c r="A78" s="93"/>
    </row>
    <row r="79" spans="1:5">
      <c r="A79" s="93"/>
    </row>
    <row r="80" spans="1:5">
      <c r="A80" s="93"/>
    </row>
    <row r="81" spans="1:1">
      <c r="A81" s="93"/>
    </row>
    <row r="82" spans="1:1">
      <c r="A82" s="251"/>
    </row>
    <row r="83" spans="1:1">
      <c r="A83" s="252"/>
    </row>
    <row r="99" spans="12:12">
      <c r="L99" s="173" t="s">
        <v>649</v>
      </c>
    </row>
    <row r="100" spans="12:12">
      <c r="L100" s="173" t="s">
        <v>617</v>
      </c>
    </row>
    <row r="101" spans="12:12">
      <c r="L101" s="173" t="s">
        <v>650</v>
      </c>
    </row>
    <row r="102" spans="12:12">
      <c r="L102" s="173" t="s">
        <v>651</v>
      </c>
    </row>
    <row r="103" spans="12:12">
      <c r="L103" s="173" t="s">
        <v>652</v>
      </c>
    </row>
    <row r="104" spans="12:12">
      <c r="L104" s="173" t="s">
        <v>653</v>
      </c>
    </row>
    <row r="105" spans="12:12">
      <c r="L105" s="173" t="s">
        <v>654</v>
      </c>
    </row>
    <row r="106" spans="12:12">
      <c r="L106" s="173" t="s">
        <v>655</v>
      </c>
    </row>
    <row r="107" spans="12:12">
      <c r="L107" s="173" t="s">
        <v>656</v>
      </c>
    </row>
    <row r="108" spans="12:12">
      <c r="L108" s="173" t="s">
        <v>657</v>
      </c>
    </row>
  </sheetData>
  <mergeCells count="2">
    <mergeCell ref="B7:D7"/>
    <mergeCell ref="B21:D21"/>
  </mergeCells>
  <dataValidations count="7">
    <dataValidation type="list" allowBlank="1" showInputMessage="1" showErrorMessage="1" sqref="C33" xr:uid="{8D6FBAD2-7159-48A4-B425-4D5BF3E45A44}">
      <formula1>$G$32:$G$36</formula1>
    </dataValidation>
    <dataValidation type="list" allowBlank="1" showInputMessage="1" showErrorMessage="1" sqref="C42" xr:uid="{E3CF9CDB-D792-4C88-90BE-F5DC9A3830AA}">
      <formula1>$G$42:$G$44</formula1>
    </dataValidation>
    <dataValidation type="list" allowBlank="1" showInputMessage="1" showErrorMessage="1" sqref="C22" xr:uid="{AEB83D82-75E9-45D8-BA97-486DF4DA9479}">
      <formula1>$G$23:$G$27</formula1>
    </dataValidation>
    <dataValidation type="list" allowBlank="1" showInputMessage="1" showErrorMessage="1" sqref="C5" xr:uid="{107AB55B-0550-480C-A835-33D25AED1BFA}">
      <formula1>$L$98:$L$103</formula1>
    </dataValidation>
    <dataValidation type="list" allowBlank="1" showInputMessage="1" showErrorMessage="1" sqref="C32" xr:uid="{E5687B98-174B-497E-8227-CF4799779100}">
      <formula1>$G$31:$G$34</formula1>
    </dataValidation>
    <dataValidation type="list" allowBlank="1" showInputMessage="1" showErrorMessage="1" sqref="C23" xr:uid="{BAE2C3CC-BAAD-4D0D-BEDD-8DB95DD7D8A6}">
      <formula1>$G$11:$G$16</formula1>
    </dataValidation>
    <dataValidation type="list" allowBlank="1" showInputMessage="1" showErrorMessage="1" sqref="C31" xr:uid="{A2545CD3-EDED-46CC-AE90-FEEDE3DF792B}">
      <formula1>$G$29:$G$30</formula1>
    </dataValidation>
  </dataValidations>
  <hyperlinks>
    <hyperlink ref="C16" r:id="rId1" xr:uid="{EB58AE74-12BC-412C-BDAD-A7861BB010C4}"/>
  </hyperlinks>
  <pageMargins left="0.75" right="0.75" top="1" bottom="1" header="0.5" footer="0.5"/>
  <pageSetup paperSize="9" scale="81" orientation="portrait" horizontalDpi="4294967294" r:id="rId2"/>
  <headerFooter alignWithMargins="0"/>
  <rowBreaks count="1" manualBreakCount="1">
    <brk id="35" max="16383"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1FA3-98B3-4E6A-BDAB-09DC1E897364}">
  <sheetPr>
    <tabColor rgb="FF92D050"/>
  </sheetPr>
  <dimension ref="A1:N349"/>
  <sheetViews>
    <sheetView view="pageBreakPreview" zoomScale="75" zoomScaleNormal="100" zoomScaleSheetLayoutView="75" workbookViewId="0">
      <pane ySplit="5" topLeftCell="A6" activePane="bottomLeft" state="frozen"/>
      <selection pane="bottomLeft" activeCell="A4" sqref="A4"/>
    </sheetView>
  </sheetViews>
  <sheetFormatPr defaultColWidth="9" defaultRowHeight="14.25"/>
  <cols>
    <col min="1" max="1" width="8" style="44" customWidth="1"/>
    <col min="2" max="2" width="7.140625" style="44" customWidth="1"/>
    <col min="3" max="3" width="56.42578125" style="44" customWidth="1"/>
    <col min="4" max="4" width="9.7109375" style="49" customWidth="1"/>
    <col min="5" max="7" width="56.42578125" style="44" customWidth="1"/>
    <col min="8" max="8" width="21.5703125" style="44" customWidth="1"/>
    <col min="9" max="9" width="56.42578125" style="44" customWidth="1"/>
    <col min="10" max="10" width="7.140625" style="44" customWidth="1"/>
    <col min="11" max="11" width="19.85546875" style="44" customWidth="1"/>
    <col min="12" max="12" width="3" style="44" customWidth="1"/>
    <col min="13" max="13" width="9" style="173"/>
    <col min="14" max="14" width="9" style="173" customWidth="1"/>
    <col min="15" max="16384" width="9" style="173"/>
  </cols>
  <sheetData>
    <row r="1" spans="1:14" s="65" customFormat="1" ht="21" hidden="1" customHeight="1">
      <c r="A1" s="548" t="s">
        <v>442</v>
      </c>
      <c r="B1" s="548"/>
      <c r="C1" s="548"/>
      <c r="D1" s="213"/>
      <c r="E1" s="107"/>
      <c r="F1" s="107"/>
      <c r="G1" s="107"/>
      <c r="H1" s="107"/>
      <c r="I1" s="107"/>
      <c r="J1" s="107"/>
      <c r="K1" s="107"/>
      <c r="L1" s="107"/>
      <c r="N1" s="65" t="s">
        <v>443</v>
      </c>
    </row>
    <row r="2" spans="1:14" s="65" customFormat="1" ht="13.5" hidden="1" customHeight="1">
      <c r="A2" s="107"/>
      <c r="B2" s="107"/>
      <c r="C2" s="107"/>
      <c r="D2" s="213"/>
      <c r="E2" s="107"/>
      <c r="F2" s="107"/>
      <c r="G2" s="107"/>
      <c r="H2" s="107"/>
      <c r="I2" s="107"/>
      <c r="J2" s="107"/>
      <c r="K2" s="107"/>
      <c r="L2" s="107"/>
      <c r="N2" s="65" t="s">
        <v>199</v>
      </c>
    </row>
    <row r="3" spans="1:14" s="65" customFormat="1" hidden="1">
      <c r="A3" s="107"/>
      <c r="B3" s="107"/>
      <c r="C3" s="107"/>
      <c r="D3" s="213"/>
      <c r="E3" s="107"/>
      <c r="F3" s="107"/>
      <c r="G3" s="107"/>
      <c r="H3" s="107"/>
      <c r="I3" s="107"/>
      <c r="J3" s="107"/>
      <c r="K3" s="107"/>
      <c r="L3" s="107"/>
      <c r="N3" s="65" t="s">
        <v>439</v>
      </c>
    </row>
    <row r="4" spans="1:14" s="99" customFormat="1" ht="24" customHeight="1">
      <c r="A4" s="95">
        <v>2</v>
      </c>
      <c r="B4" s="96" t="s">
        <v>394</v>
      </c>
      <c r="C4" s="97"/>
      <c r="D4" s="549" t="e">
        <f>#REF!</f>
        <v>#REF!</v>
      </c>
      <c r="E4" s="549"/>
      <c r="F4" s="549"/>
      <c r="G4" s="549"/>
      <c r="H4" s="549"/>
      <c r="I4" s="97" t="e">
        <f>#REF!</f>
        <v>#REF!</v>
      </c>
      <c r="J4" s="97"/>
      <c r="K4" s="148"/>
      <c r="L4" s="98"/>
    </row>
    <row r="5" spans="1:14" ht="49.5" customHeight="1">
      <c r="A5" s="214" t="s">
        <v>31</v>
      </c>
      <c r="B5" s="214" t="s">
        <v>59</v>
      </c>
      <c r="C5" s="214" t="s">
        <v>440</v>
      </c>
      <c r="D5" s="147" t="s">
        <v>198</v>
      </c>
      <c r="E5" s="214" t="s">
        <v>441</v>
      </c>
      <c r="F5" s="167" t="s">
        <v>478</v>
      </c>
      <c r="G5" s="167" t="s">
        <v>477</v>
      </c>
      <c r="H5" s="214" t="s">
        <v>46</v>
      </c>
      <c r="I5" s="214" t="s">
        <v>476</v>
      </c>
      <c r="J5" s="214" t="s">
        <v>32</v>
      </c>
      <c r="K5" s="148" t="s">
        <v>444</v>
      </c>
      <c r="L5" s="51"/>
    </row>
    <row r="6" spans="1:14" ht="15">
      <c r="A6" s="254"/>
      <c r="B6" s="60"/>
      <c r="C6" s="60"/>
      <c r="D6" s="255"/>
      <c r="E6" s="60"/>
      <c r="F6" s="550" t="s">
        <v>497</v>
      </c>
      <c r="G6" s="551"/>
      <c r="H6" s="60"/>
      <c r="I6" s="60"/>
      <c r="J6" s="60"/>
      <c r="K6" s="60"/>
      <c r="L6" s="51"/>
    </row>
    <row r="7" spans="1:14" ht="15">
      <c r="A7" s="552" t="s">
        <v>202</v>
      </c>
      <c r="B7" s="553"/>
      <c r="C7" s="553"/>
      <c r="D7" s="553"/>
      <c r="E7" s="553"/>
      <c r="F7" s="553"/>
      <c r="G7" s="553"/>
      <c r="H7" s="553"/>
      <c r="I7" s="553"/>
      <c r="J7" s="553"/>
      <c r="K7" s="553"/>
      <c r="L7" s="51"/>
    </row>
    <row r="8" spans="1:14" ht="141" customHeight="1">
      <c r="A8" s="256">
        <v>2020.1</v>
      </c>
      <c r="B8" s="257" t="s">
        <v>443</v>
      </c>
      <c r="C8" s="257" t="s">
        <v>658</v>
      </c>
      <c r="D8" s="257" t="s">
        <v>659</v>
      </c>
      <c r="E8" s="258"/>
      <c r="F8" s="259"/>
      <c r="G8" s="259"/>
      <c r="H8" s="259"/>
      <c r="I8" s="260" t="s">
        <v>660</v>
      </c>
      <c r="J8" s="56" t="s">
        <v>201</v>
      </c>
      <c r="K8" s="261">
        <v>44242</v>
      </c>
      <c r="L8" s="52"/>
    </row>
    <row r="9" spans="1:14" ht="135" customHeight="1">
      <c r="A9" s="256">
        <v>2020.2</v>
      </c>
      <c r="B9" s="257" t="s">
        <v>443</v>
      </c>
      <c r="C9" s="525" t="s">
        <v>661</v>
      </c>
      <c r="D9" s="257" t="s">
        <v>659</v>
      </c>
      <c r="E9" s="258"/>
      <c r="F9" s="259"/>
      <c r="G9" s="259"/>
      <c r="H9" s="259"/>
      <c r="I9" s="262" t="s">
        <v>662</v>
      </c>
      <c r="J9" s="56" t="s">
        <v>201</v>
      </c>
      <c r="K9" s="261">
        <v>44242</v>
      </c>
      <c r="L9" s="54"/>
    </row>
    <row r="10" spans="1:14" s="65" customFormat="1" ht="123.75" customHeight="1">
      <c r="A10" s="256">
        <v>2020.3</v>
      </c>
      <c r="B10" s="257" t="s">
        <v>443</v>
      </c>
      <c r="C10" s="257" t="s">
        <v>663</v>
      </c>
      <c r="D10" s="257" t="s">
        <v>664</v>
      </c>
      <c r="E10" s="257"/>
      <c r="F10" s="259"/>
      <c r="G10" s="259"/>
      <c r="H10" s="259"/>
      <c r="I10" s="262" t="s">
        <v>665</v>
      </c>
      <c r="J10" s="59" t="s">
        <v>201</v>
      </c>
      <c r="K10" s="261">
        <v>44245</v>
      </c>
      <c r="L10" s="112"/>
    </row>
    <row r="11" spans="1:14" ht="192" customHeight="1">
      <c r="A11" s="257">
        <v>2020.4</v>
      </c>
      <c r="B11" s="257" t="s">
        <v>199</v>
      </c>
      <c r="C11" s="257" t="s">
        <v>666</v>
      </c>
      <c r="D11" s="257" t="s">
        <v>667</v>
      </c>
      <c r="E11" s="257" t="s">
        <v>668</v>
      </c>
      <c r="F11" s="263" t="s">
        <v>669</v>
      </c>
      <c r="G11" s="257" t="s">
        <v>670</v>
      </c>
      <c r="H11" s="257" t="s">
        <v>671</v>
      </c>
      <c r="I11" s="257" t="s">
        <v>672</v>
      </c>
      <c r="J11" s="257" t="s">
        <v>201</v>
      </c>
      <c r="K11" s="264">
        <v>44242</v>
      </c>
      <c r="L11" s="54"/>
    </row>
    <row r="12" spans="1:14" ht="161.25" customHeight="1">
      <c r="A12" s="256">
        <v>2020.5</v>
      </c>
      <c r="B12" s="257" t="s">
        <v>443</v>
      </c>
      <c r="C12" s="524" t="s">
        <v>673</v>
      </c>
      <c r="D12" s="257" t="s">
        <v>674</v>
      </c>
      <c r="E12" s="257"/>
      <c r="F12" s="257"/>
      <c r="G12" s="257"/>
      <c r="H12" s="257"/>
      <c r="I12" s="262" t="s">
        <v>675</v>
      </c>
      <c r="J12" s="56" t="s">
        <v>201</v>
      </c>
      <c r="K12" s="265">
        <v>44245</v>
      </c>
    </row>
    <row r="13" spans="1:14" ht="170.25" customHeight="1">
      <c r="A13" s="256">
        <v>2020.6</v>
      </c>
      <c r="B13" s="257" t="s">
        <v>443</v>
      </c>
      <c r="C13" s="257" t="s">
        <v>676</v>
      </c>
      <c r="D13" s="257" t="s">
        <v>677</v>
      </c>
      <c r="E13" s="257"/>
      <c r="F13" s="56"/>
      <c r="G13" s="56"/>
      <c r="H13" s="56"/>
      <c r="I13" s="266" t="s">
        <v>678</v>
      </c>
      <c r="J13" s="56" t="s">
        <v>201</v>
      </c>
      <c r="K13" s="265">
        <v>44242</v>
      </c>
    </row>
    <row r="14" spans="1:14">
      <c r="A14" s="56"/>
      <c r="B14" s="267"/>
      <c r="C14" s="56"/>
      <c r="D14" s="268"/>
      <c r="E14" s="56"/>
      <c r="F14" s="56"/>
      <c r="G14" s="56"/>
      <c r="H14" s="58"/>
      <c r="I14" s="56"/>
      <c r="J14" s="56"/>
      <c r="K14" s="56"/>
    </row>
    <row r="15" spans="1:14" s="44" customFormat="1">
      <c r="A15" s="554" t="s">
        <v>203</v>
      </c>
      <c r="B15" s="555"/>
      <c r="C15" s="555"/>
      <c r="D15" s="555"/>
      <c r="E15" s="555"/>
      <c r="F15" s="555"/>
      <c r="G15" s="555"/>
      <c r="H15" s="555"/>
      <c r="I15" s="555"/>
      <c r="J15" s="555"/>
      <c r="K15" s="556"/>
      <c r="M15" s="173"/>
      <c r="N15" s="173"/>
    </row>
    <row r="16" spans="1:14" s="44" customFormat="1" ht="183.75" customHeight="1">
      <c r="A16" s="56">
        <v>2021.1</v>
      </c>
      <c r="B16" s="56" t="s">
        <v>443</v>
      </c>
      <c r="C16" s="257" t="s">
        <v>679</v>
      </c>
      <c r="D16" s="490" t="s">
        <v>664</v>
      </c>
      <c r="E16" s="257"/>
      <c r="F16" s="257"/>
      <c r="G16" s="257"/>
      <c r="H16" s="257"/>
      <c r="I16" s="491" t="s">
        <v>1725</v>
      </c>
      <c r="J16" s="491" t="s">
        <v>201</v>
      </c>
      <c r="K16" s="492">
        <v>44606</v>
      </c>
      <c r="M16" s="173"/>
      <c r="N16" s="173"/>
    </row>
    <row r="17" spans="1:14" s="44" customFormat="1">
      <c r="A17" s="489" t="s">
        <v>1724</v>
      </c>
      <c r="B17" s="487"/>
      <c r="C17" s="486"/>
      <c r="D17" s="488"/>
      <c r="E17" s="486"/>
      <c r="F17" s="486"/>
      <c r="G17" s="486"/>
      <c r="H17" s="486"/>
      <c r="I17" s="486"/>
      <c r="J17" s="486"/>
      <c r="K17" s="486"/>
      <c r="M17" s="173"/>
      <c r="N17" s="173"/>
    </row>
    <row r="18" spans="1:14" s="44" customFormat="1" ht="111" customHeight="1">
      <c r="A18" s="493">
        <v>2022.1</v>
      </c>
      <c r="B18" s="493" t="s">
        <v>199</v>
      </c>
      <c r="C18" s="493" t="s">
        <v>1722</v>
      </c>
      <c r="D18" s="493" t="s">
        <v>1723</v>
      </c>
      <c r="E18" s="493" t="s">
        <v>1726</v>
      </c>
      <c r="F18" s="56" t="s">
        <v>1803</v>
      </c>
      <c r="G18" s="56" t="s">
        <v>1804</v>
      </c>
      <c r="H18" s="493" t="s">
        <v>1727</v>
      </c>
      <c r="I18" s="56"/>
      <c r="J18" s="56" t="s">
        <v>200</v>
      </c>
      <c r="K18" s="56"/>
      <c r="M18" s="173"/>
      <c r="N18" s="173"/>
    </row>
    <row r="19" spans="1:14" s="44" customFormat="1">
      <c r="B19" s="225"/>
      <c r="D19" s="49"/>
      <c r="M19" s="173"/>
      <c r="N19" s="173"/>
    </row>
    <row r="20" spans="1:14" s="44" customFormat="1">
      <c r="B20" s="225"/>
      <c r="D20" s="49"/>
      <c r="M20" s="173"/>
      <c r="N20" s="173"/>
    </row>
    <row r="21" spans="1:14" s="44" customFormat="1">
      <c r="B21" s="225"/>
      <c r="D21" s="49"/>
      <c r="M21" s="173"/>
      <c r="N21" s="173"/>
    </row>
    <row r="22" spans="1:14" s="44" customFormat="1">
      <c r="B22" s="225"/>
      <c r="D22" s="49"/>
      <c r="M22" s="173"/>
      <c r="N22" s="173"/>
    </row>
    <row r="23" spans="1:14" s="44" customFormat="1">
      <c r="B23" s="225"/>
      <c r="D23" s="49"/>
      <c r="M23" s="173"/>
      <c r="N23" s="173"/>
    </row>
    <row r="24" spans="1:14" s="44" customFormat="1">
      <c r="B24" s="225"/>
      <c r="D24" s="49"/>
      <c r="M24" s="173"/>
      <c r="N24" s="173"/>
    </row>
    <row r="25" spans="1:14" s="44" customFormat="1">
      <c r="B25" s="225"/>
      <c r="D25" s="49"/>
      <c r="M25" s="173"/>
      <c r="N25" s="173"/>
    </row>
    <row r="26" spans="1:14" s="44" customFormat="1">
      <c r="A26" s="44" t="s">
        <v>33</v>
      </c>
      <c r="B26" s="225"/>
      <c r="D26" s="49"/>
      <c r="M26" s="173"/>
      <c r="N26" s="173"/>
    </row>
    <row r="27" spans="1:14" s="44" customFormat="1">
      <c r="B27" s="225"/>
      <c r="D27" s="49"/>
      <c r="M27" s="173"/>
      <c r="N27" s="173"/>
    </row>
    <row r="28" spans="1:14" s="44" customFormat="1">
      <c r="B28" s="225"/>
      <c r="D28" s="49"/>
      <c r="M28" s="173"/>
      <c r="N28" s="173"/>
    </row>
    <row r="29" spans="1:14" s="44" customFormat="1">
      <c r="B29" s="225"/>
      <c r="D29" s="49"/>
      <c r="M29" s="173"/>
      <c r="N29" s="173"/>
    </row>
    <row r="30" spans="1:14" s="44" customFormat="1">
      <c r="B30" s="225"/>
      <c r="D30" s="49"/>
      <c r="M30" s="173"/>
      <c r="N30" s="173"/>
    </row>
    <row r="31" spans="1:14" s="44" customFormat="1">
      <c r="B31" s="225"/>
      <c r="D31" s="49"/>
      <c r="M31" s="173"/>
      <c r="N31" s="173"/>
    </row>
    <row r="32" spans="1:14" s="44" customFormat="1">
      <c r="B32" s="225"/>
      <c r="D32" s="49"/>
      <c r="M32" s="173"/>
      <c r="N32" s="173"/>
    </row>
    <row r="33" spans="2:14" s="44" customFormat="1">
      <c r="B33" s="225"/>
      <c r="D33" s="49"/>
      <c r="M33" s="173"/>
      <c r="N33" s="173"/>
    </row>
    <row r="34" spans="2:14" s="44" customFormat="1">
      <c r="B34" s="225"/>
      <c r="D34" s="49"/>
      <c r="M34" s="173"/>
      <c r="N34" s="173"/>
    </row>
    <row r="35" spans="2:14" s="44" customFormat="1">
      <c r="B35" s="225"/>
      <c r="D35" s="49"/>
      <c r="M35" s="173"/>
      <c r="N35" s="173"/>
    </row>
    <row r="36" spans="2:14" s="44" customFormat="1">
      <c r="B36" s="225"/>
      <c r="D36" s="49"/>
      <c r="M36" s="173"/>
      <c r="N36" s="173"/>
    </row>
    <row r="37" spans="2:14" s="44" customFormat="1">
      <c r="B37" s="225"/>
      <c r="D37" s="49"/>
      <c r="M37" s="173"/>
      <c r="N37" s="173"/>
    </row>
    <row r="38" spans="2:14" s="44" customFormat="1">
      <c r="B38" s="225"/>
      <c r="D38" s="49"/>
      <c r="M38" s="173"/>
      <c r="N38" s="173"/>
    </row>
    <row r="39" spans="2:14" s="44" customFormat="1">
      <c r="B39" s="225"/>
      <c r="D39" s="49"/>
      <c r="M39" s="173"/>
      <c r="N39" s="173"/>
    </row>
    <row r="40" spans="2:14" s="44" customFormat="1">
      <c r="B40" s="225"/>
      <c r="D40" s="49"/>
      <c r="M40" s="173"/>
      <c r="N40" s="173"/>
    </row>
    <row r="41" spans="2:14" s="44" customFormat="1">
      <c r="B41" s="225"/>
      <c r="D41" s="49"/>
      <c r="M41" s="173"/>
      <c r="N41" s="173"/>
    </row>
    <row r="42" spans="2:14" s="44" customFormat="1">
      <c r="B42" s="225"/>
      <c r="D42" s="49"/>
      <c r="M42" s="173"/>
      <c r="N42" s="173"/>
    </row>
    <row r="43" spans="2:14" s="44" customFormat="1">
      <c r="B43" s="225"/>
      <c r="D43" s="49"/>
      <c r="M43" s="173"/>
      <c r="N43" s="173"/>
    </row>
    <row r="44" spans="2:14" s="44" customFormat="1">
      <c r="B44" s="225"/>
      <c r="D44" s="49"/>
      <c r="M44" s="173"/>
      <c r="N44" s="173"/>
    </row>
    <row r="45" spans="2:14" s="44" customFormat="1">
      <c r="B45" s="225"/>
      <c r="D45" s="49"/>
      <c r="M45" s="173"/>
      <c r="N45" s="173"/>
    </row>
    <row r="46" spans="2:14" s="44" customFormat="1">
      <c r="B46" s="225"/>
      <c r="D46" s="49"/>
      <c r="M46" s="173"/>
      <c r="N46" s="173"/>
    </row>
    <row r="47" spans="2:14">
      <c r="B47" s="225"/>
    </row>
    <row r="48" spans="2:14">
      <c r="B48" s="225"/>
    </row>
    <row r="49" spans="2:2">
      <c r="B49" s="225"/>
    </row>
    <row r="50" spans="2:2">
      <c r="B50" s="225"/>
    </row>
    <row r="51" spans="2:2">
      <c r="B51" s="225"/>
    </row>
    <row r="52" spans="2:2">
      <c r="B52" s="225"/>
    </row>
    <row r="53" spans="2:2">
      <c r="B53" s="225"/>
    </row>
    <row r="54" spans="2:2">
      <c r="B54" s="225"/>
    </row>
    <row r="55" spans="2:2">
      <c r="B55" s="225"/>
    </row>
    <row r="56" spans="2:2">
      <c r="B56" s="225"/>
    </row>
    <row r="57" spans="2:2">
      <c r="B57" s="225"/>
    </row>
    <row r="58" spans="2:2">
      <c r="B58" s="225"/>
    </row>
    <row r="59" spans="2:2">
      <c r="B59" s="225"/>
    </row>
    <row r="60" spans="2:2">
      <c r="B60" s="225"/>
    </row>
    <row r="61" spans="2:2">
      <c r="B61" s="225"/>
    </row>
    <row r="62" spans="2:2">
      <c r="B62" s="225"/>
    </row>
    <row r="63" spans="2:2">
      <c r="B63" s="225"/>
    </row>
    <row r="64" spans="2:2">
      <c r="B64" s="225"/>
    </row>
    <row r="65" spans="2:2">
      <c r="B65" s="225"/>
    </row>
    <row r="66" spans="2:2">
      <c r="B66" s="225"/>
    </row>
    <row r="67" spans="2:2">
      <c r="B67" s="225"/>
    </row>
    <row r="68" spans="2:2">
      <c r="B68" s="225"/>
    </row>
    <row r="69" spans="2:2">
      <c r="B69" s="225"/>
    </row>
    <row r="70" spans="2:2">
      <c r="B70" s="225"/>
    </row>
    <row r="71" spans="2:2">
      <c r="B71" s="225"/>
    </row>
    <row r="72" spans="2:2">
      <c r="B72" s="225"/>
    </row>
    <row r="73" spans="2:2">
      <c r="B73" s="225"/>
    </row>
    <row r="74" spans="2:2">
      <c r="B74" s="225"/>
    </row>
    <row r="75" spans="2:2">
      <c r="B75" s="225"/>
    </row>
    <row r="76" spans="2:2">
      <c r="B76" s="225"/>
    </row>
    <row r="77" spans="2:2">
      <c r="B77" s="225"/>
    </row>
    <row r="78" spans="2:2">
      <c r="B78" s="225"/>
    </row>
    <row r="79" spans="2:2">
      <c r="B79" s="225"/>
    </row>
    <row r="80" spans="2:2">
      <c r="B80" s="225"/>
    </row>
    <row r="81" spans="2:2">
      <c r="B81" s="225"/>
    </row>
    <row r="82" spans="2:2">
      <c r="B82" s="225"/>
    </row>
    <row r="83" spans="2:2">
      <c r="B83" s="225"/>
    </row>
    <row r="84" spans="2:2">
      <c r="B84" s="225"/>
    </row>
    <row r="85" spans="2:2">
      <c r="B85" s="225"/>
    </row>
    <row r="86" spans="2:2">
      <c r="B86" s="225"/>
    </row>
    <row r="87" spans="2:2">
      <c r="B87" s="225"/>
    </row>
    <row r="88" spans="2:2">
      <c r="B88" s="225"/>
    </row>
    <row r="89" spans="2:2">
      <c r="B89" s="225"/>
    </row>
    <row r="90" spans="2:2">
      <c r="B90" s="225"/>
    </row>
    <row r="91" spans="2:2">
      <c r="B91" s="225"/>
    </row>
    <row r="92" spans="2:2">
      <c r="B92" s="225"/>
    </row>
    <row r="93" spans="2:2">
      <c r="B93" s="225"/>
    </row>
    <row r="94" spans="2:2">
      <c r="B94" s="225"/>
    </row>
    <row r="95" spans="2:2">
      <c r="B95" s="225"/>
    </row>
    <row r="96" spans="2:2">
      <c r="B96" s="225"/>
    </row>
    <row r="97" spans="2:2">
      <c r="B97" s="225"/>
    </row>
    <row r="98" spans="2:2">
      <c r="B98" s="225"/>
    </row>
    <row r="99" spans="2:2">
      <c r="B99" s="225"/>
    </row>
    <row r="100" spans="2:2">
      <c r="B100" s="225"/>
    </row>
    <row r="101" spans="2:2">
      <c r="B101" s="225"/>
    </row>
    <row r="102" spans="2:2">
      <c r="B102" s="225"/>
    </row>
    <row r="103" spans="2:2">
      <c r="B103" s="225"/>
    </row>
    <row r="104" spans="2:2">
      <c r="B104" s="225"/>
    </row>
    <row r="105" spans="2:2">
      <c r="B105" s="225"/>
    </row>
    <row r="106" spans="2:2">
      <c r="B106" s="225"/>
    </row>
    <row r="107" spans="2:2">
      <c r="B107" s="225"/>
    </row>
    <row r="108" spans="2:2">
      <c r="B108" s="225"/>
    </row>
    <row r="109" spans="2:2">
      <c r="B109" s="225"/>
    </row>
    <row r="110" spans="2:2">
      <c r="B110" s="225"/>
    </row>
    <row r="111" spans="2:2">
      <c r="B111" s="225"/>
    </row>
    <row r="112" spans="2:2">
      <c r="B112" s="225"/>
    </row>
    <row r="113" spans="2:14">
      <c r="B113" s="225"/>
    </row>
    <row r="114" spans="2:14">
      <c r="B114" s="225"/>
    </row>
    <row r="115" spans="2:14">
      <c r="B115" s="225"/>
    </row>
    <row r="116" spans="2:14">
      <c r="B116" s="225"/>
    </row>
    <row r="117" spans="2:14">
      <c r="B117" s="225"/>
    </row>
    <row r="118" spans="2:14">
      <c r="B118" s="225"/>
    </row>
    <row r="119" spans="2:14">
      <c r="B119" s="225"/>
    </row>
    <row r="120" spans="2:14">
      <c r="B120" s="225"/>
    </row>
    <row r="121" spans="2:14">
      <c r="B121" s="225"/>
    </row>
    <row r="122" spans="2:14">
      <c r="B122" s="225"/>
    </row>
    <row r="123" spans="2:14">
      <c r="B123" s="225"/>
    </row>
    <row r="124" spans="2:14">
      <c r="B124" s="149"/>
    </row>
    <row r="125" spans="2:14">
      <c r="B125" s="150"/>
    </row>
    <row r="126" spans="2:14">
      <c r="B126" s="150"/>
    </row>
    <row r="127" spans="2:14" s="44" customFormat="1">
      <c r="B127" s="150"/>
      <c r="D127" s="49"/>
      <c r="M127" s="173"/>
      <c r="N127" s="173"/>
    </row>
    <row r="128" spans="2:14" s="44" customFormat="1">
      <c r="B128" s="150"/>
      <c r="D128" s="49"/>
      <c r="M128" s="173"/>
      <c r="N128" s="173"/>
    </row>
    <row r="129" spans="2:14" s="44" customFormat="1">
      <c r="B129" s="150"/>
      <c r="D129" s="49"/>
      <c r="M129" s="173"/>
      <c r="N129" s="173"/>
    </row>
    <row r="130" spans="2:14" s="44" customFormat="1">
      <c r="B130" s="150"/>
      <c r="D130" s="49"/>
      <c r="M130" s="173"/>
      <c r="N130" s="173"/>
    </row>
    <row r="131" spans="2:14" s="44" customFormat="1">
      <c r="B131" s="150"/>
      <c r="D131" s="49"/>
      <c r="M131" s="173"/>
      <c r="N131" s="173"/>
    </row>
    <row r="132" spans="2:14" s="44" customFormat="1">
      <c r="B132" s="150"/>
      <c r="D132" s="49"/>
      <c r="M132" s="173"/>
      <c r="N132" s="173"/>
    </row>
    <row r="133" spans="2:14" s="44" customFormat="1">
      <c r="B133" s="150"/>
      <c r="D133" s="49"/>
      <c r="M133" s="173"/>
      <c r="N133" s="173"/>
    </row>
    <row r="134" spans="2:14" s="44" customFormat="1">
      <c r="B134" s="150"/>
      <c r="D134" s="49"/>
      <c r="M134" s="173"/>
      <c r="N134" s="173"/>
    </row>
    <row r="135" spans="2:14" s="44" customFormat="1">
      <c r="B135" s="150"/>
      <c r="D135" s="49"/>
      <c r="M135" s="173"/>
      <c r="N135" s="173"/>
    </row>
    <row r="136" spans="2:14" s="44" customFormat="1">
      <c r="B136" s="150"/>
      <c r="D136" s="49"/>
      <c r="M136" s="173"/>
      <c r="N136" s="173"/>
    </row>
    <row r="137" spans="2:14" s="44" customFormat="1">
      <c r="B137" s="150"/>
      <c r="D137" s="49"/>
      <c r="M137" s="173"/>
      <c r="N137" s="173"/>
    </row>
    <row r="138" spans="2:14" s="44" customFormat="1">
      <c r="B138" s="150"/>
      <c r="D138" s="49"/>
      <c r="M138" s="173"/>
      <c r="N138" s="173"/>
    </row>
    <row r="139" spans="2:14" s="44" customFormat="1">
      <c r="B139" s="150"/>
      <c r="D139" s="49"/>
      <c r="M139" s="173"/>
      <c r="N139" s="173"/>
    </row>
    <row r="140" spans="2:14" s="44" customFormat="1">
      <c r="B140" s="150"/>
      <c r="D140" s="49"/>
      <c r="M140" s="173"/>
      <c r="N140" s="173"/>
    </row>
    <row r="141" spans="2:14" s="44" customFormat="1">
      <c r="B141" s="150"/>
      <c r="D141" s="49"/>
      <c r="M141" s="173"/>
      <c r="N141" s="173"/>
    </row>
    <row r="142" spans="2:14" s="44" customFormat="1">
      <c r="B142" s="150"/>
      <c r="D142" s="49"/>
      <c r="M142" s="173"/>
      <c r="N142" s="173"/>
    </row>
    <row r="143" spans="2:14" s="44" customFormat="1">
      <c r="B143" s="150"/>
      <c r="D143" s="49"/>
      <c r="M143" s="173"/>
      <c r="N143" s="173"/>
    </row>
    <row r="144" spans="2:14" s="44" customFormat="1">
      <c r="B144" s="150"/>
      <c r="D144" s="49"/>
      <c r="M144" s="173"/>
      <c r="N144" s="173"/>
    </row>
    <row r="145" spans="2:14" s="44" customFormat="1">
      <c r="B145" s="150"/>
      <c r="D145" s="49"/>
      <c r="M145" s="173"/>
      <c r="N145" s="173"/>
    </row>
    <row r="146" spans="2:14" s="44" customFormat="1">
      <c r="B146" s="150"/>
      <c r="D146" s="49"/>
      <c r="M146" s="173"/>
      <c r="N146" s="173"/>
    </row>
    <row r="147" spans="2:14" s="44" customFormat="1">
      <c r="B147" s="150"/>
      <c r="D147" s="49"/>
      <c r="M147" s="173"/>
      <c r="N147" s="173"/>
    </row>
    <row r="148" spans="2:14" s="44" customFormat="1">
      <c r="B148" s="150"/>
      <c r="D148" s="49"/>
      <c r="M148" s="173"/>
      <c r="N148" s="173"/>
    </row>
    <row r="149" spans="2:14" s="44" customFormat="1">
      <c r="B149" s="150"/>
      <c r="D149" s="49"/>
      <c r="M149" s="173"/>
      <c r="N149" s="173"/>
    </row>
    <row r="150" spans="2:14" s="44" customFormat="1">
      <c r="B150" s="150"/>
      <c r="D150" s="49"/>
      <c r="M150" s="173"/>
      <c r="N150" s="173"/>
    </row>
    <row r="151" spans="2:14" s="44" customFormat="1">
      <c r="B151" s="150"/>
      <c r="D151" s="49"/>
      <c r="M151" s="173"/>
      <c r="N151" s="173"/>
    </row>
    <row r="152" spans="2:14" s="44" customFormat="1">
      <c r="B152" s="150"/>
      <c r="D152" s="49"/>
      <c r="M152" s="173"/>
      <c r="N152" s="173"/>
    </row>
    <row r="153" spans="2:14" s="44" customFormat="1">
      <c r="B153" s="150"/>
      <c r="D153" s="49"/>
      <c r="M153" s="173"/>
      <c r="N153" s="173"/>
    </row>
    <row r="154" spans="2:14" s="44" customFormat="1">
      <c r="B154" s="150"/>
      <c r="D154" s="49"/>
      <c r="M154" s="173"/>
      <c r="N154" s="173"/>
    </row>
    <row r="155" spans="2:14" s="44" customFormat="1">
      <c r="B155" s="150"/>
      <c r="D155" s="49"/>
      <c r="M155" s="173"/>
      <c r="N155" s="173"/>
    </row>
    <row r="156" spans="2:14" s="44" customFormat="1">
      <c r="B156" s="150"/>
      <c r="D156" s="49"/>
      <c r="M156" s="173"/>
      <c r="N156" s="173"/>
    </row>
    <row r="157" spans="2:14" s="44" customFormat="1">
      <c r="B157" s="150"/>
      <c r="D157" s="49"/>
      <c r="M157" s="173"/>
      <c r="N157" s="173"/>
    </row>
    <row r="158" spans="2:14" s="44" customFormat="1">
      <c r="B158" s="150"/>
      <c r="D158" s="49"/>
      <c r="M158" s="173"/>
      <c r="N158" s="173"/>
    </row>
    <row r="159" spans="2:14" s="44" customFormat="1">
      <c r="B159" s="150"/>
      <c r="D159" s="49"/>
      <c r="M159" s="173"/>
      <c r="N159" s="173"/>
    </row>
    <row r="160" spans="2:14" s="44" customFormat="1">
      <c r="B160" s="150"/>
      <c r="D160" s="49"/>
      <c r="M160" s="173"/>
      <c r="N160" s="173"/>
    </row>
    <row r="161" spans="2:14" s="44" customFormat="1">
      <c r="B161" s="150"/>
      <c r="D161" s="49"/>
      <c r="M161" s="173"/>
      <c r="N161" s="173"/>
    </row>
    <row r="162" spans="2:14" s="44" customFormat="1">
      <c r="B162" s="150"/>
      <c r="D162" s="49"/>
      <c r="M162" s="173"/>
      <c r="N162" s="173"/>
    </row>
    <row r="163" spans="2:14" s="44" customFormat="1">
      <c r="B163" s="150"/>
      <c r="D163" s="49"/>
      <c r="M163" s="173"/>
      <c r="N163" s="173"/>
    </row>
    <row r="164" spans="2:14" s="44" customFormat="1">
      <c r="B164" s="150"/>
      <c r="D164" s="49"/>
      <c r="M164" s="173"/>
      <c r="N164" s="173"/>
    </row>
    <row r="165" spans="2:14" s="44" customFormat="1">
      <c r="B165" s="150"/>
      <c r="D165" s="49"/>
      <c r="M165" s="173"/>
      <c r="N165" s="173"/>
    </row>
    <row r="166" spans="2:14" s="44" customFormat="1">
      <c r="B166" s="150"/>
      <c r="D166" s="49"/>
      <c r="M166" s="173"/>
      <c r="N166" s="173"/>
    </row>
    <row r="167" spans="2:14" s="44" customFormat="1">
      <c r="B167" s="150"/>
      <c r="D167" s="49"/>
      <c r="M167" s="173"/>
      <c r="N167" s="173"/>
    </row>
    <row r="168" spans="2:14" s="44" customFormat="1">
      <c r="B168" s="150"/>
      <c r="D168" s="49"/>
      <c r="M168" s="173"/>
      <c r="N168" s="173"/>
    </row>
    <row r="169" spans="2:14" s="44" customFormat="1">
      <c r="B169" s="150"/>
      <c r="D169" s="49"/>
      <c r="M169" s="173"/>
      <c r="N169" s="173"/>
    </row>
    <row r="170" spans="2:14" s="44" customFormat="1">
      <c r="B170" s="150"/>
      <c r="D170" s="49"/>
      <c r="M170" s="173"/>
      <c r="N170" s="173"/>
    </row>
    <row r="171" spans="2:14" s="44" customFormat="1">
      <c r="B171" s="150"/>
      <c r="D171" s="49"/>
      <c r="M171" s="173"/>
      <c r="N171" s="173"/>
    </row>
    <row r="172" spans="2:14" s="44" customFormat="1">
      <c r="B172" s="150"/>
      <c r="D172" s="49"/>
      <c r="M172" s="173"/>
      <c r="N172" s="173"/>
    </row>
    <row r="173" spans="2:14" s="44" customFormat="1">
      <c r="B173" s="150"/>
      <c r="D173" s="49"/>
      <c r="M173" s="173"/>
      <c r="N173" s="173"/>
    </row>
    <row r="174" spans="2:14" s="44" customFormat="1">
      <c r="B174" s="150"/>
      <c r="D174" s="49"/>
      <c r="M174" s="173"/>
      <c r="N174" s="173"/>
    </row>
    <row r="175" spans="2:14" s="44" customFormat="1">
      <c r="B175" s="150"/>
      <c r="D175" s="49"/>
      <c r="M175" s="173"/>
      <c r="N175" s="173"/>
    </row>
    <row r="176" spans="2:14" s="44" customFormat="1">
      <c r="B176" s="150"/>
      <c r="D176" s="49"/>
      <c r="M176" s="173"/>
      <c r="N176" s="173"/>
    </row>
    <row r="177" spans="2:14" s="44" customFormat="1">
      <c r="B177" s="150"/>
      <c r="D177" s="49"/>
      <c r="M177" s="173"/>
      <c r="N177" s="173"/>
    </row>
    <row r="178" spans="2:14" s="44" customFormat="1">
      <c r="B178" s="150"/>
      <c r="D178" s="49"/>
      <c r="M178" s="173"/>
      <c r="N178" s="173"/>
    </row>
    <row r="179" spans="2:14" s="44" customFormat="1">
      <c r="B179" s="150"/>
      <c r="D179" s="49"/>
      <c r="M179" s="173"/>
      <c r="N179" s="173"/>
    </row>
    <row r="180" spans="2:14" s="44" customFormat="1">
      <c r="B180" s="150"/>
      <c r="D180" s="49"/>
      <c r="M180" s="173"/>
      <c r="N180" s="173"/>
    </row>
    <row r="181" spans="2:14" s="44" customFormat="1">
      <c r="B181" s="150"/>
      <c r="D181" s="49"/>
      <c r="M181" s="173"/>
      <c r="N181" s="173"/>
    </row>
    <row r="182" spans="2:14" s="44" customFormat="1">
      <c r="B182" s="150"/>
      <c r="D182" s="49"/>
      <c r="M182" s="173"/>
      <c r="N182" s="173"/>
    </row>
    <row r="183" spans="2:14" s="44" customFormat="1">
      <c r="B183" s="150"/>
      <c r="D183" s="49"/>
      <c r="M183" s="173"/>
      <c r="N183" s="173"/>
    </row>
    <row r="184" spans="2:14" s="44" customFormat="1">
      <c r="B184" s="150"/>
      <c r="D184" s="49"/>
      <c r="M184" s="173"/>
      <c r="N184" s="173"/>
    </row>
    <row r="185" spans="2:14" s="44" customFormat="1">
      <c r="B185" s="150"/>
      <c r="D185" s="49"/>
      <c r="M185" s="173"/>
      <c r="N185" s="173"/>
    </row>
    <row r="186" spans="2:14" s="44" customFormat="1">
      <c r="B186" s="150"/>
      <c r="D186" s="49"/>
      <c r="M186" s="173"/>
      <c r="N186" s="173"/>
    </row>
    <row r="187" spans="2:14" s="44" customFormat="1">
      <c r="B187" s="150"/>
      <c r="D187" s="49"/>
      <c r="M187" s="173"/>
      <c r="N187" s="173"/>
    </row>
    <row r="188" spans="2:14" s="44" customFormat="1">
      <c r="B188" s="150"/>
      <c r="D188" s="49"/>
      <c r="M188" s="173"/>
      <c r="N188" s="173"/>
    </row>
    <row r="189" spans="2:14" s="44" customFormat="1">
      <c r="B189" s="150"/>
      <c r="D189" s="49"/>
      <c r="M189" s="173"/>
      <c r="N189" s="173"/>
    </row>
    <row r="190" spans="2:14" s="44" customFormat="1">
      <c r="B190" s="150"/>
      <c r="D190" s="49"/>
      <c r="M190" s="173"/>
      <c r="N190" s="173"/>
    </row>
    <row r="191" spans="2:14" s="44" customFormat="1">
      <c r="B191" s="150"/>
      <c r="D191" s="49"/>
      <c r="M191" s="173"/>
      <c r="N191" s="173"/>
    </row>
    <row r="192" spans="2:14" s="44" customFormat="1">
      <c r="B192" s="150"/>
      <c r="D192" s="49"/>
      <c r="M192" s="173"/>
      <c r="N192" s="173"/>
    </row>
    <row r="193" spans="2:14" s="44" customFormat="1">
      <c r="B193" s="150"/>
      <c r="D193" s="49"/>
      <c r="M193" s="173"/>
      <c r="N193" s="173"/>
    </row>
    <row r="194" spans="2:14" s="44" customFormat="1">
      <c r="B194" s="150"/>
      <c r="D194" s="49"/>
      <c r="M194" s="173"/>
      <c r="N194" s="173"/>
    </row>
    <row r="195" spans="2:14" s="44" customFormat="1">
      <c r="B195" s="150"/>
      <c r="D195" s="49"/>
      <c r="M195" s="173"/>
      <c r="N195" s="173"/>
    </row>
    <row r="196" spans="2:14" s="44" customFormat="1">
      <c r="B196" s="150"/>
      <c r="D196" s="49"/>
      <c r="M196" s="173"/>
      <c r="N196" s="173"/>
    </row>
    <row r="197" spans="2:14" s="44" customFormat="1">
      <c r="B197" s="150"/>
      <c r="D197" s="49"/>
      <c r="M197" s="173"/>
      <c r="N197" s="173"/>
    </row>
    <row r="198" spans="2:14" s="44" customFormat="1">
      <c r="B198" s="150"/>
      <c r="D198" s="49"/>
      <c r="M198" s="173"/>
      <c r="N198" s="173"/>
    </row>
    <row r="199" spans="2:14" s="44" customFormat="1">
      <c r="B199" s="150"/>
      <c r="D199" s="49"/>
      <c r="M199" s="173"/>
      <c r="N199" s="173"/>
    </row>
    <row r="200" spans="2:14" s="44" customFormat="1">
      <c r="B200" s="150"/>
      <c r="D200" s="49"/>
      <c r="M200" s="173"/>
      <c r="N200" s="173"/>
    </row>
    <row r="201" spans="2:14" s="44" customFormat="1">
      <c r="B201" s="150"/>
      <c r="D201" s="49"/>
      <c r="M201" s="173"/>
      <c r="N201" s="173"/>
    </row>
    <row r="202" spans="2:14" s="44" customFormat="1">
      <c r="B202" s="150"/>
      <c r="D202" s="49"/>
      <c r="M202" s="173"/>
      <c r="N202" s="173"/>
    </row>
    <row r="203" spans="2:14" s="44" customFormat="1">
      <c r="B203" s="150"/>
      <c r="D203" s="49"/>
      <c r="M203" s="173"/>
      <c r="N203" s="173"/>
    </row>
    <row r="204" spans="2:14" s="44" customFormat="1">
      <c r="B204" s="150"/>
      <c r="D204" s="49"/>
      <c r="M204" s="173"/>
      <c r="N204" s="173"/>
    </row>
    <row r="205" spans="2:14" s="44" customFormat="1">
      <c r="B205" s="150"/>
      <c r="D205" s="49"/>
      <c r="M205" s="173"/>
      <c r="N205" s="173"/>
    </row>
    <row r="206" spans="2:14" s="44" customFormat="1">
      <c r="B206" s="150"/>
      <c r="D206" s="49"/>
      <c r="M206" s="173"/>
      <c r="N206" s="173"/>
    </row>
    <row r="207" spans="2:14" s="44" customFormat="1">
      <c r="B207" s="150"/>
      <c r="D207" s="49"/>
      <c r="M207" s="173"/>
      <c r="N207" s="173"/>
    </row>
    <row r="208" spans="2:14" s="44" customFormat="1">
      <c r="B208" s="150"/>
      <c r="D208" s="49"/>
      <c r="M208" s="173"/>
      <c r="N208" s="173"/>
    </row>
    <row r="209" spans="2:14" s="44" customFormat="1">
      <c r="B209" s="150"/>
      <c r="D209" s="49"/>
      <c r="M209" s="173"/>
      <c r="N209" s="173"/>
    </row>
    <row r="210" spans="2:14" s="44" customFormat="1">
      <c r="B210" s="150"/>
      <c r="D210" s="49"/>
      <c r="M210" s="173"/>
      <c r="N210" s="173"/>
    </row>
    <row r="211" spans="2:14" s="44" customFormat="1">
      <c r="B211" s="150"/>
      <c r="D211" s="49"/>
      <c r="M211" s="173"/>
      <c r="N211" s="173"/>
    </row>
    <row r="212" spans="2:14" s="44" customFormat="1">
      <c r="B212" s="150"/>
      <c r="D212" s="49"/>
      <c r="M212" s="173"/>
      <c r="N212" s="173"/>
    </row>
    <row r="213" spans="2:14" s="44" customFormat="1">
      <c r="B213" s="150"/>
      <c r="D213" s="49"/>
      <c r="M213" s="173"/>
      <c r="N213" s="173"/>
    </row>
    <row r="214" spans="2:14" s="44" customFormat="1">
      <c r="B214" s="150"/>
      <c r="D214" s="49"/>
      <c r="M214" s="173"/>
      <c r="N214" s="173"/>
    </row>
    <row r="215" spans="2:14" s="44" customFormat="1">
      <c r="B215" s="150"/>
      <c r="D215" s="49"/>
      <c r="M215" s="173"/>
      <c r="N215" s="173"/>
    </row>
    <row r="216" spans="2:14" s="44" customFormat="1">
      <c r="B216" s="150"/>
      <c r="D216" s="49"/>
      <c r="M216" s="173"/>
      <c r="N216" s="173"/>
    </row>
    <row r="217" spans="2:14" s="44" customFormat="1">
      <c r="B217" s="150"/>
      <c r="D217" s="49"/>
      <c r="M217" s="173"/>
      <c r="N217" s="173"/>
    </row>
    <row r="218" spans="2:14" s="44" customFormat="1">
      <c r="B218" s="150"/>
      <c r="D218" s="49"/>
      <c r="M218" s="173"/>
      <c r="N218" s="173"/>
    </row>
    <row r="219" spans="2:14" s="44" customFormat="1">
      <c r="B219" s="150"/>
      <c r="D219" s="49"/>
      <c r="M219" s="173"/>
      <c r="N219" s="173"/>
    </row>
    <row r="220" spans="2:14" s="44" customFormat="1">
      <c r="B220" s="150"/>
      <c r="D220" s="49"/>
      <c r="M220" s="173"/>
      <c r="N220" s="173"/>
    </row>
    <row r="221" spans="2:14" s="44" customFormat="1">
      <c r="B221" s="150"/>
      <c r="D221" s="49"/>
      <c r="M221" s="173"/>
      <c r="N221" s="173"/>
    </row>
    <row r="222" spans="2:14" s="44" customFormat="1">
      <c r="B222" s="150"/>
      <c r="D222" s="49"/>
      <c r="M222" s="173"/>
      <c r="N222" s="173"/>
    </row>
    <row r="223" spans="2:14" s="44" customFormat="1">
      <c r="B223" s="150"/>
      <c r="D223" s="49"/>
      <c r="M223" s="173"/>
      <c r="N223" s="173"/>
    </row>
    <row r="224" spans="2:14" s="44" customFormat="1">
      <c r="B224" s="150"/>
      <c r="D224" s="49"/>
      <c r="M224" s="173"/>
      <c r="N224" s="173"/>
    </row>
    <row r="225" spans="2:14" s="44" customFormat="1">
      <c r="B225" s="150"/>
      <c r="D225" s="49"/>
      <c r="M225" s="173"/>
      <c r="N225" s="173"/>
    </row>
    <row r="226" spans="2:14" s="44" customFormat="1">
      <c r="B226" s="150"/>
      <c r="D226" s="49"/>
      <c r="M226" s="173"/>
      <c r="N226" s="173"/>
    </row>
    <row r="227" spans="2:14" s="44" customFormat="1">
      <c r="B227" s="150"/>
      <c r="D227" s="49"/>
      <c r="M227" s="173"/>
      <c r="N227" s="173"/>
    </row>
    <row r="228" spans="2:14" s="44" customFormat="1">
      <c r="B228" s="150"/>
      <c r="D228" s="49"/>
      <c r="M228" s="173"/>
      <c r="N228" s="173"/>
    </row>
    <row r="229" spans="2:14" s="44" customFormat="1">
      <c r="B229" s="150"/>
      <c r="D229" s="49"/>
      <c r="M229" s="173"/>
      <c r="N229" s="173"/>
    </row>
    <row r="230" spans="2:14" s="44" customFormat="1">
      <c r="B230" s="150"/>
      <c r="D230" s="49"/>
      <c r="M230" s="173"/>
      <c r="N230" s="173"/>
    </row>
    <row r="231" spans="2:14" s="44" customFormat="1">
      <c r="B231" s="150"/>
      <c r="D231" s="49"/>
      <c r="M231" s="173"/>
      <c r="N231" s="173"/>
    </row>
    <row r="232" spans="2:14" s="44" customFormat="1">
      <c r="B232" s="150"/>
      <c r="D232" s="49"/>
      <c r="M232" s="173"/>
      <c r="N232" s="173"/>
    </row>
    <row r="233" spans="2:14" s="44" customFormat="1">
      <c r="B233" s="150"/>
      <c r="D233" s="49"/>
      <c r="M233" s="173"/>
      <c r="N233" s="173"/>
    </row>
    <row r="234" spans="2:14" s="44" customFormat="1">
      <c r="B234" s="150"/>
      <c r="D234" s="49"/>
      <c r="M234" s="173"/>
      <c r="N234" s="173"/>
    </row>
    <row r="235" spans="2:14" s="44" customFormat="1">
      <c r="B235" s="150"/>
      <c r="D235" s="49"/>
      <c r="M235" s="173"/>
      <c r="N235" s="173"/>
    </row>
    <row r="236" spans="2:14" s="44" customFormat="1">
      <c r="B236" s="150"/>
      <c r="D236" s="49"/>
      <c r="M236" s="173"/>
      <c r="N236" s="173"/>
    </row>
    <row r="237" spans="2:14" s="44" customFormat="1">
      <c r="B237" s="150"/>
      <c r="D237" s="49"/>
      <c r="M237" s="173"/>
      <c r="N237" s="173"/>
    </row>
    <row r="238" spans="2:14" s="44" customFormat="1">
      <c r="B238" s="150"/>
      <c r="D238" s="49"/>
      <c r="M238" s="173"/>
      <c r="N238" s="173"/>
    </row>
    <row r="239" spans="2:14" s="44" customFormat="1">
      <c r="B239" s="150"/>
      <c r="D239" s="49"/>
      <c r="M239" s="173"/>
      <c r="N239" s="173"/>
    </row>
    <row r="240" spans="2:14" s="44" customFormat="1">
      <c r="B240" s="150"/>
      <c r="D240" s="49"/>
      <c r="M240" s="173"/>
      <c r="N240" s="173"/>
    </row>
    <row r="241" spans="2:14" s="44" customFormat="1">
      <c r="B241" s="150"/>
      <c r="D241" s="49"/>
      <c r="M241" s="173"/>
      <c r="N241" s="173"/>
    </row>
    <row r="242" spans="2:14" s="44" customFormat="1">
      <c r="B242" s="150"/>
      <c r="D242" s="49"/>
      <c r="M242" s="173"/>
      <c r="N242" s="173"/>
    </row>
    <row r="243" spans="2:14" s="44" customFormat="1">
      <c r="B243" s="150"/>
      <c r="D243" s="49"/>
      <c r="M243" s="173"/>
      <c r="N243" s="173"/>
    </row>
    <row r="244" spans="2:14" s="44" customFormat="1">
      <c r="B244" s="150"/>
      <c r="D244" s="49"/>
      <c r="M244" s="173"/>
      <c r="N244" s="173"/>
    </row>
    <row r="245" spans="2:14" s="44" customFormat="1">
      <c r="B245" s="150"/>
      <c r="D245" s="49"/>
      <c r="M245" s="173"/>
      <c r="N245" s="173"/>
    </row>
    <row r="246" spans="2:14" s="44" customFormat="1">
      <c r="B246" s="150"/>
      <c r="D246" s="49"/>
      <c r="M246" s="173"/>
      <c r="N246" s="173"/>
    </row>
    <row r="247" spans="2:14" s="44" customFormat="1">
      <c r="B247" s="150"/>
      <c r="D247" s="49"/>
      <c r="M247" s="173"/>
      <c r="N247" s="173"/>
    </row>
    <row r="248" spans="2:14" s="44" customFormat="1">
      <c r="B248" s="150"/>
      <c r="D248" s="49"/>
      <c r="M248" s="173"/>
      <c r="N248" s="173"/>
    </row>
    <row r="249" spans="2:14" s="44" customFormat="1">
      <c r="B249" s="150"/>
      <c r="D249" s="49"/>
      <c r="M249" s="173"/>
      <c r="N249" s="173"/>
    </row>
    <row r="250" spans="2:14" s="44" customFormat="1">
      <c r="B250" s="150"/>
      <c r="D250" s="49"/>
      <c r="M250" s="173"/>
      <c r="N250" s="173"/>
    </row>
    <row r="251" spans="2:14" s="44" customFormat="1">
      <c r="B251" s="150"/>
      <c r="D251" s="49"/>
      <c r="M251" s="173"/>
      <c r="N251" s="173"/>
    </row>
    <row r="252" spans="2:14" s="44" customFormat="1">
      <c r="B252" s="150"/>
      <c r="D252" s="49"/>
      <c r="M252" s="173"/>
      <c r="N252" s="173"/>
    </row>
    <row r="253" spans="2:14" s="44" customFormat="1">
      <c r="B253" s="150"/>
      <c r="D253" s="49"/>
      <c r="M253" s="173"/>
      <c r="N253" s="173"/>
    </row>
    <row r="254" spans="2:14" s="44" customFormat="1">
      <c r="B254" s="150"/>
      <c r="D254" s="49"/>
      <c r="M254" s="173"/>
      <c r="N254" s="173"/>
    </row>
    <row r="255" spans="2:14" s="44" customFormat="1">
      <c r="B255" s="150"/>
      <c r="D255" s="49"/>
      <c r="M255" s="173"/>
      <c r="N255" s="173"/>
    </row>
    <row r="256" spans="2:14" s="44" customFormat="1">
      <c r="B256" s="150"/>
      <c r="D256" s="49"/>
      <c r="M256" s="173"/>
      <c r="N256" s="173"/>
    </row>
    <row r="257" spans="2:14" s="44" customFormat="1">
      <c r="B257" s="150"/>
      <c r="D257" s="49"/>
      <c r="M257" s="173"/>
      <c r="N257" s="173"/>
    </row>
    <row r="258" spans="2:14" s="44" customFormat="1">
      <c r="B258" s="150"/>
      <c r="D258" s="49"/>
      <c r="M258" s="173"/>
      <c r="N258" s="173"/>
    </row>
    <row r="259" spans="2:14" s="44" customFormat="1">
      <c r="B259" s="150"/>
      <c r="D259" s="49"/>
      <c r="M259" s="173"/>
      <c r="N259" s="173"/>
    </row>
    <row r="260" spans="2:14" s="44" customFormat="1">
      <c r="B260" s="150"/>
      <c r="D260" s="49"/>
      <c r="M260" s="173"/>
      <c r="N260" s="173"/>
    </row>
    <row r="261" spans="2:14" s="44" customFormat="1">
      <c r="B261" s="150"/>
      <c r="D261" s="49"/>
      <c r="M261" s="173"/>
      <c r="N261" s="173"/>
    </row>
    <row r="262" spans="2:14" s="44" customFormat="1">
      <c r="B262" s="150"/>
      <c r="D262" s="49"/>
      <c r="M262" s="173"/>
      <c r="N262" s="173"/>
    </row>
    <row r="263" spans="2:14" s="44" customFormat="1">
      <c r="B263" s="150"/>
      <c r="D263" s="49"/>
      <c r="M263" s="173"/>
      <c r="N263" s="173"/>
    </row>
    <row r="264" spans="2:14" s="44" customFormat="1">
      <c r="B264" s="150"/>
      <c r="D264" s="49"/>
      <c r="M264" s="173"/>
      <c r="N264" s="173"/>
    </row>
    <row r="265" spans="2:14" s="44" customFormat="1">
      <c r="B265" s="150"/>
      <c r="D265" s="49"/>
      <c r="M265" s="173"/>
      <c r="N265" s="173"/>
    </row>
    <row r="266" spans="2:14" s="44" customFormat="1">
      <c r="B266" s="150"/>
      <c r="D266" s="49"/>
      <c r="M266" s="173"/>
      <c r="N266" s="173"/>
    </row>
    <row r="267" spans="2:14" s="44" customFormat="1">
      <c r="B267" s="150"/>
      <c r="D267" s="49"/>
      <c r="M267" s="173"/>
      <c r="N267" s="173"/>
    </row>
    <row r="268" spans="2:14" s="44" customFormat="1">
      <c r="B268" s="150"/>
      <c r="D268" s="49"/>
      <c r="M268" s="173"/>
      <c r="N268" s="173"/>
    </row>
    <row r="269" spans="2:14" s="44" customFormat="1">
      <c r="B269" s="150"/>
      <c r="D269" s="49"/>
      <c r="M269" s="173"/>
      <c r="N269" s="173"/>
    </row>
    <row r="270" spans="2:14" s="44" customFormat="1">
      <c r="B270" s="150"/>
      <c r="D270" s="49"/>
      <c r="M270" s="173"/>
      <c r="N270" s="173"/>
    </row>
    <row r="271" spans="2:14" s="44" customFormat="1">
      <c r="B271" s="150"/>
      <c r="D271" s="49"/>
      <c r="M271" s="173"/>
      <c r="N271" s="173"/>
    </row>
    <row r="272" spans="2:14" s="44" customFormat="1">
      <c r="B272" s="150"/>
      <c r="D272" s="49"/>
      <c r="M272" s="173"/>
      <c r="N272" s="173"/>
    </row>
    <row r="273" spans="2:14" s="44" customFormat="1">
      <c r="B273" s="150"/>
      <c r="D273" s="49"/>
      <c r="M273" s="173"/>
      <c r="N273" s="173"/>
    </row>
    <row r="274" spans="2:14" s="44" customFormat="1">
      <c r="B274" s="150"/>
      <c r="D274" s="49"/>
      <c r="M274" s="173"/>
      <c r="N274" s="173"/>
    </row>
    <row r="275" spans="2:14" s="44" customFormat="1">
      <c r="B275" s="150"/>
      <c r="D275" s="49"/>
      <c r="M275" s="173"/>
      <c r="N275" s="173"/>
    </row>
    <row r="276" spans="2:14" s="44" customFormat="1">
      <c r="B276" s="150"/>
      <c r="D276" s="49"/>
      <c r="M276" s="173"/>
      <c r="N276" s="173"/>
    </row>
    <row r="277" spans="2:14" s="44" customFormat="1">
      <c r="B277" s="150"/>
      <c r="D277" s="49"/>
      <c r="M277" s="173"/>
      <c r="N277" s="173"/>
    </row>
    <row r="278" spans="2:14" s="44" customFormat="1">
      <c r="B278" s="150"/>
      <c r="D278" s="49"/>
      <c r="M278" s="173"/>
      <c r="N278" s="173"/>
    </row>
    <row r="279" spans="2:14" s="44" customFormat="1">
      <c r="B279" s="150"/>
      <c r="D279" s="49"/>
      <c r="M279" s="173"/>
      <c r="N279" s="173"/>
    </row>
    <row r="280" spans="2:14" s="44" customFormat="1">
      <c r="B280" s="150"/>
      <c r="D280" s="49"/>
      <c r="M280" s="173"/>
      <c r="N280" s="173"/>
    </row>
    <row r="281" spans="2:14" s="44" customFormat="1">
      <c r="B281" s="150"/>
      <c r="D281" s="49"/>
      <c r="M281" s="173"/>
      <c r="N281" s="173"/>
    </row>
    <row r="282" spans="2:14" s="44" customFormat="1">
      <c r="B282" s="150"/>
      <c r="D282" s="49"/>
      <c r="M282" s="173"/>
      <c r="N282" s="173"/>
    </row>
    <row r="283" spans="2:14" s="44" customFormat="1">
      <c r="B283" s="150"/>
      <c r="D283" s="49"/>
      <c r="M283" s="173"/>
      <c r="N283" s="173"/>
    </row>
    <row r="284" spans="2:14" s="44" customFormat="1">
      <c r="B284" s="150"/>
      <c r="D284" s="49"/>
      <c r="M284" s="173"/>
      <c r="N284" s="173"/>
    </row>
    <row r="285" spans="2:14" s="44" customFormat="1">
      <c r="B285" s="150"/>
      <c r="D285" s="49"/>
      <c r="M285" s="173"/>
      <c r="N285" s="173"/>
    </row>
    <row r="286" spans="2:14" s="44" customFormat="1">
      <c r="B286" s="150"/>
      <c r="D286" s="49"/>
      <c r="M286" s="173"/>
      <c r="N286" s="173"/>
    </row>
    <row r="287" spans="2:14" s="44" customFormat="1">
      <c r="B287" s="150"/>
      <c r="D287" s="49"/>
      <c r="M287" s="173"/>
      <c r="N287" s="173"/>
    </row>
    <row r="288" spans="2:14" s="44" customFormat="1">
      <c r="B288" s="150"/>
      <c r="D288" s="49"/>
      <c r="M288" s="173"/>
      <c r="N288" s="173"/>
    </row>
    <row r="289" spans="2:14" s="44" customFormat="1">
      <c r="B289" s="150"/>
      <c r="D289" s="49"/>
      <c r="M289" s="173"/>
      <c r="N289" s="173"/>
    </row>
    <row r="290" spans="2:14" s="44" customFormat="1">
      <c r="B290" s="150"/>
      <c r="D290" s="49"/>
      <c r="M290" s="173"/>
      <c r="N290" s="173"/>
    </row>
    <row r="291" spans="2:14" s="44" customFormat="1">
      <c r="B291" s="150"/>
      <c r="D291" s="49"/>
      <c r="M291" s="173"/>
      <c r="N291" s="173"/>
    </row>
    <row r="292" spans="2:14" s="44" customFormat="1">
      <c r="B292" s="150"/>
      <c r="D292" s="49"/>
      <c r="M292" s="173"/>
      <c r="N292" s="173"/>
    </row>
    <row r="293" spans="2:14" s="44" customFormat="1">
      <c r="B293" s="150"/>
      <c r="D293" s="49"/>
      <c r="M293" s="173"/>
      <c r="N293" s="173"/>
    </row>
    <row r="294" spans="2:14" s="44" customFormat="1">
      <c r="B294" s="150"/>
      <c r="D294" s="49"/>
      <c r="M294" s="173"/>
      <c r="N294" s="173"/>
    </row>
    <row r="295" spans="2:14" s="44" customFormat="1">
      <c r="B295" s="150"/>
      <c r="D295" s="49"/>
      <c r="M295" s="173"/>
      <c r="N295" s="173"/>
    </row>
    <row r="296" spans="2:14" s="44" customFormat="1">
      <c r="B296" s="150"/>
      <c r="D296" s="49"/>
      <c r="M296" s="173"/>
      <c r="N296" s="173"/>
    </row>
    <row r="297" spans="2:14" s="44" customFormat="1">
      <c r="B297" s="150"/>
      <c r="D297" s="49"/>
      <c r="M297" s="173"/>
      <c r="N297" s="173"/>
    </row>
    <row r="298" spans="2:14" s="44" customFormat="1">
      <c r="B298" s="150"/>
      <c r="D298" s="49"/>
      <c r="M298" s="173"/>
      <c r="N298" s="173"/>
    </row>
    <row r="299" spans="2:14" s="44" customFormat="1">
      <c r="B299" s="150"/>
      <c r="D299" s="49"/>
      <c r="M299" s="173"/>
      <c r="N299" s="173"/>
    </row>
    <row r="300" spans="2:14" s="44" customFormat="1">
      <c r="B300" s="150"/>
      <c r="D300" s="49"/>
      <c r="M300" s="173"/>
      <c r="N300" s="173"/>
    </row>
    <row r="301" spans="2:14" s="44" customFormat="1">
      <c r="B301" s="150"/>
      <c r="D301" s="49"/>
      <c r="M301" s="173"/>
      <c r="N301" s="173"/>
    </row>
    <row r="302" spans="2:14" s="44" customFormat="1">
      <c r="B302" s="150"/>
      <c r="D302" s="49"/>
      <c r="M302" s="173"/>
      <c r="N302" s="173"/>
    </row>
    <row r="303" spans="2:14" s="44" customFormat="1">
      <c r="B303" s="150"/>
      <c r="D303" s="49"/>
      <c r="M303" s="173"/>
      <c r="N303" s="173"/>
    </row>
    <row r="304" spans="2:14" s="44" customFormat="1">
      <c r="B304" s="150"/>
      <c r="D304" s="49"/>
      <c r="M304" s="173"/>
      <c r="N304" s="173"/>
    </row>
    <row r="305" spans="2:14" s="44" customFormat="1">
      <c r="B305" s="150"/>
      <c r="D305" s="49"/>
      <c r="M305" s="173"/>
      <c r="N305" s="173"/>
    </row>
    <row r="306" spans="2:14" s="44" customFormat="1">
      <c r="B306" s="150"/>
      <c r="D306" s="49"/>
      <c r="M306" s="173"/>
      <c r="N306" s="173"/>
    </row>
    <row r="307" spans="2:14" s="44" customFormat="1">
      <c r="B307" s="150"/>
      <c r="D307" s="49"/>
      <c r="M307" s="173"/>
      <c r="N307" s="173"/>
    </row>
    <row r="308" spans="2:14" s="44" customFormat="1">
      <c r="B308" s="150"/>
      <c r="D308" s="49"/>
      <c r="M308" s="173"/>
      <c r="N308" s="173"/>
    </row>
    <row r="309" spans="2:14" s="44" customFormat="1">
      <c r="B309" s="150"/>
      <c r="D309" s="49"/>
      <c r="M309" s="173"/>
      <c r="N309" s="173"/>
    </row>
    <row r="310" spans="2:14" s="44" customFormat="1">
      <c r="B310" s="150"/>
      <c r="D310" s="49"/>
      <c r="M310" s="173"/>
      <c r="N310" s="173"/>
    </row>
    <row r="311" spans="2:14" s="44" customFormat="1">
      <c r="B311" s="150"/>
      <c r="D311" s="49"/>
      <c r="M311" s="173"/>
      <c r="N311" s="173"/>
    </row>
    <row r="312" spans="2:14" s="44" customFormat="1">
      <c r="B312" s="150"/>
      <c r="D312" s="49"/>
      <c r="M312" s="173"/>
      <c r="N312" s="173"/>
    </row>
    <row r="313" spans="2:14" s="44" customFormat="1">
      <c r="B313" s="150"/>
      <c r="D313" s="49"/>
      <c r="M313" s="173"/>
      <c r="N313" s="173"/>
    </row>
    <row r="314" spans="2:14" s="44" customFormat="1">
      <c r="B314" s="150"/>
      <c r="D314" s="49"/>
      <c r="M314" s="173"/>
      <c r="N314" s="173"/>
    </row>
    <row r="315" spans="2:14" s="44" customFormat="1">
      <c r="B315" s="150"/>
      <c r="D315" s="49"/>
      <c r="M315" s="173"/>
      <c r="N315" s="173"/>
    </row>
    <row r="316" spans="2:14" s="44" customFormat="1">
      <c r="B316" s="150"/>
      <c r="D316" s="49"/>
      <c r="M316" s="173"/>
      <c r="N316" s="173"/>
    </row>
    <row r="317" spans="2:14" s="44" customFormat="1">
      <c r="B317" s="150"/>
      <c r="D317" s="49"/>
      <c r="M317" s="173"/>
      <c r="N317" s="173"/>
    </row>
    <row r="318" spans="2:14" s="44" customFormat="1">
      <c r="B318" s="150"/>
      <c r="D318" s="49"/>
      <c r="M318" s="173"/>
      <c r="N318" s="173"/>
    </row>
    <row r="319" spans="2:14" s="44" customFormat="1">
      <c r="B319" s="150"/>
      <c r="D319" s="49"/>
      <c r="M319" s="173"/>
      <c r="N319" s="173"/>
    </row>
    <row r="320" spans="2:14" s="44" customFormat="1">
      <c r="B320" s="150"/>
      <c r="D320" s="49"/>
      <c r="M320" s="173"/>
      <c r="N320" s="173"/>
    </row>
    <row r="321" spans="2:14" s="44" customFormat="1">
      <c r="B321" s="150"/>
      <c r="D321" s="49"/>
      <c r="M321" s="173"/>
      <c r="N321" s="173"/>
    </row>
    <row r="322" spans="2:14" s="44" customFormat="1">
      <c r="B322" s="150"/>
      <c r="D322" s="49"/>
      <c r="M322" s="173"/>
      <c r="N322" s="173"/>
    </row>
    <row r="323" spans="2:14" s="44" customFormat="1">
      <c r="B323" s="150"/>
      <c r="D323" s="49"/>
      <c r="M323" s="173"/>
      <c r="N323" s="173"/>
    </row>
    <row r="324" spans="2:14" s="44" customFormat="1">
      <c r="B324" s="150"/>
      <c r="D324" s="49"/>
      <c r="M324" s="173"/>
      <c r="N324" s="173"/>
    </row>
    <row r="325" spans="2:14" s="44" customFormat="1">
      <c r="B325" s="150"/>
      <c r="D325" s="49"/>
      <c r="M325" s="173"/>
      <c r="N325" s="173"/>
    </row>
    <row r="326" spans="2:14" s="44" customFormat="1">
      <c r="B326" s="150"/>
      <c r="D326" s="49"/>
      <c r="M326" s="173"/>
      <c r="N326" s="173"/>
    </row>
    <row r="327" spans="2:14" s="44" customFormat="1">
      <c r="B327" s="150"/>
      <c r="D327" s="49"/>
      <c r="M327" s="173"/>
      <c r="N327" s="173"/>
    </row>
    <row r="328" spans="2:14" s="44" customFormat="1">
      <c r="B328" s="150"/>
      <c r="D328" s="49"/>
      <c r="M328" s="173"/>
      <c r="N328" s="173"/>
    </row>
    <row r="329" spans="2:14" s="44" customFormat="1">
      <c r="B329" s="150"/>
      <c r="D329" s="49"/>
      <c r="M329" s="173"/>
      <c r="N329" s="173"/>
    </row>
    <row r="330" spans="2:14" s="44" customFormat="1">
      <c r="B330" s="150"/>
      <c r="D330" s="49"/>
      <c r="M330" s="173"/>
      <c r="N330" s="173"/>
    </row>
    <row r="331" spans="2:14" s="44" customFormat="1">
      <c r="B331" s="150"/>
      <c r="D331" s="49"/>
      <c r="M331" s="173"/>
      <c r="N331" s="173"/>
    </row>
    <row r="332" spans="2:14" s="44" customFormat="1">
      <c r="B332" s="150"/>
      <c r="D332" s="49"/>
      <c r="M332" s="173"/>
      <c r="N332" s="173"/>
    </row>
    <row r="333" spans="2:14" s="44" customFormat="1">
      <c r="B333" s="150"/>
      <c r="D333" s="49"/>
      <c r="M333" s="173"/>
      <c r="N333" s="173"/>
    </row>
    <row r="334" spans="2:14" s="44" customFormat="1">
      <c r="B334" s="150"/>
      <c r="D334" s="49"/>
      <c r="M334" s="173"/>
      <c r="N334" s="173"/>
    </row>
    <row r="335" spans="2:14" s="44" customFormat="1">
      <c r="B335" s="150"/>
      <c r="D335" s="49"/>
      <c r="M335" s="173"/>
      <c r="N335" s="173"/>
    </row>
    <row r="336" spans="2:14" s="44" customFormat="1">
      <c r="B336" s="150"/>
      <c r="D336" s="49"/>
      <c r="M336" s="173"/>
      <c r="N336" s="173"/>
    </row>
    <row r="337" spans="2:14" s="44" customFormat="1">
      <c r="B337" s="150"/>
      <c r="D337" s="49"/>
      <c r="M337" s="173"/>
      <c r="N337" s="173"/>
    </row>
    <row r="338" spans="2:14" s="44" customFormat="1">
      <c r="B338" s="150"/>
      <c r="D338" s="49"/>
      <c r="M338" s="173"/>
      <c r="N338" s="173"/>
    </row>
    <row r="339" spans="2:14" s="44" customFormat="1">
      <c r="B339" s="150"/>
      <c r="D339" s="49"/>
      <c r="M339" s="173"/>
      <c r="N339" s="173"/>
    </row>
    <row r="340" spans="2:14" s="44" customFormat="1">
      <c r="B340" s="150"/>
      <c r="D340" s="49"/>
      <c r="M340" s="173"/>
      <c r="N340" s="173"/>
    </row>
    <row r="341" spans="2:14" s="44" customFormat="1">
      <c r="B341" s="150"/>
      <c r="D341" s="49"/>
      <c r="M341" s="173"/>
      <c r="N341" s="173"/>
    </row>
    <row r="342" spans="2:14" s="44" customFormat="1">
      <c r="B342" s="150"/>
      <c r="D342" s="49"/>
      <c r="M342" s="173"/>
      <c r="N342" s="173"/>
    </row>
    <row r="343" spans="2:14" s="44" customFormat="1">
      <c r="B343" s="150"/>
      <c r="D343" s="49"/>
      <c r="M343" s="173"/>
      <c r="N343" s="173"/>
    </row>
    <row r="344" spans="2:14" s="44" customFormat="1">
      <c r="B344" s="150"/>
      <c r="D344" s="49"/>
      <c r="M344" s="173"/>
      <c r="N344" s="173"/>
    </row>
    <row r="345" spans="2:14" s="44" customFormat="1">
      <c r="B345" s="150"/>
      <c r="D345" s="49"/>
      <c r="M345" s="173"/>
      <c r="N345" s="173"/>
    </row>
    <row r="346" spans="2:14" s="44" customFormat="1">
      <c r="B346" s="150"/>
      <c r="D346" s="49"/>
      <c r="M346" s="173"/>
      <c r="N346" s="173"/>
    </row>
    <row r="347" spans="2:14" s="44" customFormat="1">
      <c r="B347" s="150"/>
      <c r="D347" s="49"/>
      <c r="M347" s="173"/>
      <c r="N347" s="173"/>
    </row>
    <row r="348" spans="2:14" s="44" customFormat="1">
      <c r="B348" s="150"/>
      <c r="D348" s="49"/>
      <c r="M348" s="173"/>
      <c r="N348" s="173"/>
    </row>
    <row r="349" spans="2:14" s="44" customFormat="1">
      <c r="B349" s="150"/>
      <c r="D349" s="49"/>
      <c r="M349" s="173"/>
      <c r="N349" s="173"/>
    </row>
  </sheetData>
  <mergeCells count="5">
    <mergeCell ref="A1:C1"/>
    <mergeCell ref="D4:H4"/>
    <mergeCell ref="F6:G6"/>
    <mergeCell ref="A7:K7"/>
    <mergeCell ref="A15:K15"/>
  </mergeCells>
  <conditionalFormatting sqref="F9:H9 C17:K17 A14:K15 A16:B17 F12:H13 F11:G11 J11:K13 J9:K9 D16:H16 B19:B349 C19:K299 F18:G18 A19:A299 I18:K18">
    <cfRule type="expression" dxfId="83" priority="85" stopIfTrue="1">
      <formula>ISNUMBER(SEARCH("Closed",$J9))</formula>
    </cfRule>
    <cfRule type="expression" dxfId="82" priority="86" stopIfTrue="1">
      <formula>IF($B9="Minor", TRUE, FALSE)</formula>
    </cfRule>
    <cfRule type="expression" dxfId="81" priority="87" stopIfTrue="1">
      <formula>IF(OR($B9="Major",$B9="Pre-Condition"), TRUE, FALSE)</formula>
    </cfRule>
  </conditionalFormatting>
  <conditionalFormatting sqref="F10:H10 J10:K10">
    <cfRule type="expression" dxfId="80" priority="82" stopIfTrue="1">
      <formula>ISNUMBER(SEARCH("Closed",$J10))</formula>
    </cfRule>
    <cfRule type="expression" dxfId="79" priority="83" stopIfTrue="1">
      <formula>IF($B10="Minor", TRUE, FALSE)</formula>
    </cfRule>
    <cfRule type="expression" dxfId="78" priority="84" stopIfTrue="1">
      <formula>IF(OR($B10="Major",$B10="Pre-Condition"), TRUE, FALSE)</formula>
    </cfRule>
  </conditionalFormatting>
  <conditionalFormatting sqref="A12 A8:B8">
    <cfRule type="expression" dxfId="77" priority="73" stopIfTrue="1">
      <formula>ISNUMBER(SEARCH("Closed",$I8))</formula>
    </cfRule>
    <cfRule type="expression" dxfId="76" priority="74" stopIfTrue="1">
      <formula>IF($B8="Minor", TRUE, FALSE)</formula>
    </cfRule>
    <cfRule type="expression" dxfId="75" priority="75" stopIfTrue="1">
      <formula>IF(OR($B8="Major",$B8="Pre-Condition"), TRUE, FALSE)</formula>
    </cfRule>
  </conditionalFormatting>
  <conditionalFormatting sqref="B12">
    <cfRule type="expression" dxfId="74" priority="70" stopIfTrue="1">
      <formula>ISNUMBER(SEARCH("Closed",$I12))</formula>
    </cfRule>
    <cfRule type="expression" dxfId="73" priority="71" stopIfTrue="1">
      <formula>IF($B12="Minor", TRUE, FALSE)</formula>
    </cfRule>
    <cfRule type="expression" dxfId="72" priority="72" stopIfTrue="1">
      <formula>IF(OR($B12="Major",$B12="Pre-Condition"), TRUE, FALSE)</formula>
    </cfRule>
  </conditionalFormatting>
  <conditionalFormatting sqref="A10:B10">
    <cfRule type="expression" dxfId="71" priority="67" stopIfTrue="1">
      <formula>ISNUMBER(SEARCH("Closed",$I10))</formula>
    </cfRule>
    <cfRule type="expression" dxfId="70" priority="68" stopIfTrue="1">
      <formula>IF($B10="Minor", TRUE, FALSE)</formula>
    </cfRule>
    <cfRule type="expression" dxfId="69" priority="69" stopIfTrue="1">
      <formula>IF(OR($B10="Major",$B10="Pre-Condition"), TRUE, FALSE)</formula>
    </cfRule>
  </conditionalFormatting>
  <conditionalFormatting sqref="A9:B9">
    <cfRule type="expression" dxfId="68" priority="76" stopIfTrue="1">
      <formula>ISNUMBER(SEARCH("Closed",$I13))</formula>
    </cfRule>
    <cfRule type="expression" dxfId="67" priority="77" stopIfTrue="1">
      <formula>IF($B9="Minor", TRUE, FALSE)</formula>
    </cfRule>
    <cfRule type="expression" dxfId="66" priority="78" stopIfTrue="1">
      <formula>IF(OR($B9="Major",$B9="Pre-Condition"), TRUE, FALSE)</formula>
    </cfRule>
  </conditionalFormatting>
  <conditionalFormatting sqref="A13:B13">
    <cfRule type="expression" dxfId="65" priority="79" stopIfTrue="1">
      <formula>ISNUMBER(SEARCH("Closed",$I14))</formula>
    </cfRule>
    <cfRule type="expression" dxfId="64" priority="80" stopIfTrue="1">
      <formula>IF($B13="Minor", TRUE, FALSE)</formula>
    </cfRule>
    <cfRule type="expression" dxfId="63" priority="81" stopIfTrue="1">
      <formula>IF(OR($B13="Major",$B13="Pre-Condition"), TRUE, FALSE)</formula>
    </cfRule>
  </conditionalFormatting>
  <conditionalFormatting sqref="E8">
    <cfRule type="expression" dxfId="62" priority="52" stopIfTrue="1">
      <formula>ISNUMBER(SEARCH("Closed",$I8))</formula>
    </cfRule>
    <cfRule type="expression" dxfId="61" priority="53" stopIfTrue="1">
      <formula>IF($B8="Minor", TRUE, FALSE)</formula>
    </cfRule>
    <cfRule type="expression" dxfId="60" priority="54" stopIfTrue="1">
      <formula>IF(OR($B8="Major",$B8="Pre-Condition"), TRUE, FALSE)</formula>
    </cfRule>
  </conditionalFormatting>
  <conditionalFormatting sqref="D12:E12">
    <cfRule type="expression" dxfId="59" priority="49" stopIfTrue="1">
      <formula>ISNUMBER(SEARCH("Closed",$I12))</formula>
    </cfRule>
    <cfRule type="expression" dxfId="58" priority="50" stopIfTrue="1">
      <formula>IF($B12="Minor", TRUE, FALSE)</formula>
    </cfRule>
    <cfRule type="expression" dxfId="57" priority="51" stopIfTrue="1">
      <formula>IF(OR($B12="Major",$B12="Pre-Condition"), TRUE, FALSE)</formula>
    </cfRule>
  </conditionalFormatting>
  <conditionalFormatting sqref="C10:E10">
    <cfRule type="expression" dxfId="56" priority="46" stopIfTrue="1">
      <formula>ISNUMBER(SEARCH("Closed",$I10))</formula>
    </cfRule>
    <cfRule type="expression" dxfId="55" priority="47" stopIfTrue="1">
      <formula>IF($B10="Minor", TRUE, FALSE)</formula>
    </cfRule>
    <cfRule type="expression" dxfId="54" priority="48" stopIfTrue="1">
      <formula>IF(OR($B10="Major",$B10="Pre-Condition"), TRUE, FALSE)</formula>
    </cfRule>
  </conditionalFormatting>
  <conditionalFormatting sqref="C8:C9">
    <cfRule type="expression" dxfId="53" priority="43" stopIfTrue="1">
      <formula>ISNUMBER(SEARCH("Closed",#REF!))</formula>
    </cfRule>
    <cfRule type="expression" dxfId="52" priority="44" stopIfTrue="1">
      <formula>IF(#REF!="Minor", TRUE, FALSE)</formula>
    </cfRule>
    <cfRule type="expression" dxfId="51" priority="45" stopIfTrue="1">
      <formula>IF(OR(#REF!="Major",#REF!="Pre-Condition"), TRUE, FALSE)</formula>
    </cfRule>
  </conditionalFormatting>
  <conditionalFormatting sqref="D8:D9">
    <cfRule type="expression" dxfId="50" priority="40" stopIfTrue="1">
      <formula>ISNUMBER(SEARCH("Closed",#REF!))</formula>
    </cfRule>
    <cfRule type="expression" dxfId="49" priority="41" stopIfTrue="1">
      <formula>IF(#REF!="Minor", TRUE, FALSE)</formula>
    </cfRule>
    <cfRule type="expression" dxfId="48" priority="42" stopIfTrue="1">
      <formula>IF(OR(#REF!="Major",#REF!="Pre-Condition"), TRUE, FALSE)</formula>
    </cfRule>
  </conditionalFormatting>
  <conditionalFormatting sqref="D9">
    <cfRule type="expression" dxfId="47" priority="55" stopIfTrue="1">
      <formula>ISNUMBER(SEARCH("Closed",$I13))</formula>
    </cfRule>
    <cfRule type="expression" dxfId="46" priority="56" stopIfTrue="1">
      <formula>IF($B9="Minor", TRUE, FALSE)</formula>
    </cfRule>
    <cfRule type="expression" dxfId="45" priority="57" stopIfTrue="1">
      <formula>IF(OR($B9="Major",$B9="Pre-Condition"), TRUE, FALSE)</formula>
    </cfRule>
  </conditionalFormatting>
  <conditionalFormatting sqref="E9">
    <cfRule type="expression" dxfId="44" priority="58" stopIfTrue="1">
      <formula>ISNUMBER(SEARCH("Closed",$I9))</formula>
    </cfRule>
    <cfRule type="expression" dxfId="43" priority="59" stopIfTrue="1">
      <formula>IF(#REF!="Minor", TRUE, FALSE)</formula>
    </cfRule>
    <cfRule type="expression" dxfId="42" priority="60" stopIfTrue="1">
      <formula>IF(OR(#REF!="Major",#REF!="Pre-Condition"), TRUE, FALSE)</formula>
    </cfRule>
  </conditionalFormatting>
  <conditionalFormatting sqref="E13">
    <cfRule type="expression" dxfId="41" priority="61" stopIfTrue="1">
      <formula>ISNUMBER(SEARCH("Closed",$I13))</formula>
    </cfRule>
    <cfRule type="expression" dxfId="40" priority="62" stopIfTrue="1">
      <formula>IF($B9="Minor", TRUE, FALSE)</formula>
    </cfRule>
    <cfRule type="expression" dxfId="39" priority="63" stopIfTrue="1">
      <formula>IF(OR($B9="Major",$B9="Pre-Condition"), TRUE, FALSE)</formula>
    </cfRule>
  </conditionalFormatting>
  <conditionalFormatting sqref="C13:D13">
    <cfRule type="expression" dxfId="38" priority="64" stopIfTrue="1">
      <formula>ISNUMBER(SEARCH("Closed",$I14))</formula>
    </cfRule>
    <cfRule type="expression" dxfId="37" priority="65" stopIfTrue="1">
      <formula>IF($B13="Minor", TRUE, FALSE)</formula>
    </cfRule>
    <cfRule type="expression" dxfId="36" priority="66" stopIfTrue="1">
      <formula>IF(OR($B13="Major",$B13="Pre-Condition"), TRUE, FALSE)</formula>
    </cfRule>
  </conditionalFormatting>
  <conditionalFormatting sqref="I8">
    <cfRule type="expression" dxfId="35" priority="32" stopIfTrue="1">
      <formula>IF($B8="Minor", TRUE, FALSE)</formula>
    </cfRule>
  </conditionalFormatting>
  <conditionalFormatting sqref="I8">
    <cfRule type="expression" dxfId="34" priority="33" stopIfTrue="1">
      <formula>IF(OR($B8="Major",$B8="Pre-Condition"), TRUE, FALSE)</formula>
    </cfRule>
  </conditionalFormatting>
  <conditionalFormatting sqref="I8">
    <cfRule type="expression" dxfId="33" priority="31" stopIfTrue="1">
      <formula>ISNUMBER(SEARCH("Closed",$I8))</formula>
    </cfRule>
  </conditionalFormatting>
  <conditionalFormatting sqref="J8:K8">
    <cfRule type="expression" dxfId="32" priority="28" stopIfTrue="1">
      <formula>ISNUMBER(SEARCH("Closed",$J8))</formula>
    </cfRule>
    <cfRule type="expression" dxfId="31" priority="29" stopIfTrue="1">
      <formula>IF($B8="Minor", TRUE, FALSE)</formula>
    </cfRule>
    <cfRule type="expression" dxfId="30" priority="30" stopIfTrue="1">
      <formula>IF(OR($B8="Major",$B8="Pre-Condition"), TRUE, FALSE)</formula>
    </cfRule>
  </conditionalFormatting>
  <conditionalFormatting sqref="C16">
    <cfRule type="expression" dxfId="29" priority="25" stopIfTrue="1">
      <formula>ISNUMBER(SEARCH("Closed",$I16))</formula>
    </cfRule>
    <cfRule type="expression" dxfId="28" priority="26" stopIfTrue="1">
      <formula>IF($C16="Minor", TRUE, FALSE)</formula>
    </cfRule>
    <cfRule type="expression" dxfId="27" priority="27" stopIfTrue="1">
      <formula>IF(OR($C16="Major",$C16="Pre-Condition"), TRUE, FALSE)</formula>
    </cfRule>
  </conditionalFormatting>
  <conditionalFormatting sqref="A18:B18">
    <cfRule type="expression" dxfId="26" priority="19" stopIfTrue="1">
      <formula>ISNUMBER(SEARCH("Closed",$I18))</formula>
    </cfRule>
    <cfRule type="expression" dxfId="25" priority="20" stopIfTrue="1">
      <formula>IF($C18="Minor", TRUE, FALSE)</formula>
    </cfRule>
    <cfRule type="expression" dxfId="24" priority="21" stopIfTrue="1">
      <formula>IF(OR($C18="Major",$C18="Pre-Condition"), TRUE, FALSE)</formula>
    </cfRule>
  </conditionalFormatting>
  <conditionalFormatting sqref="C18">
    <cfRule type="expression" dxfId="23" priority="22" stopIfTrue="1">
      <formula>ISNUMBER(SEARCH("Closed",$I18))</formula>
    </cfRule>
    <cfRule type="expression" dxfId="22" priority="23" stopIfTrue="1">
      <formula>IF($C18="Minor", TRUE, FALSE)</formula>
    </cfRule>
    <cfRule type="expression" dxfId="21" priority="24" stopIfTrue="1">
      <formula>IF(OR($C18="Major",$C18="Pre-Condition"), TRUE, FALSE)</formula>
    </cfRule>
  </conditionalFormatting>
  <conditionalFormatting sqref="D18">
    <cfRule type="expression" dxfId="20" priority="16" stopIfTrue="1">
      <formula>ISNUMBER(SEARCH("Closed",$I18))</formula>
    </cfRule>
    <cfRule type="expression" dxfId="19" priority="17" stopIfTrue="1">
      <formula>IF($C18="Minor", TRUE, FALSE)</formula>
    </cfRule>
    <cfRule type="expression" dxfId="18" priority="18" stopIfTrue="1">
      <formula>IF(OR($C18="Major",$C18="Pre-Condition"), TRUE, FALSE)</formula>
    </cfRule>
  </conditionalFormatting>
  <conditionalFormatting sqref="I16:K16">
    <cfRule type="expression" dxfId="17" priority="13" stopIfTrue="1">
      <formula>ISNUMBER(SEARCH("Closed",$I16))</formula>
    </cfRule>
    <cfRule type="expression" dxfId="16" priority="14" stopIfTrue="1">
      <formula>IF($C16="Minor", TRUE, FALSE)</formula>
    </cfRule>
    <cfRule type="expression" dxfId="15" priority="15" stopIfTrue="1">
      <formula>IF(OR($C16="Major",$C16="Pre-Condition"), TRUE, FALSE)</formula>
    </cfRule>
  </conditionalFormatting>
  <conditionalFormatting sqref="E18">
    <cfRule type="expression" dxfId="14" priority="10" stopIfTrue="1">
      <formula>ISNUMBER(SEARCH("Closed",$I18))</formula>
    </cfRule>
    <cfRule type="expression" dxfId="13" priority="11" stopIfTrue="1">
      <formula>IF($C18="Minor", TRUE, FALSE)</formula>
    </cfRule>
    <cfRule type="expression" dxfId="12" priority="12" stopIfTrue="1">
      <formula>IF(OR($C18="Major",$C18="Pre-Condition"), TRUE, FALSE)</formula>
    </cfRule>
  </conditionalFormatting>
  <conditionalFormatting sqref="H18">
    <cfRule type="expression" dxfId="11" priority="7" stopIfTrue="1">
      <formula>ISNUMBER(SEARCH("Closed",$I18))</formula>
    </cfRule>
    <cfRule type="expression" dxfId="10" priority="8" stopIfTrue="1">
      <formula>IF($C18="Minor", TRUE, FALSE)</formula>
    </cfRule>
    <cfRule type="expression" dxfId="9" priority="9" stopIfTrue="1">
      <formula>IF(OR($C18="Major",$C18="Pre-Condition"), TRUE, FALSE)</formula>
    </cfRule>
  </conditionalFormatting>
  <conditionalFormatting sqref="A11:E11">
    <cfRule type="expression" dxfId="8" priority="4" stopIfTrue="1">
      <formula>ISNUMBER(SEARCH("Closed",$J11))</formula>
    </cfRule>
    <cfRule type="expression" dxfId="7" priority="5" stopIfTrue="1">
      <formula>IF($B11="Minor", TRUE, FALSE)</formula>
    </cfRule>
    <cfRule type="expression" dxfId="6" priority="6" stopIfTrue="1">
      <formula>IF(OR($B11="Major",$B11="Pre-Condition"), TRUE, FALSE)</formula>
    </cfRule>
  </conditionalFormatting>
  <conditionalFormatting sqref="H11:I11">
    <cfRule type="expression" dxfId="5" priority="1" stopIfTrue="1">
      <formula>ISNUMBER(SEARCH("Closed",$J11))</formula>
    </cfRule>
    <cfRule type="expression" dxfId="4" priority="2" stopIfTrue="1">
      <formula>IF($B11="Minor", TRUE, FALSE)</formula>
    </cfRule>
    <cfRule type="expression" dxfId="3" priority="3" stopIfTrue="1">
      <formula>IF(OR($B11="Major",$B11="Pre-Condition"), TRUE, FALSE)</formula>
    </cfRule>
  </conditionalFormatting>
  <dataValidations count="2">
    <dataValidation type="list" allowBlank="1" showInputMessage="1" showErrorMessage="1" sqref="B14:B17 B19:B349" xr:uid="{EB36132B-D9BE-44B4-9DBB-8DB9A87EA831}">
      <formula1>$N$1:$N$3</formula1>
    </dataValidation>
    <dataValidation type="list" allowBlank="1" showInputMessage="1" showErrorMessage="1" sqref="B8:B13 B18" xr:uid="{7D3BE683-8976-4B92-BCEB-EE24F25165A3}">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1" max="11"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35649-D0CD-4AC0-A43A-1D705F67C228}">
  <dimension ref="A1:D94"/>
  <sheetViews>
    <sheetView view="pageBreakPreview" zoomScale="90" zoomScaleNormal="75" zoomScaleSheetLayoutView="90" workbookViewId="0"/>
  </sheetViews>
  <sheetFormatPr defaultColWidth="9" defaultRowHeight="14.25"/>
  <cols>
    <col min="1" max="1" width="8.140625" style="105" customWidth="1"/>
    <col min="2" max="2" width="78.85546875" style="44" customWidth="1"/>
    <col min="3" max="3" width="3" style="107" customWidth="1"/>
    <col min="4" max="4" width="19" style="52" customWidth="1"/>
    <col min="5" max="16384" width="9" style="173"/>
  </cols>
  <sheetData>
    <row r="1" spans="1:4" ht="28.5">
      <c r="A1" s="100">
        <v>3</v>
      </c>
      <c r="B1" s="101" t="s">
        <v>395</v>
      </c>
      <c r="C1" s="102"/>
      <c r="D1" s="51"/>
    </row>
    <row r="2" spans="1:4">
      <c r="A2" s="103">
        <v>3.1</v>
      </c>
      <c r="B2" s="104" t="s">
        <v>151</v>
      </c>
      <c r="C2" s="102"/>
      <c r="D2" s="51"/>
    </row>
    <row r="3" spans="1:4">
      <c r="B3" s="269" t="s">
        <v>47</v>
      </c>
      <c r="C3" s="102"/>
      <c r="D3" s="51"/>
    </row>
    <row r="4" spans="1:4">
      <c r="B4" s="270"/>
    </row>
    <row r="5" spans="1:4">
      <c r="B5" s="269" t="s">
        <v>48</v>
      </c>
      <c r="C5" s="102"/>
      <c r="D5" s="51"/>
    </row>
    <row r="6" spans="1:4">
      <c r="B6" s="270" t="s">
        <v>680</v>
      </c>
      <c r="C6" s="102"/>
      <c r="D6" s="51"/>
    </row>
    <row r="7" spans="1:4">
      <c r="B7" s="269" t="s">
        <v>538</v>
      </c>
    </row>
    <row r="8" spans="1:4" ht="28.5">
      <c r="B8" s="271" t="s">
        <v>681</v>
      </c>
    </row>
    <row r="9" spans="1:4">
      <c r="B9" s="270" t="s">
        <v>682</v>
      </c>
    </row>
    <row r="10" spans="1:4">
      <c r="B10" s="272" t="s">
        <v>683</v>
      </c>
    </row>
    <row r="11" spans="1:4">
      <c r="B11" s="272" t="s">
        <v>684</v>
      </c>
    </row>
    <row r="12" spans="1:4">
      <c r="B12" s="272" t="s">
        <v>685</v>
      </c>
    </row>
    <row r="13" spans="1:4">
      <c r="B13" s="270" t="s">
        <v>686</v>
      </c>
    </row>
    <row r="14" spans="1:4">
      <c r="B14" s="270" t="s">
        <v>687</v>
      </c>
    </row>
    <row r="15" spans="1:4" ht="28.5">
      <c r="B15" s="271" t="s">
        <v>688</v>
      </c>
    </row>
    <row r="16" spans="1:4">
      <c r="B16" s="273"/>
    </row>
    <row r="17" spans="1:4">
      <c r="B17" s="269" t="s">
        <v>190</v>
      </c>
      <c r="C17" s="102"/>
      <c r="D17" s="51"/>
    </row>
    <row r="18" spans="1:4" ht="28.5">
      <c r="B18" s="270" t="s">
        <v>689</v>
      </c>
    </row>
    <row r="19" spans="1:4">
      <c r="B19" s="273"/>
    </row>
    <row r="20" spans="1:4">
      <c r="B20" s="269" t="s">
        <v>690</v>
      </c>
    </row>
    <row r="21" spans="1:4">
      <c r="B21" s="270" t="s">
        <v>691</v>
      </c>
    </row>
    <row r="22" spans="1:4">
      <c r="B22" s="270" t="s">
        <v>692</v>
      </c>
    </row>
    <row r="23" spans="1:4">
      <c r="B23" s="270"/>
    </row>
    <row r="24" spans="1:4">
      <c r="A24" s="103">
        <v>3.2</v>
      </c>
      <c r="B24" s="109" t="s">
        <v>693</v>
      </c>
      <c r="C24" s="102"/>
      <c r="D24" s="51"/>
    </row>
    <row r="25" spans="1:4">
      <c r="B25" s="270" t="s">
        <v>153</v>
      </c>
    </row>
    <row r="26" spans="1:4" ht="57">
      <c r="B26" s="270" t="s">
        <v>694</v>
      </c>
    </row>
    <row r="27" spans="1:4" ht="28.5">
      <c r="B27" s="271" t="s">
        <v>695</v>
      </c>
    </row>
    <row r="28" spans="1:4">
      <c r="B28" s="270" t="s">
        <v>696</v>
      </c>
    </row>
    <row r="29" spans="1:4">
      <c r="B29" s="270"/>
    </row>
    <row r="30" spans="1:4">
      <c r="B30" s="269" t="s">
        <v>34</v>
      </c>
    </row>
    <row r="31" spans="1:4">
      <c r="A31" s="110" t="s">
        <v>253</v>
      </c>
      <c r="B31" s="270" t="s">
        <v>613</v>
      </c>
      <c r="C31" s="102"/>
      <c r="D31" s="51"/>
    </row>
    <row r="32" spans="1:4">
      <c r="B32" s="270"/>
    </row>
    <row r="33" spans="1:4" s="160" customFormat="1">
      <c r="A33" s="103">
        <v>3.3</v>
      </c>
      <c r="B33" s="109" t="s">
        <v>119</v>
      </c>
      <c r="C33" s="159"/>
      <c r="D33" s="274"/>
    </row>
    <row r="34" spans="1:4" s="160" customFormat="1" ht="28.5">
      <c r="A34" s="161"/>
      <c r="B34" s="270" t="s">
        <v>508</v>
      </c>
      <c r="C34" s="162"/>
      <c r="D34" s="275"/>
    </row>
    <row r="35" spans="1:4" s="160" customFormat="1">
      <c r="A35" s="161"/>
      <c r="B35" s="270" t="s">
        <v>396</v>
      </c>
      <c r="C35" s="162"/>
      <c r="D35" s="275"/>
    </row>
    <row r="36" spans="1:4" s="160" customFormat="1">
      <c r="A36" s="161"/>
      <c r="B36" s="270" t="s">
        <v>396</v>
      </c>
      <c r="C36" s="162"/>
      <c r="D36" s="275"/>
    </row>
    <row r="37" spans="1:4" s="160" customFormat="1" ht="28.5">
      <c r="A37" s="161"/>
      <c r="B37" s="270" t="s">
        <v>509</v>
      </c>
      <c r="C37" s="162"/>
      <c r="D37" s="275"/>
    </row>
    <row r="38" spans="1:4" s="160" customFormat="1">
      <c r="A38" s="161"/>
      <c r="B38" s="276"/>
      <c r="C38" s="162"/>
      <c r="D38" s="275"/>
    </row>
    <row r="39" spans="1:4">
      <c r="A39" s="103">
        <v>3.4</v>
      </c>
      <c r="B39" s="109" t="s">
        <v>120</v>
      </c>
      <c r="C39" s="102"/>
      <c r="D39" s="60"/>
    </row>
    <row r="40" spans="1:4">
      <c r="B40" s="270" t="s">
        <v>204</v>
      </c>
      <c r="D40" s="44"/>
    </row>
    <row r="41" spans="1:4">
      <c r="B41" s="270"/>
    </row>
    <row r="42" spans="1:4">
      <c r="A42" s="103">
        <v>3.5</v>
      </c>
      <c r="B42" s="109" t="s">
        <v>191</v>
      </c>
      <c r="C42" s="102"/>
      <c r="D42" s="51"/>
    </row>
    <row r="43" spans="1:4" ht="99" customHeight="1">
      <c r="B43" s="277" t="s">
        <v>697</v>
      </c>
      <c r="C43" s="111"/>
      <c r="D43" s="53"/>
    </row>
    <row r="44" spans="1:4">
      <c r="B44" s="270"/>
    </row>
    <row r="45" spans="1:4">
      <c r="A45" s="103">
        <v>3.6</v>
      </c>
      <c r="B45" s="109" t="s">
        <v>252</v>
      </c>
      <c r="C45" s="102"/>
      <c r="D45" s="51"/>
    </row>
    <row r="46" spans="1:4">
      <c r="B46" s="278"/>
      <c r="C46" s="112"/>
      <c r="D46" s="54"/>
    </row>
    <row r="47" spans="1:4" ht="57">
      <c r="B47" s="271" t="s">
        <v>698</v>
      </c>
      <c r="C47" s="112"/>
      <c r="D47" s="54"/>
    </row>
    <row r="48" spans="1:4" ht="42.75">
      <c r="B48" s="271" t="s">
        <v>699</v>
      </c>
      <c r="C48" s="112"/>
      <c r="D48" s="54"/>
    </row>
    <row r="49" spans="1:4" ht="28.5">
      <c r="B49" s="271" t="s">
        <v>700</v>
      </c>
    </row>
    <row r="50" spans="1:4" ht="28.5">
      <c r="B50" s="271" t="s">
        <v>701</v>
      </c>
    </row>
    <row r="51" spans="1:4" ht="28.5">
      <c r="B51" s="271" t="s">
        <v>702</v>
      </c>
    </row>
    <row r="52" spans="1:4" ht="28.5">
      <c r="B52" s="271" t="s">
        <v>703</v>
      </c>
    </row>
    <row r="53" spans="1:4" ht="142.5">
      <c r="B53" s="270" t="s">
        <v>704</v>
      </c>
    </row>
    <row r="54" spans="1:4">
      <c r="B54" s="279"/>
      <c r="C54" s="112"/>
      <c r="D54" s="54"/>
    </row>
    <row r="55" spans="1:4">
      <c r="B55" s="270"/>
    </row>
    <row r="56" spans="1:4">
      <c r="A56" s="103">
        <v>3.7</v>
      </c>
      <c r="B56" s="109" t="s">
        <v>705</v>
      </c>
      <c r="C56" s="102"/>
      <c r="D56" s="60"/>
    </row>
    <row r="57" spans="1:4">
      <c r="A57" s="110"/>
      <c r="B57" s="206"/>
      <c r="C57" s="102"/>
      <c r="D57" s="60"/>
    </row>
    <row r="58" spans="1:4" s="55" customFormat="1" ht="45">
      <c r="A58" s="105"/>
      <c r="B58" s="280" t="s">
        <v>706</v>
      </c>
      <c r="C58" s="112"/>
      <c r="D58" s="54"/>
    </row>
    <row r="59" spans="1:4" s="55" customFormat="1" ht="15">
      <c r="A59" s="156"/>
      <c r="B59" s="280"/>
      <c r="C59" s="112"/>
      <c r="D59" s="54"/>
    </row>
    <row r="60" spans="1:4" ht="46.5" customHeight="1">
      <c r="A60" s="113"/>
      <c r="B60" s="271" t="s">
        <v>707</v>
      </c>
      <c r="C60" s="112"/>
      <c r="D60" s="225"/>
    </row>
    <row r="61" spans="1:4" ht="46.5" customHeight="1">
      <c r="A61" s="113"/>
      <c r="B61" s="271" t="s">
        <v>544</v>
      </c>
      <c r="C61" s="112"/>
      <c r="D61" s="225"/>
    </row>
    <row r="62" spans="1:4">
      <c r="A62" s="113"/>
      <c r="B62" s="271"/>
      <c r="C62" s="112"/>
      <c r="D62" s="225"/>
    </row>
    <row r="63" spans="1:4">
      <c r="A63" s="156" t="s">
        <v>470</v>
      </c>
      <c r="B63" s="271" t="s">
        <v>471</v>
      </c>
      <c r="C63" s="112"/>
      <c r="D63" s="225"/>
    </row>
    <row r="64" spans="1:4">
      <c r="B64" s="270"/>
    </row>
    <row r="65" spans="1:4">
      <c r="A65" s="110" t="s">
        <v>397</v>
      </c>
      <c r="B65" s="269" t="s">
        <v>398</v>
      </c>
      <c r="C65" s="102"/>
      <c r="D65" s="51"/>
    </row>
    <row r="66" spans="1:4">
      <c r="B66" s="270" t="s">
        <v>637</v>
      </c>
      <c r="C66" s="112"/>
      <c r="D66" s="54"/>
    </row>
    <row r="67" spans="1:4">
      <c r="B67" s="270"/>
    </row>
    <row r="68" spans="1:4">
      <c r="A68" s="103">
        <v>3.8</v>
      </c>
      <c r="B68" s="109" t="s">
        <v>254</v>
      </c>
      <c r="C68" s="102"/>
      <c r="D68" s="60"/>
    </row>
    <row r="69" spans="1:4">
      <c r="A69" s="110" t="s">
        <v>128</v>
      </c>
      <c r="B69" s="269" t="s">
        <v>49</v>
      </c>
      <c r="C69" s="102"/>
      <c r="D69" s="60"/>
    </row>
    <row r="70" spans="1:4">
      <c r="B70" s="270" t="s">
        <v>708</v>
      </c>
      <c r="C70" s="112"/>
      <c r="D70" s="225"/>
    </row>
    <row r="71" spans="1:4">
      <c r="B71" s="270" t="s">
        <v>709</v>
      </c>
      <c r="C71" s="112"/>
      <c r="D71" s="225"/>
    </row>
    <row r="72" spans="1:4" ht="42.75">
      <c r="B72" s="270" t="s">
        <v>710</v>
      </c>
      <c r="C72" s="112"/>
      <c r="D72" s="225"/>
    </row>
    <row r="73" spans="1:4">
      <c r="B73" s="270" t="s">
        <v>512</v>
      </c>
      <c r="C73" s="112"/>
      <c r="D73" s="225"/>
    </row>
    <row r="74" spans="1:4">
      <c r="B74" s="279"/>
      <c r="D74" s="44"/>
    </row>
    <row r="75" spans="1:4">
      <c r="A75" s="153"/>
      <c r="B75" s="281"/>
      <c r="D75" s="44"/>
    </row>
    <row r="76" spans="1:4">
      <c r="A76" s="103">
        <v>3.9</v>
      </c>
      <c r="B76" s="109" t="s">
        <v>112</v>
      </c>
      <c r="C76" s="102"/>
      <c r="D76" s="51"/>
    </row>
    <row r="77" spans="1:4" ht="117" customHeight="1">
      <c r="B77" s="280" t="s">
        <v>711</v>
      </c>
      <c r="C77" s="112"/>
      <c r="D77" s="54"/>
    </row>
    <row r="78" spans="1:4">
      <c r="B78" s="270"/>
    </row>
    <row r="79" spans="1:4">
      <c r="B79" s="270"/>
    </row>
    <row r="80" spans="1:4">
      <c r="A80" s="114">
        <v>3.1</v>
      </c>
      <c r="B80" s="109" t="s">
        <v>197</v>
      </c>
      <c r="C80" s="102"/>
      <c r="D80" s="51"/>
    </row>
    <row r="81" spans="1:4" ht="28.5">
      <c r="A81" s="110"/>
      <c r="B81" s="270" t="s">
        <v>44</v>
      </c>
    </row>
    <row r="82" spans="1:4">
      <c r="A82" s="110" t="s">
        <v>12</v>
      </c>
      <c r="B82" s="269" t="s">
        <v>257</v>
      </c>
      <c r="C82" s="102"/>
      <c r="D82" s="51"/>
    </row>
    <row r="83" spans="1:4" ht="28.5">
      <c r="A83" s="113" t="s">
        <v>45</v>
      </c>
      <c r="B83" s="270" t="s">
        <v>637</v>
      </c>
    </row>
    <row r="84" spans="1:4">
      <c r="A84" s="113"/>
      <c r="B84" s="270"/>
    </row>
    <row r="85" spans="1:4" ht="28.5">
      <c r="A85" s="113" t="s">
        <v>400</v>
      </c>
      <c r="B85" s="270"/>
    </row>
    <row r="86" spans="1:4">
      <c r="A86" s="113" t="s">
        <v>152</v>
      </c>
      <c r="B86" s="270"/>
    </row>
    <row r="87" spans="1:4">
      <c r="B87" s="270"/>
    </row>
    <row r="88" spans="1:4">
      <c r="A88" s="113"/>
      <c r="B88" s="270"/>
    </row>
    <row r="89" spans="1:4">
      <c r="A89" s="113"/>
      <c r="B89" s="270"/>
    </row>
    <row r="90" spans="1:4">
      <c r="B90" s="270"/>
    </row>
    <row r="91" spans="1:4">
      <c r="A91" s="114">
        <v>3.11</v>
      </c>
      <c r="B91" s="282" t="s">
        <v>258</v>
      </c>
      <c r="C91" s="102"/>
      <c r="D91" s="51"/>
    </row>
    <row r="92" spans="1:4" ht="150">
      <c r="A92" s="110"/>
      <c r="B92" s="283" t="s">
        <v>479</v>
      </c>
    </row>
    <row r="93" spans="1:4" ht="30">
      <c r="A93" s="110"/>
      <c r="B93" s="283" t="s">
        <v>277</v>
      </c>
    </row>
    <row r="94" spans="1:4" ht="15">
      <c r="A94" s="113"/>
      <c r="B94" s="283"/>
    </row>
  </sheetData>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C25E0-73F1-4EC0-B484-AF28AABD7675}">
  <dimension ref="A1:C29"/>
  <sheetViews>
    <sheetView view="pageBreakPreview" zoomScale="90" zoomScaleNormal="100" zoomScaleSheetLayoutView="90" workbookViewId="0"/>
  </sheetViews>
  <sheetFormatPr defaultColWidth="9.140625" defaultRowHeight="14.25"/>
  <cols>
    <col min="1" max="1" width="6.85546875" style="110" customWidth="1"/>
    <col min="2" max="2" width="79.140625" style="151" customWidth="1"/>
    <col min="3" max="3" width="2.42578125" style="151" customWidth="1"/>
    <col min="4" max="16384" width="9.140625" style="50"/>
  </cols>
  <sheetData>
    <row r="1" spans="1:3" ht="28.5">
      <c r="A1" s="100">
        <v>5</v>
      </c>
      <c r="B1" s="116" t="s">
        <v>463</v>
      </c>
      <c r="C1" s="51"/>
    </row>
    <row r="2" spans="1:3" ht="28.5">
      <c r="A2" s="103">
        <v>5.3</v>
      </c>
      <c r="B2" s="109" t="s">
        <v>464</v>
      </c>
      <c r="C2" s="51"/>
    </row>
    <row r="3" spans="1:3">
      <c r="A3" s="152" t="s">
        <v>469</v>
      </c>
      <c r="B3" s="269" t="s">
        <v>451</v>
      </c>
      <c r="C3" s="52"/>
    </row>
    <row r="4" spans="1:3" ht="99.75">
      <c r="B4" s="270" t="s">
        <v>712</v>
      </c>
      <c r="C4" s="52"/>
    </row>
    <row r="5" spans="1:3">
      <c r="B5" s="277"/>
      <c r="C5" s="52"/>
    </row>
    <row r="6" spans="1:3">
      <c r="A6" s="152" t="s">
        <v>452</v>
      </c>
      <c r="B6" s="269" t="s">
        <v>449</v>
      </c>
      <c r="C6" s="51"/>
    </row>
    <row r="7" spans="1:3" ht="28.5">
      <c r="B7" s="44" t="s">
        <v>713</v>
      </c>
      <c r="C7" s="52"/>
    </row>
    <row r="8" spans="1:3">
      <c r="A8" s="105"/>
      <c r="B8" s="277"/>
    </row>
    <row r="9" spans="1:3">
      <c r="A9" s="105"/>
      <c r="B9" s="277"/>
    </row>
    <row r="10" spans="1:3">
      <c r="B10" s="270"/>
      <c r="C10" s="52"/>
    </row>
    <row r="11" spans="1:3" ht="57">
      <c r="A11" s="157">
        <v>5.4</v>
      </c>
      <c r="B11" s="158" t="s">
        <v>483</v>
      </c>
      <c r="C11" s="49"/>
    </row>
    <row r="12" spans="1:3" ht="57">
      <c r="A12" s="152" t="s">
        <v>465</v>
      </c>
      <c r="B12" s="255" t="s">
        <v>482</v>
      </c>
      <c r="C12" s="49"/>
    </row>
    <row r="13" spans="1:3" ht="57">
      <c r="B13" s="277" t="s">
        <v>714</v>
      </c>
      <c r="C13" s="49"/>
    </row>
    <row r="14" spans="1:3">
      <c r="B14" s="284"/>
      <c r="C14" s="49"/>
    </row>
    <row r="15" spans="1:3">
      <c r="B15" s="270"/>
      <c r="C15" s="60"/>
    </row>
    <row r="16" spans="1:3">
      <c r="A16" s="152" t="s">
        <v>481</v>
      </c>
      <c r="B16" s="269" t="s">
        <v>451</v>
      </c>
      <c r="C16" s="60"/>
    </row>
    <row r="17" spans="1:3" ht="409.5">
      <c r="B17" s="270" t="s">
        <v>715</v>
      </c>
    </row>
    <row r="18" spans="1:3" ht="28.5">
      <c r="B18" s="279" t="s">
        <v>450</v>
      </c>
    </row>
    <row r="19" spans="1:3">
      <c r="A19" s="105"/>
      <c r="B19" s="277"/>
    </row>
    <row r="20" spans="1:3">
      <c r="A20" s="105"/>
      <c r="B20" s="277"/>
    </row>
    <row r="21" spans="1:3">
      <c r="B21" s="270"/>
    </row>
    <row r="22" spans="1:3" ht="42.75">
      <c r="A22" s="157" t="s">
        <v>466</v>
      </c>
      <c r="B22" s="158" t="s">
        <v>468</v>
      </c>
      <c r="C22" s="49"/>
    </row>
    <row r="23" spans="1:3">
      <c r="A23" s="152" t="s">
        <v>467</v>
      </c>
      <c r="B23" s="269" t="s">
        <v>462</v>
      </c>
      <c r="C23" s="49"/>
    </row>
    <row r="24" spans="1:3" ht="57">
      <c r="B24" s="44" t="s">
        <v>716</v>
      </c>
      <c r="C24" s="49"/>
    </row>
    <row r="25" spans="1:3">
      <c r="B25" s="279"/>
      <c r="C25" s="49"/>
    </row>
    <row r="26" spans="1:3">
      <c r="B26" s="270"/>
      <c r="C26" s="60"/>
    </row>
    <row r="27" spans="1:3">
      <c r="B27" s="270"/>
      <c r="C27" s="60"/>
    </row>
    <row r="28" spans="1:3">
      <c r="A28" s="105"/>
      <c r="B28" s="277"/>
    </row>
    <row r="29" spans="1:3">
      <c r="B29" s="270"/>
    </row>
  </sheetData>
  <pageMargins left="0.75" right="0.75" top="1" bottom="1" header="0.5" footer="0.5"/>
  <pageSetup paperSize="9" scale="84" orientation="portrait" r:id="rId1"/>
  <headerFooter alignWithMargins="0"/>
  <rowBreaks count="1" manualBreakCount="1">
    <brk id="17" max="2"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327B2-4F14-4A72-8601-AA1AE85B4D9A}">
  <dimension ref="A1:C73"/>
  <sheetViews>
    <sheetView view="pageBreakPreview" zoomScaleNormal="100" zoomScaleSheetLayoutView="100" workbookViewId="0"/>
  </sheetViews>
  <sheetFormatPr defaultColWidth="9" defaultRowHeight="14.25"/>
  <cols>
    <col min="1" max="1" width="7.140625" style="296" customWidth="1"/>
    <col min="2" max="2" width="80.42578125" style="52" customWidth="1"/>
    <col min="3" max="3" width="2" style="52" customWidth="1"/>
    <col min="4" max="16384" width="9" style="173"/>
  </cols>
  <sheetData>
    <row r="1" spans="1:3">
      <c r="A1" s="115">
        <v>6</v>
      </c>
      <c r="B1" s="116" t="s">
        <v>717</v>
      </c>
      <c r="C1" s="102"/>
    </row>
    <row r="2" spans="1:3">
      <c r="A2" s="117">
        <v>6.1</v>
      </c>
      <c r="B2" s="118" t="s">
        <v>107</v>
      </c>
      <c r="C2" s="102"/>
    </row>
    <row r="3" spans="1:3">
      <c r="A3" s="117"/>
      <c r="B3" s="285" t="s">
        <v>718</v>
      </c>
      <c r="C3" s="107"/>
    </row>
    <row r="4" spans="1:3">
      <c r="A4" s="117"/>
      <c r="B4" s="286"/>
      <c r="C4" s="107"/>
    </row>
    <row r="5" spans="1:3">
      <c r="A5" s="117"/>
      <c r="B5" s="287" t="s">
        <v>538</v>
      </c>
      <c r="C5" s="107"/>
    </row>
    <row r="6" spans="1:3" ht="42.75">
      <c r="A6" s="117"/>
      <c r="B6" s="286" t="s">
        <v>719</v>
      </c>
      <c r="C6" s="107"/>
    </row>
    <row r="7" spans="1:3" ht="28.5">
      <c r="A7" s="117"/>
      <c r="B7" s="286" t="s">
        <v>720</v>
      </c>
      <c r="C7" s="107"/>
    </row>
    <row r="8" spans="1:3" ht="85.5">
      <c r="A8" s="117"/>
      <c r="B8" s="286" t="s">
        <v>721</v>
      </c>
      <c r="C8" s="107"/>
    </row>
    <row r="9" spans="1:3" ht="42.75">
      <c r="A9" s="117"/>
      <c r="B9" s="286" t="s">
        <v>722</v>
      </c>
      <c r="C9" s="107"/>
    </row>
    <row r="10" spans="1:3" ht="28.5">
      <c r="A10" s="117"/>
      <c r="B10" s="172" t="s">
        <v>723</v>
      </c>
      <c r="C10" s="107"/>
    </row>
    <row r="11" spans="1:3">
      <c r="A11" s="117"/>
      <c r="B11" s="288"/>
      <c r="C11" s="107"/>
    </row>
    <row r="12" spans="1:3">
      <c r="A12" s="117" t="s">
        <v>572</v>
      </c>
      <c r="B12" s="173" t="s">
        <v>724</v>
      </c>
      <c r="C12" s="107"/>
    </row>
    <row r="13" spans="1:3">
      <c r="A13" s="117"/>
      <c r="B13" s="173"/>
      <c r="C13" s="107"/>
    </row>
    <row r="14" spans="1:3" ht="85.5">
      <c r="A14" s="117" t="s">
        <v>573</v>
      </c>
      <c r="B14" s="140" t="s">
        <v>725</v>
      </c>
      <c r="C14" s="107"/>
    </row>
    <row r="15" spans="1:3">
      <c r="A15" s="117"/>
      <c r="B15" s="173"/>
      <c r="C15" s="107"/>
    </row>
    <row r="16" spans="1:3">
      <c r="A16" s="117">
        <v>6.2</v>
      </c>
      <c r="B16" s="121" t="s">
        <v>108</v>
      </c>
      <c r="C16" s="102"/>
    </row>
    <row r="17" spans="1:3" ht="33.75" customHeight="1">
      <c r="A17" s="117"/>
      <c r="B17" s="285" t="s">
        <v>726</v>
      </c>
      <c r="C17" s="107"/>
    </row>
    <row r="18" spans="1:3" ht="14.25" customHeight="1">
      <c r="A18" s="117"/>
      <c r="B18" s="273"/>
      <c r="C18" s="107"/>
    </row>
    <row r="19" spans="1:3" ht="15" customHeight="1">
      <c r="A19" s="117"/>
      <c r="B19" s="172"/>
      <c r="C19" s="107"/>
    </row>
    <row r="20" spans="1:3">
      <c r="A20" s="117">
        <v>6.3</v>
      </c>
      <c r="B20" s="121" t="s">
        <v>109</v>
      </c>
      <c r="C20" s="102"/>
    </row>
    <row r="21" spans="1:3">
      <c r="A21" s="117"/>
      <c r="B21" s="289" t="s">
        <v>153</v>
      </c>
      <c r="C21" s="102"/>
    </row>
    <row r="22" spans="1:3" ht="57">
      <c r="A22" s="117"/>
      <c r="B22" s="270" t="s">
        <v>727</v>
      </c>
      <c r="C22" s="107"/>
    </row>
    <row r="23" spans="1:3">
      <c r="A23" s="117"/>
      <c r="B23" s="286" t="s">
        <v>110</v>
      </c>
      <c r="C23" s="107"/>
    </row>
    <row r="24" spans="1:3">
      <c r="A24" s="117"/>
      <c r="B24" s="286"/>
      <c r="C24" s="107"/>
    </row>
    <row r="25" spans="1:3">
      <c r="A25" s="117" t="s">
        <v>192</v>
      </c>
      <c r="B25" s="287" t="s">
        <v>34</v>
      </c>
      <c r="C25" s="102"/>
    </row>
    <row r="26" spans="1:3">
      <c r="A26" s="117"/>
      <c r="B26" s="286" t="s">
        <v>613</v>
      </c>
      <c r="C26" s="107"/>
    </row>
    <row r="27" spans="1:3">
      <c r="A27" s="117"/>
      <c r="B27" s="172"/>
      <c r="C27" s="107"/>
    </row>
    <row r="28" spans="1:3">
      <c r="A28" s="117">
        <v>6.4</v>
      </c>
      <c r="B28" s="121" t="s">
        <v>585</v>
      </c>
      <c r="C28" s="102"/>
    </row>
    <row r="29" spans="1:3" ht="171">
      <c r="A29" s="117" t="s">
        <v>36</v>
      </c>
      <c r="B29" s="269" t="s">
        <v>582</v>
      </c>
      <c r="C29" s="102"/>
    </row>
    <row r="30" spans="1:3" ht="57">
      <c r="A30" s="117" t="s">
        <v>586</v>
      </c>
      <c r="B30" s="269" t="s">
        <v>584</v>
      </c>
      <c r="C30" s="102"/>
    </row>
    <row r="31" spans="1:3">
      <c r="A31" s="117"/>
      <c r="B31" s="290"/>
      <c r="C31" s="111"/>
    </row>
    <row r="32" spans="1:3">
      <c r="A32" s="117"/>
      <c r="B32" s="291" t="s">
        <v>121</v>
      </c>
      <c r="C32" s="127"/>
    </row>
    <row r="33" spans="1:3">
      <c r="A33" s="117"/>
      <c r="B33" s="290"/>
      <c r="C33" s="111"/>
    </row>
    <row r="34" spans="1:3" ht="99.75">
      <c r="A34" s="117"/>
      <c r="B34" s="292" t="s">
        <v>728</v>
      </c>
      <c r="C34" s="111"/>
    </row>
    <row r="35" spans="1:3" ht="42.75">
      <c r="A35" s="117"/>
      <c r="B35" s="286" t="s">
        <v>729</v>
      </c>
      <c r="C35" s="112"/>
    </row>
    <row r="36" spans="1:3">
      <c r="A36" s="117"/>
      <c r="B36" s="293"/>
      <c r="C36" s="112"/>
    </row>
    <row r="37" spans="1:3">
      <c r="A37" s="117" t="s">
        <v>587</v>
      </c>
      <c r="B37" s="287" t="s">
        <v>588</v>
      </c>
      <c r="C37" s="112"/>
    </row>
    <row r="38" spans="1:3" ht="71.25">
      <c r="A38" s="117"/>
      <c r="B38" s="286" t="s">
        <v>730</v>
      </c>
      <c r="C38" s="112"/>
    </row>
    <row r="39" spans="1:3" ht="85.5">
      <c r="A39" s="117"/>
      <c r="B39" s="294" t="s">
        <v>731</v>
      </c>
      <c r="C39" s="107"/>
    </row>
    <row r="40" spans="1:3">
      <c r="A40" s="117">
        <v>6.5</v>
      </c>
      <c r="B40" s="121" t="s">
        <v>111</v>
      </c>
      <c r="C40" s="102"/>
    </row>
    <row r="41" spans="1:3">
      <c r="A41" s="117"/>
      <c r="B41" s="285" t="s">
        <v>732</v>
      </c>
      <c r="C41" s="102"/>
    </row>
    <row r="42" spans="1:3">
      <c r="A42" s="117"/>
      <c r="B42" s="286" t="s">
        <v>733</v>
      </c>
      <c r="C42" s="102"/>
    </row>
    <row r="43" spans="1:3">
      <c r="A43" s="117"/>
      <c r="B43" s="286" t="s">
        <v>734</v>
      </c>
      <c r="C43" s="102"/>
    </row>
    <row r="44" spans="1:3" ht="42.75">
      <c r="A44" s="117"/>
      <c r="B44" s="286" t="s">
        <v>735</v>
      </c>
      <c r="C44" s="102"/>
    </row>
    <row r="45" spans="1:3">
      <c r="A45" s="117"/>
      <c r="B45" s="286" t="s">
        <v>512</v>
      </c>
      <c r="C45" s="107"/>
    </row>
    <row r="46" spans="1:3">
      <c r="A46" s="117"/>
      <c r="B46" s="286"/>
      <c r="C46" s="107"/>
    </row>
    <row r="47" spans="1:3">
      <c r="A47" s="117">
        <v>6.6</v>
      </c>
      <c r="B47" s="121" t="s">
        <v>113</v>
      </c>
      <c r="C47" s="102"/>
    </row>
    <row r="48" spans="1:3" ht="28.5">
      <c r="A48" s="117"/>
      <c r="B48" s="286" t="s">
        <v>186</v>
      </c>
      <c r="C48" s="107"/>
    </row>
    <row r="49" spans="1:3">
      <c r="A49" s="117"/>
      <c r="B49" s="172"/>
      <c r="C49" s="107"/>
    </row>
    <row r="50" spans="1:3">
      <c r="A50" s="117">
        <v>6.7</v>
      </c>
      <c r="B50" s="121" t="s">
        <v>252</v>
      </c>
      <c r="C50" s="102"/>
    </row>
    <row r="51" spans="1:3">
      <c r="A51" s="117"/>
      <c r="B51" s="116" t="s">
        <v>405</v>
      </c>
      <c r="C51" s="102"/>
    </row>
    <row r="52" spans="1:3">
      <c r="A52" s="117"/>
      <c r="B52" s="286" t="s">
        <v>736</v>
      </c>
      <c r="C52" s="112"/>
    </row>
    <row r="53" spans="1:3" ht="42.75">
      <c r="A53" s="117"/>
      <c r="B53" s="286" t="s">
        <v>737</v>
      </c>
      <c r="C53" s="112"/>
    </row>
    <row r="54" spans="1:3" ht="71.25">
      <c r="A54" s="117"/>
      <c r="B54" s="286" t="s">
        <v>738</v>
      </c>
      <c r="C54" s="112"/>
    </row>
    <row r="55" spans="1:3" ht="28.5">
      <c r="A55" s="117"/>
      <c r="B55" s="286" t="s">
        <v>739</v>
      </c>
      <c r="C55" s="107"/>
    </row>
    <row r="56" spans="1:3">
      <c r="A56" s="117"/>
      <c r="B56" s="286" t="s">
        <v>740</v>
      </c>
      <c r="C56" s="107"/>
    </row>
    <row r="57" spans="1:3" ht="42.75">
      <c r="A57" s="117"/>
      <c r="B57" s="172" t="s">
        <v>741</v>
      </c>
      <c r="C57" s="107"/>
    </row>
    <row r="58" spans="1:3">
      <c r="A58" s="130" t="s">
        <v>278</v>
      </c>
      <c r="B58" s="121" t="s">
        <v>114</v>
      </c>
      <c r="C58" s="102"/>
    </row>
    <row r="59" spans="1:3" ht="42.75">
      <c r="A59" s="117"/>
      <c r="B59" s="295" t="s">
        <v>742</v>
      </c>
      <c r="C59" s="112"/>
    </row>
    <row r="60" spans="1:3">
      <c r="A60" s="117"/>
      <c r="B60" s="172"/>
      <c r="C60" s="107"/>
    </row>
    <row r="61" spans="1:3" ht="57">
      <c r="A61" s="117">
        <v>6.9</v>
      </c>
      <c r="B61" s="121" t="s">
        <v>473</v>
      </c>
      <c r="C61" s="102"/>
    </row>
    <row r="62" spans="1:3" ht="28.5">
      <c r="A62" s="117"/>
      <c r="B62" s="285" t="s">
        <v>187</v>
      </c>
      <c r="C62" s="112"/>
    </row>
    <row r="63" spans="1:3">
      <c r="A63" s="117"/>
      <c r="B63" s="172"/>
      <c r="C63" s="107"/>
    </row>
    <row r="64" spans="1:3">
      <c r="A64" s="117" t="s">
        <v>279</v>
      </c>
      <c r="B64" s="121" t="s">
        <v>188</v>
      </c>
      <c r="C64" s="102"/>
    </row>
    <row r="65" spans="1:3" ht="57">
      <c r="A65" s="117"/>
      <c r="B65" s="285" t="s">
        <v>480</v>
      </c>
      <c r="C65" s="107"/>
    </row>
    <row r="66" spans="1:3">
      <c r="A66" s="117"/>
      <c r="B66" s="172"/>
      <c r="C66" s="107"/>
    </row>
    <row r="67" spans="1:3">
      <c r="A67" s="117">
        <v>6.11</v>
      </c>
      <c r="B67" s="121" t="s">
        <v>472</v>
      </c>
      <c r="C67" s="102"/>
    </row>
    <row r="68" spans="1:3" ht="28.5">
      <c r="A68" s="117"/>
      <c r="B68" s="285" t="s">
        <v>189</v>
      </c>
      <c r="C68" s="107"/>
    </row>
    <row r="69" spans="1:3">
      <c r="A69" s="117" t="s">
        <v>12</v>
      </c>
      <c r="B69" s="287" t="s">
        <v>257</v>
      </c>
      <c r="C69" s="102"/>
    </row>
    <row r="70" spans="1:3" ht="25.5">
      <c r="A70" s="131" t="s">
        <v>45</v>
      </c>
      <c r="B70" s="286" t="s">
        <v>637</v>
      </c>
      <c r="C70" s="107"/>
    </row>
    <row r="71" spans="1:3">
      <c r="A71" s="131" t="s">
        <v>399</v>
      </c>
      <c r="B71" s="286"/>
      <c r="C71" s="107"/>
    </row>
    <row r="72" spans="1:3">
      <c r="A72" s="131"/>
      <c r="B72" s="286"/>
      <c r="C72" s="107"/>
    </row>
    <row r="73" spans="1:3">
      <c r="A73" s="132" t="s">
        <v>152</v>
      </c>
      <c r="B73" s="172"/>
      <c r="C73" s="107"/>
    </row>
  </sheetData>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78"/>
  <sheetViews>
    <sheetView view="pageBreakPreview" zoomScaleNormal="100" workbookViewId="0"/>
  </sheetViews>
  <sheetFormatPr defaultColWidth="9" defaultRowHeight="14.25"/>
  <cols>
    <col min="1" max="1" width="7.140625" style="133" customWidth="1"/>
    <col min="2" max="2" width="80.42578125" style="52" customWidth="1"/>
    <col min="3" max="3" width="2.42578125" style="52" customWidth="1"/>
    <col min="4" max="16384" width="9" style="45"/>
  </cols>
  <sheetData>
    <row r="1" spans="1:3" ht="28.5">
      <c r="A1" s="115">
        <v>7</v>
      </c>
      <c r="B1" s="116" t="s">
        <v>406</v>
      </c>
      <c r="C1" s="51"/>
    </row>
    <row r="2" spans="1:3">
      <c r="A2" s="117">
        <v>7.1</v>
      </c>
      <c r="B2" s="118" t="s">
        <v>107</v>
      </c>
      <c r="C2" s="51"/>
    </row>
    <row r="3" spans="1:3">
      <c r="A3" s="117"/>
      <c r="B3" s="119" t="s">
        <v>1685</v>
      </c>
    </row>
    <row r="4" spans="1:3" s="173" customFormat="1">
      <c r="A4" s="117"/>
      <c r="B4" s="106" t="s">
        <v>538</v>
      </c>
      <c r="C4" s="52"/>
    </row>
    <row r="5" spans="1:3" s="173" customFormat="1" ht="71.25">
      <c r="A5" s="117"/>
      <c r="B5" s="270" t="s">
        <v>1701</v>
      </c>
      <c r="C5" s="52"/>
    </row>
    <row r="6" spans="1:3" s="173" customFormat="1">
      <c r="A6" s="117"/>
      <c r="B6" s="270" t="s">
        <v>1677</v>
      </c>
      <c r="C6" s="52"/>
    </row>
    <row r="7" spans="1:3" s="173" customFormat="1">
      <c r="A7" s="117"/>
      <c r="B7" s="270" t="s">
        <v>1678</v>
      </c>
      <c r="C7" s="52"/>
    </row>
    <row r="8" spans="1:3" s="173" customFormat="1" ht="28.5">
      <c r="A8" s="117"/>
      <c r="B8" s="270" t="s">
        <v>1679</v>
      </c>
      <c r="C8" s="52"/>
    </row>
    <row r="9" spans="1:3" s="173" customFormat="1">
      <c r="A9" s="117"/>
      <c r="B9" s="270" t="s">
        <v>1732</v>
      </c>
      <c r="C9" s="52"/>
    </row>
    <row r="10" spans="1:3" s="173" customFormat="1">
      <c r="A10" s="117"/>
      <c r="B10" s="270" t="s">
        <v>1680</v>
      </c>
      <c r="C10" s="52"/>
    </row>
    <row r="11" spans="1:3" s="173" customFormat="1">
      <c r="A11" s="117"/>
      <c r="B11" s="270" t="s">
        <v>1681</v>
      </c>
      <c r="C11" s="52"/>
    </row>
    <row r="12" spans="1:3" s="173" customFormat="1" ht="85.5">
      <c r="A12" s="117"/>
      <c r="B12" s="270" t="s">
        <v>1802</v>
      </c>
      <c r="C12" s="52"/>
    </row>
    <row r="13" spans="1:3" s="173" customFormat="1">
      <c r="A13" s="117"/>
      <c r="B13" s="108"/>
      <c r="C13" s="52"/>
    </row>
    <row r="14" spans="1:3" s="173" customFormat="1">
      <c r="A14" s="117" t="s">
        <v>576</v>
      </c>
      <c r="B14" s="173" t="s">
        <v>1682</v>
      </c>
      <c r="C14" s="52"/>
    </row>
    <row r="15" spans="1:3" s="173" customFormat="1">
      <c r="A15" s="117"/>
      <c r="C15" s="52"/>
    </row>
    <row r="16" spans="1:3" s="173" customFormat="1">
      <c r="A16" s="117" t="s">
        <v>577</v>
      </c>
      <c r="B16" s="173" t="s">
        <v>1683</v>
      </c>
      <c r="C16" s="52"/>
    </row>
    <row r="17" spans="1:3">
      <c r="A17" s="117"/>
      <c r="B17" s="123"/>
    </row>
    <row r="18" spans="1:3">
      <c r="A18" s="117">
        <v>7.2</v>
      </c>
      <c r="B18" s="121" t="s">
        <v>108</v>
      </c>
      <c r="C18" s="51"/>
    </row>
    <row r="19" spans="1:3" ht="48.75" customHeight="1">
      <c r="A19" s="117"/>
      <c r="B19" s="119" t="s">
        <v>1684</v>
      </c>
    </row>
    <row r="20" spans="1:3" s="173" customFormat="1" ht="15.75" customHeight="1">
      <c r="A20" s="117"/>
      <c r="B20" s="174"/>
      <c r="C20" s="52"/>
    </row>
    <row r="21" spans="1:3">
      <c r="A21" s="117"/>
      <c r="B21" s="120"/>
    </row>
    <row r="22" spans="1:3">
      <c r="A22" s="117">
        <v>7.3</v>
      </c>
      <c r="B22" s="121" t="s">
        <v>109</v>
      </c>
      <c r="C22" s="51"/>
    </row>
    <row r="23" spans="1:3">
      <c r="A23" s="117"/>
      <c r="B23" s="122" t="s">
        <v>153</v>
      </c>
      <c r="C23" s="51"/>
    </row>
    <row r="24" spans="1:3" ht="57">
      <c r="A24" s="117"/>
      <c r="B24" s="270" t="s">
        <v>727</v>
      </c>
    </row>
    <row r="25" spans="1:3" ht="71.25">
      <c r="A25" s="117"/>
      <c r="B25" s="485" t="s">
        <v>1720</v>
      </c>
    </row>
    <row r="26" spans="1:3">
      <c r="A26" s="117"/>
      <c r="B26" s="123"/>
    </row>
    <row r="27" spans="1:3">
      <c r="A27" s="117"/>
      <c r="B27" s="123" t="s">
        <v>110</v>
      </c>
    </row>
    <row r="28" spans="1:3">
      <c r="A28" s="117"/>
      <c r="B28" s="123"/>
    </row>
    <row r="29" spans="1:3">
      <c r="A29" s="117" t="s">
        <v>37</v>
      </c>
      <c r="B29" s="124" t="s">
        <v>34</v>
      </c>
      <c r="C29" s="51"/>
    </row>
    <row r="30" spans="1:3">
      <c r="A30" s="117"/>
      <c r="B30" s="123" t="s">
        <v>613</v>
      </c>
    </row>
    <row r="31" spans="1:3">
      <c r="A31" s="117"/>
      <c r="B31" s="120"/>
    </row>
    <row r="32" spans="1:3">
      <c r="A32" s="117">
        <v>7.4</v>
      </c>
      <c r="B32" s="121" t="s">
        <v>583</v>
      </c>
      <c r="C32" s="51"/>
    </row>
    <row r="33" spans="1:3" ht="171">
      <c r="A33" s="117" t="s">
        <v>193</v>
      </c>
      <c r="B33" s="106" t="s">
        <v>582</v>
      </c>
      <c r="C33" s="53"/>
    </row>
    <row r="34" spans="1:3" ht="57">
      <c r="A34" s="117" t="s">
        <v>589</v>
      </c>
      <c r="B34" s="203" t="s">
        <v>584</v>
      </c>
      <c r="C34" s="137"/>
    </row>
    <row r="35" spans="1:3">
      <c r="A35" s="117"/>
      <c r="B35" s="106"/>
      <c r="C35" s="53"/>
    </row>
    <row r="36" spans="1:3">
      <c r="A36" s="117"/>
      <c r="B36" s="126" t="s">
        <v>121</v>
      </c>
      <c r="C36" s="51"/>
    </row>
    <row r="37" spans="1:3">
      <c r="A37" s="117"/>
      <c r="B37" s="125"/>
    </row>
    <row r="38" spans="1:3" ht="85.5">
      <c r="A38" s="117"/>
      <c r="B38" s="463" t="s">
        <v>136</v>
      </c>
    </row>
    <row r="39" spans="1:3">
      <c r="A39" s="117" t="s">
        <v>590</v>
      </c>
      <c r="B39" s="124" t="s">
        <v>588</v>
      </c>
    </row>
    <row r="40" spans="1:3" ht="99.75">
      <c r="A40" s="117"/>
      <c r="B40" s="202" t="s">
        <v>1686</v>
      </c>
    </row>
    <row r="41" spans="1:3">
      <c r="A41" s="135"/>
      <c r="B41" s="136"/>
      <c r="C41" s="46"/>
    </row>
    <row r="42" spans="1:3">
      <c r="A42" s="117" t="s">
        <v>193</v>
      </c>
      <c r="B42" s="126" t="s">
        <v>121</v>
      </c>
      <c r="C42" s="47"/>
    </row>
    <row r="43" spans="1:3">
      <c r="A43" s="117"/>
      <c r="B43" s="125"/>
      <c r="C43" s="47"/>
    </row>
    <row r="44" spans="1:3" ht="85.5">
      <c r="A44" s="117"/>
      <c r="B44" s="463" t="s">
        <v>136</v>
      </c>
      <c r="C44" s="51"/>
    </row>
    <row r="45" spans="1:3" ht="114">
      <c r="A45" s="117"/>
      <c r="B45" s="123" t="s">
        <v>1676</v>
      </c>
      <c r="C45" s="54"/>
    </row>
    <row r="46" spans="1:3">
      <c r="A46" s="117"/>
      <c r="B46" s="120"/>
      <c r="C46" s="54"/>
    </row>
    <row r="47" spans="1:3">
      <c r="A47" s="117">
        <v>7.5</v>
      </c>
      <c r="B47" s="121" t="s">
        <v>111</v>
      </c>
      <c r="C47" s="54"/>
    </row>
    <row r="48" spans="1:3">
      <c r="A48" s="117"/>
      <c r="B48" s="285" t="s">
        <v>1687</v>
      </c>
      <c r="C48" s="47"/>
    </row>
    <row r="49" spans="1:3">
      <c r="A49" s="117"/>
      <c r="B49" s="286" t="s">
        <v>1688</v>
      </c>
      <c r="C49" s="46"/>
    </row>
    <row r="50" spans="1:3">
      <c r="A50" s="117"/>
      <c r="B50" s="286" t="s">
        <v>1689</v>
      </c>
      <c r="C50" s="48"/>
    </row>
    <row r="51" spans="1:3" ht="57">
      <c r="A51" s="117"/>
      <c r="B51" s="286" t="s">
        <v>1721</v>
      </c>
      <c r="C51" s="47"/>
    </row>
    <row r="52" spans="1:3">
      <c r="A52" s="117"/>
      <c r="B52" s="286" t="s">
        <v>512</v>
      </c>
      <c r="C52" s="51"/>
    </row>
    <row r="53" spans="1:3">
      <c r="A53" s="117"/>
      <c r="B53" s="123"/>
      <c r="C53" s="54"/>
    </row>
    <row r="54" spans="1:3">
      <c r="A54" s="117">
        <v>7.6</v>
      </c>
      <c r="B54" s="138" t="s">
        <v>113</v>
      </c>
    </row>
    <row r="55" spans="1:3" ht="28.5">
      <c r="A55" s="117"/>
      <c r="B55" s="123" t="s">
        <v>186</v>
      </c>
      <c r="C55" s="46"/>
    </row>
    <row r="56" spans="1:3">
      <c r="A56" s="117"/>
      <c r="B56" s="120"/>
      <c r="C56" s="47"/>
    </row>
    <row r="57" spans="1:3">
      <c r="A57" s="117">
        <v>7.7</v>
      </c>
      <c r="B57" s="121" t="s">
        <v>252</v>
      </c>
      <c r="C57" s="47"/>
    </row>
    <row r="58" spans="1:3" ht="28.5">
      <c r="A58" s="117"/>
      <c r="B58" s="44" t="s">
        <v>1728</v>
      </c>
      <c r="C58" s="46"/>
    </row>
    <row r="59" spans="1:3" ht="128.25">
      <c r="A59" s="117"/>
      <c r="B59" s="494" t="s">
        <v>1729</v>
      </c>
      <c r="C59" s="47"/>
    </row>
    <row r="60" spans="1:3" s="173" customFormat="1" ht="156.75">
      <c r="A60" s="117"/>
      <c r="B60" s="494" t="s">
        <v>1730</v>
      </c>
      <c r="C60" s="47"/>
    </row>
    <row r="61" spans="1:3" s="173" customFormat="1" ht="142.5">
      <c r="A61" s="117"/>
      <c r="B61" s="494" t="s">
        <v>1731</v>
      </c>
      <c r="C61" s="47"/>
    </row>
    <row r="62" spans="1:3" s="173" customFormat="1">
      <c r="A62" s="117"/>
      <c r="B62" s="128"/>
      <c r="C62" s="47"/>
    </row>
    <row r="63" spans="1:3">
      <c r="A63" s="139" t="s">
        <v>409</v>
      </c>
      <c r="B63" s="121" t="s">
        <v>114</v>
      </c>
      <c r="C63" s="47"/>
    </row>
    <row r="64" spans="1:3" ht="42.75">
      <c r="A64" s="117"/>
      <c r="B64" s="119" t="s">
        <v>534</v>
      </c>
      <c r="C64" s="47"/>
    </row>
    <row r="65" spans="1:3">
      <c r="A65" s="117"/>
      <c r="B65" s="120"/>
      <c r="C65" s="47"/>
    </row>
    <row r="66" spans="1:3" ht="57">
      <c r="A66" s="117">
        <v>7.9</v>
      </c>
      <c r="B66" s="121" t="s">
        <v>473</v>
      </c>
    </row>
    <row r="67" spans="1:3" ht="28.5">
      <c r="A67" s="117"/>
      <c r="B67" s="119" t="s">
        <v>187</v>
      </c>
    </row>
    <row r="68" spans="1:3">
      <c r="A68" s="117"/>
      <c r="B68" s="120"/>
    </row>
    <row r="69" spans="1:3">
      <c r="A69" s="117" t="s">
        <v>410</v>
      </c>
      <c r="B69" s="121" t="s">
        <v>188</v>
      </c>
    </row>
    <row r="70" spans="1:3" ht="57">
      <c r="A70" s="117"/>
      <c r="B70" s="119" t="s">
        <v>480</v>
      </c>
    </row>
    <row r="71" spans="1:3">
      <c r="A71" s="117"/>
      <c r="B71" s="120"/>
    </row>
    <row r="72" spans="1:3">
      <c r="A72" s="117">
        <v>7.11</v>
      </c>
      <c r="B72" s="121" t="s">
        <v>472</v>
      </c>
    </row>
    <row r="73" spans="1:3" ht="28.5">
      <c r="A73" s="117"/>
      <c r="B73" s="119" t="s">
        <v>189</v>
      </c>
    </row>
    <row r="74" spans="1:3">
      <c r="A74" s="117" t="s">
        <v>12</v>
      </c>
      <c r="B74" s="124" t="s">
        <v>257</v>
      </c>
    </row>
    <row r="75" spans="1:3" ht="25.5">
      <c r="A75" s="131" t="s">
        <v>45</v>
      </c>
      <c r="B75" s="123"/>
    </row>
    <row r="76" spans="1:3">
      <c r="A76" s="131" t="s">
        <v>407</v>
      </c>
      <c r="B76" s="123"/>
    </row>
    <row r="77" spans="1:3" ht="25.5">
      <c r="A77" s="131" t="s">
        <v>280</v>
      </c>
      <c r="B77" s="123"/>
    </row>
    <row r="78" spans="1:3">
      <c r="A78" s="132" t="s">
        <v>152</v>
      </c>
      <c r="B78" s="120"/>
    </row>
  </sheetData>
  <phoneticPr fontId="7"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heetViews>
  <sheetFormatPr defaultColWidth="9" defaultRowHeight="14.25"/>
  <cols>
    <col min="1" max="1" width="7.140625" style="133" customWidth="1"/>
    <col min="2" max="2" width="80.42578125" style="52" customWidth="1"/>
    <col min="3" max="3" width="1.42578125" style="52" customWidth="1"/>
    <col min="4" max="16384" width="9" style="45"/>
  </cols>
  <sheetData>
    <row r="1" spans="1:3" ht="28.5">
      <c r="A1" s="115">
        <v>8</v>
      </c>
      <c r="B1" s="116" t="s">
        <v>408</v>
      </c>
      <c r="C1" s="102"/>
    </row>
    <row r="2" spans="1:3">
      <c r="A2" s="117">
        <v>8.1</v>
      </c>
      <c r="B2" s="118" t="s">
        <v>107</v>
      </c>
      <c r="C2" s="102"/>
    </row>
    <row r="3" spans="1:3">
      <c r="A3" s="117"/>
      <c r="B3" s="119"/>
      <c r="C3" s="107"/>
    </row>
    <row r="4" spans="1:3" s="173" customFormat="1">
      <c r="A4" s="117"/>
      <c r="B4" s="106" t="s">
        <v>538</v>
      </c>
      <c r="C4" s="107"/>
    </row>
    <row r="5" spans="1:3" s="173" customFormat="1">
      <c r="A5" s="117"/>
      <c r="B5" s="108" t="s">
        <v>597</v>
      </c>
      <c r="C5" s="107"/>
    </row>
    <row r="6" spans="1:3" s="173" customFormat="1">
      <c r="A6" s="117"/>
      <c r="B6" s="108" t="s">
        <v>539</v>
      </c>
      <c r="C6" s="107"/>
    </row>
    <row r="7" spans="1:3" s="173" customFormat="1">
      <c r="A7" s="117"/>
      <c r="B7" s="108" t="s">
        <v>540</v>
      </c>
      <c r="C7" s="107"/>
    </row>
    <row r="8" spans="1:3" s="173" customFormat="1">
      <c r="A8" s="117"/>
      <c r="B8" s="108" t="s">
        <v>541</v>
      </c>
      <c r="C8" s="107"/>
    </row>
    <row r="9" spans="1:3" s="173" customFormat="1">
      <c r="A9" s="117"/>
      <c r="B9" s="108" t="s">
        <v>541</v>
      </c>
      <c r="C9" s="107"/>
    </row>
    <row r="10" spans="1:3" s="173" customFormat="1">
      <c r="A10" s="117"/>
      <c r="B10" s="108" t="s">
        <v>542</v>
      </c>
      <c r="C10" s="107"/>
    </row>
    <row r="11" spans="1:3" s="173" customFormat="1">
      <c r="A11" s="117"/>
      <c r="B11" s="108" t="s">
        <v>543</v>
      </c>
      <c r="C11" s="107"/>
    </row>
    <row r="12" spans="1:3" s="173" customFormat="1">
      <c r="A12" s="117"/>
      <c r="B12" s="108" t="s">
        <v>596</v>
      </c>
      <c r="C12" s="107"/>
    </row>
    <row r="13" spans="1:3" s="173" customFormat="1">
      <c r="A13" s="117"/>
      <c r="B13" s="108"/>
      <c r="C13" s="107"/>
    </row>
    <row r="14" spans="1:3" s="173" customFormat="1">
      <c r="A14" s="117" t="s">
        <v>578</v>
      </c>
      <c r="B14" s="173" t="s">
        <v>575</v>
      </c>
      <c r="C14" s="107"/>
    </row>
    <row r="15" spans="1:3" s="173" customFormat="1">
      <c r="A15" s="117"/>
      <c r="C15" s="107"/>
    </row>
    <row r="16" spans="1:3" s="173" customFormat="1">
      <c r="A16" s="117" t="s">
        <v>579</v>
      </c>
      <c r="B16" s="173" t="s">
        <v>574</v>
      </c>
      <c r="C16" s="107"/>
    </row>
    <row r="17" spans="1:3">
      <c r="A17" s="117"/>
      <c r="B17" s="120"/>
      <c r="C17" s="107"/>
    </row>
    <row r="18" spans="1:3">
      <c r="A18" s="117">
        <v>8.1999999999999993</v>
      </c>
      <c r="B18" s="121" t="s">
        <v>108</v>
      </c>
      <c r="C18" s="102"/>
    </row>
    <row r="19" spans="1:3" ht="54.75" customHeight="1">
      <c r="A19" s="117"/>
      <c r="B19" s="134" t="s">
        <v>527</v>
      </c>
      <c r="C19" s="107"/>
    </row>
    <row r="20" spans="1:3" s="173" customFormat="1" ht="15" customHeight="1">
      <c r="A20" s="117"/>
      <c r="B20" s="174"/>
      <c r="C20" s="107"/>
    </row>
    <row r="21" spans="1:3">
      <c r="A21" s="117"/>
      <c r="B21" s="120"/>
      <c r="C21" s="107"/>
    </row>
    <row r="22" spans="1:3">
      <c r="A22" s="117">
        <v>8.3000000000000007</v>
      </c>
      <c r="B22" s="121" t="s">
        <v>109</v>
      </c>
      <c r="C22" s="102"/>
    </row>
    <row r="23" spans="1:3">
      <c r="A23" s="117"/>
      <c r="B23" s="122" t="s">
        <v>153</v>
      </c>
      <c r="C23" s="102"/>
    </row>
    <row r="24" spans="1:3">
      <c r="A24" s="117"/>
      <c r="B24" s="123" t="s">
        <v>401</v>
      </c>
      <c r="C24" s="107"/>
    </row>
    <row r="25" spans="1:3">
      <c r="A25" s="117"/>
      <c r="B25" s="123" t="s">
        <v>402</v>
      </c>
      <c r="C25" s="107"/>
    </row>
    <row r="26" spans="1:3">
      <c r="A26" s="117"/>
      <c r="B26" s="123" t="s">
        <v>403</v>
      </c>
      <c r="C26" s="107"/>
    </row>
    <row r="27" spans="1:3">
      <c r="A27" s="117"/>
      <c r="B27" s="123" t="s">
        <v>110</v>
      </c>
      <c r="C27" s="107"/>
    </row>
    <row r="28" spans="1:3">
      <c r="A28" s="117"/>
      <c r="B28" s="123"/>
      <c r="C28" s="107"/>
    </row>
    <row r="29" spans="1:3">
      <c r="A29" s="117" t="s">
        <v>256</v>
      </c>
      <c r="B29" s="124" t="s">
        <v>34</v>
      </c>
      <c r="C29" s="102"/>
    </row>
    <row r="30" spans="1:3">
      <c r="A30" s="117"/>
      <c r="B30" s="123"/>
      <c r="C30" s="107"/>
    </row>
    <row r="31" spans="1:3">
      <c r="A31" s="117"/>
      <c r="B31" s="120"/>
      <c r="C31" s="107"/>
    </row>
    <row r="32" spans="1:3">
      <c r="A32" s="117">
        <v>8.4</v>
      </c>
      <c r="B32" s="121" t="s">
        <v>583</v>
      </c>
      <c r="C32" s="111"/>
    </row>
    <row r="33" spans="1:3" ht="171">
      <c r="A33" s="117" t="s">
        <v>208</v>
      </c>
      <c r="B33" s="106" t="s">
        <v>582</v>
      </c>
      <c r="C33" s="127"/>
    </row>
    <row r="34" spans="1:3" ht="57">
      <c r="A34" s="117" t="s">
        <v>591</v>
      </c>
      <c r="B34" s="203" t="s">
        <v>584</v>
      </c>
      <c r="C34" s="111"/>
    </row>
    <row r="35" spans="1:3">
      <c r="A35" s="117"/>
      <c r="B35" s="106"/>
      <c r="C35" s="111"/>
    </row>
    <row r="36" spans="1:3">
      <c r="A36" s="117"/>
      <c r="B36" s="126" t="s">
        <v>121</v>
      </c>
      <c r="C36" s="112"/>
    </row>
    <row r="37" spans="1:3">
      <c r="A37" s="117"/>
      <c r="B37" s="125"/>
      <c r="C37" s="107"/>
    </row>
    <row r="38" spans="1:3" ht="85.5">
      <c r="A38" s="117"/>
      <c r="B38" s="125" t="s">
        <v>136</v>
      </c>
      <c r="C38" s="102"/>
    </row>
    <row r="39" spans="1:3">
      <c r="A39" s="117"/>
      <c r="B39" s="128" t="s">
        <v>137</v>
      </c>
      <c r="C39" s="107"/>
    </row>
    <row r="40" spans="1:3">
      <c r="A40" s="117"/>
      <c r="B40" s="128"/>
      <c r="C40" s="107"/>
    </row>
    <row r="41" spans="1:3">
      <c r="A41" s="117" t="s">
        <v>592</v>
      </c>
      <c r="B41" s="124" t="s">
        <v>588</v>
      </c>
      <c r="C41" s="107"/>
    </row>
    <row r="42" spans="1:3" ht="99.75">
      <c r="A42" s="117"/>
      <c r="B42" s="204" t="s">
        <v>510</v>
      </c>
      <c r="C42" s="107"/>
    </row>
    <row r="43" spans="1:3">
      <c r="A43" s="117"/>
      <c r="B43" s="120"/>
      <c r="C43" s="102"/>
    </row>
    <row r="44" spans="1:3">
      <c r="A44" s="117">
        <v>8.5</v>
      </c>
      <c r="B44" s="121" t="s">
        <v>111</v>
      </c>
      <c r="C44" s="112"/>
    </row>
    <row r="45" spans="1:3">
      <c r="A45" s="117"/>
      <c r="B45" s="129" t="s">
        <v>125</v>
      </c>
      <c r="C45" s="107"/>
    </row>
    <row r="46" spans="1:3">
      <c r="A46" s="117"/>
      <c r="B46" s="128" t="s">
        <v>126</v>
      </c>
      <c r="C46" s="102"/>
    </row>
    <row r="47" spans="1:3">
      <c r="A47" s="117"/>
      <c r="B47" s="128" t="s">
        <v>127</v>
      </c>
      <c r="C47" s="112"/>
    </row>
    <row r="48" spans="1:3">
      <c r="A48" s="117"/>
      <c r="B48" s="128" t="s">
        <v>404</v>
      </c>
      <c r="C48" s="107"/>
    </row>
    <row r="49" spans="1:3">
      <c r="A49" s="117"/>
      <c r="B49" s="128" t="s">
        <v>511</v>
      </c>
      <c r="C49" s="102"/>
    </row>
    <row r="50" spans="1:3">
      <c r="A50" s="117"/>
      <c r="B50" s="120"/>
      <c r="C50" s="107"/>
    </row>
    <row r="51" spans="1:3">
      <c r="A51" s="117">
        <v>8.6</v>
      </c>
      <c r="B51" s="121" t="s">
        <v>113</v>
      </c>
      <c r="C51" s="107"/>
    </row>
    <row r="52" spans="1:3" ht="28.5">
      <c r="A52" s="117"/>
      <c r="B52" s="119" t="s">
        <v>186</v>
      </c>
      <c r="C52" s="102"/>
    </row>
    <row r="53" spans="1:3">
      <c r="A53" s="117"/>
      <c r="B53" s="120"/>
      <c r="C53" s="107"/>
    </row>
    <row r="54" spans="1:3">
      <c r="A54" s="117">
        <v>8.6999999999999993</v>
      </c>
      <c r="B54" s="121" t="s">
        <v>252</v>
      </c>
      <c r="C54" s="102"/>
    </row>
    <row r="55" spans="1:3" ht="28.5">
      <c r="A55" s="117"/>
      <c r="B55" s="129" t="s">
        <v>116</v>
      </c>
      <c r="C55" s="107"/>
    </row>
    <row r="56" spans="1:3" ht="28.5">
      <c r="A56" s="117"/>
      <c r="B56" s="128" t="s">
        <v>60</v>
      </c>
      <c r="C56" s="107"/>
    </row>
    <row r="57" spans="1:3">
      <c r="A57" s="117"/>
      <c r="B57" s="128" t="s">
        <v>117</v>
      </c>
      <c r="C57" s="107"/>
    </row>
    <row r="58" spans="1:3">
      <c r="A58" s="117"/>
      <c r="B58" s="123"/>
      <c r="C58" s="107"/>
    </row>
    <row r="59" spans="1:3">
      <c r="A59" s="117"/>
      <c r="B59" s="120"/>
    </row>
    <row r="60" spans="1:3">
      <c r="A60" s="130" t="s">
        <v>411</v>
      </c>
      <c r="B60" s="121" t="s">
        <v>114</v>
      </c>
    </row>
    <row r="61" spans="1:3" ht="42.75">
      <c r="A61" s="117"/>
      <c r="B61" s="129" t="s">
        <v>534</v>
      </c>
    </row>
    <row r="62" spans="1:3">
      <c r="A62" s="117"/>
      <c r="B62" s="120"/>
    </row>
    <row r="63" spans="1:3" ht="57">
      <c r="A63" s="117" t="s">
        <v>412</v>
      </c>
      <c r="B63" s="121" t="s">
        <v>473</v>
      </c>
    </row>
    <row r="64" spans="1:3" ht="28.5">
      <c r="A64" s="117"/>
      <c r="B64" s="129" t="s">
        <v>187</v>
      </c>
    </row>
    <row r="65" spans="1:2">
      <c r="A65" s="117"/>
      <c r="B65" s="120"/>
    </row>
    <row r="66" spans="1:2">
      <c r="A66" s="117" t="s">
        <v>413</v>
      </c>
      <c r="B66" s="121" t="s">
        <v>188</v>
      </c>
    </row>
    <row r="67" spans="1:2" ht="57">
      <c r="A67" s="117"/>
      <c r="B67" s="119" t="s">
        <v>480</v>
      </c>
    </row>
    <row r="68" spans="1:2">
      <c r="A68" s="117"/>
      <c r="B68" s="120"/>
    </row>
    <row r="69" spans="1:2">
      <c r="A69" s="117">
        <v>8.11</v>
      </c>
      <c r="B69" s="121" t="s">
        <v>472</v>
      </c>
    </row>
    <row r="70" spans="1:2" ht="28.5">
      <c r="A70" s="117"/>
      <c r="B70" s="119" t="s">
        <v>189</v>
      </c>
    </row>
    <row r="71" spans="1:2">
      <c r="A71" s="117" t="s">
        <v>12</v>
      </c>
      <c r="B71" s="124" t="s">
        <v>257</v>
      </c>
    </row>
    <row r="72" spans="1:2" ht="25.5">
      <c r="A72" s="131" t="s">
        <v>45</v>
      </c>
      <c r="B72" s="123"/>
    </row>
    <row r="73" spans="1:2">
      <c r="A73" s="131"/>
      <c r="B73" s="123"/>
    </row>
    <row r="74" spans="1:2" ht="25.5">
      <c r="A74" s="131" t="s">
        <v>400</v>
      </c>
      <c r="B74" s="123"/>
    </row>
    <row r="75" spans="1:2">
      <c r="A75" s="132" t="s">
        <v>152</v>
      </c>
      <c r="B75" s="120"/>
    </row>
  </sheetData>
  <phoneticPr fontId="7"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25"/>
  <cols>
    <col min="1" max="1" width="7.140625" style="133" customWidth="1"/>
    <col min="2" max="2" width="80.42578125" style="52" customWidth="1"/>
    <col min="3" max="3" width="2" style="52" customWidth="1"/>
    <col min="4" max="16384" width="9" style="45"/>
  </cols>
  <sheetData>
    <row r="1" spans="1:3" ht="28.5">
      <c r="A1" s="115">
        <v>9</v>
      </c>
      <c r="B1" s="116" t="s">
        <v>414</v>
      </c>
      <c r="C1" s="51"/>
    </row>
    <row r="2" spans="1:3">
      <c r="A2" s="117">
        <v>9.1</v>
      </c>
      <c r="B2" s="118" t="s">
        <v>107</v>
      </c>
      <c r="C2" s="51"/>
    </row>
    <row r="3" spans="1:3">
      <c r="A3" s="117"/>
      <c r="B3" s="119"/>
    </row>
    <row r="4" spans="1:3" s="173" customFormat="1">
      <c r="A4" s="117"/>
      <c r="B4" s="106" t="s">
        <v>538</v>
      </c>
      <c r="C4" s="52"/>
    </row>
    <row r="5" spans="1:3" s="173" customFormat="1">
      <c r="A5" s="117"/>
      <c r="B5" s="108" t="s">
        <v>597</v>
      </c>
      <c r="C5" s="52"/>
    </row>
    <row r="6" spans="1:3" s="173" customFormat="1">
      <c r="A6" s="117"/>
      <c r="B6" s="108" t="s">
        <v>539</v>
      </c>
      <c r="C6" s="52"/>
    </row>
    <row r="7" spans="1:3" s="173" customFormat="1">
      <c r="A7" s="117"/>
      <c r="B7" s="108" t="s">
        <v>540</v>
      </c>
      <c r="C7" s="52"/>
    </row>
    <row r="8" spans="1:3" s="173" customFormat="1">
      <c r="A8" s="117"/>
      <c r="B8" s="108" t="s">
        <v>541</v>
      </c>
      <c r="C8" s="52"/>
    </row>
    <row r="9" spans="1:3" s="173" customFormat="1">
      <c r="A9" s="117"/>
      <c r="B9" s="108" t="s">
        <v>541</v>
      </c>
      <c r="C9" s="52"/>
    </row>
    <row r="10" spans="1:3" s="173" customFormat="1">
      <c r="A10" s="117"/>
      <c r="B10" s="108" t="s">
        <v>542</v>
      </c>
      <c r="C10" s="52"/>
    </row>
    <row r="11" spans="1:3" s="173" customFormat="1">
      <c r="A11" s="117"/>
      <c r="B11" s="108" t="s">
        <v>543</v>
      </c>
      <c r="C11" s="52"/>
    </row>
    <row r="12" spans="1:3" s="173" customFormat="1">
      <c r="A12" s="117"/>
      <c r="B12" s="108" t="s">
        <v>596</v>
      </c>
      <c r="C12" s="52"/>
    </row>
    <row r="13" spans="1:3" s="173" customFormat="1">
      <c r="A13" s="117"/>
      <c r="B13" s="108"/>
      <c r="C13" s="52"/>
    </row>
    <row r="14" spans="1:3" s="173" customFormat="1">
      <c r="A14" s="117" t="s">
        <v>580</v>
      </c>
      <c r="B14" s="173" t="s">
        <v>575</v>
      </c>
      <c r="C14" s="52"/>
    </row>
    <row r="15" spans="1:3" s="173" customFormat="1">
      <c r="A15" s="117"/>
      <c r="C15" s="52"/>
    </row>
    <row r="16" spans="1:3" s="173" customFormat="1">
      <c r="A16" s="117" t="s">
        <v>581</v>
      </c>
      <c r="B16" s="173" t="s">
        <v>574</v>
      </c>
      <c r="C16" s="52"/>
    </row>
    <row r="17" spans="1:3">
      <c r="A17" s="117"/>
      <c r="B17" s="120"/>
    </row>
    <row r="18" spans="1:3">
      <c r="A18" s="117">
        <v>9.1999999999999993</v>
      </c>
      <c r="B18" s="121" t="s">
        <v>108</v>
      </c>
      <c r="C18" s="51"/>
    </row>
    <row r="19" spans="1:3" ht="56.25" customHeight="1">
      <c r="A19" s="117"/>
      <c r="B19" s="134" t="s">
        <v>527</v>
      </c>
    </row>
    <row r="20" spans="1:3" s="173" customFormat="1" ht="15.75" customHeight="1">
      <c r="A20" s="117"/>
      <c r="B20" s="174"/>
      <c r="C20" s="52"/>
    </row>
    <row r="21" spans="1:3">
      <c r="A21" s="117"/>
      <c r="B21" s="120"/>
    </row>
    <row r="22" spans="1:3">
      <c r="A22" s="117">
        <v>9.3000000000000007</v>
      </c>
      <c r="B22" s="121" t="s">
        <v>109</v>
      </c>
      <c r="C22" s="51"/>
    </row>
    <row r="23" spans="1:3">
      <c r="A23" s="117"/>
      <c r="B23" s="122" t="s">
        <v>153</v>
      </c>
      <c r="C23" s="51"/>
    </row>
    <row r="24" spans="1:3">
      <c r="A24" s="117"/>
      <c r="B24" s="123" t="s">
        <v>401</v>
      </c>
    </row>
    <row r="25" spans="1:3">
      <c r="A25" s="117"/>
      <c r="B25" s="123" t="s">
        <v>402</v>
      </c>
    </row>
    <row r="26" spans="1:3">
      <c r="A26" s="117"/>
      <c r="B26" s="123" t="s">
        <v>403</v>
      </c>
    </row>
    <row r="27" spans="1:3">
      <c r="A27" s="117"/>
      <c r="B27" s="123" t="s">
        <v>110</v>
      </c>
    </row>
    <row r="28" spans="1:3">
      <c r="A28" s="117"/>
      <c r="B28" s="123"/>
    </row>
    <row r="29" spans="1:3">
      <c r="A29" s="117" t="s">
        <v>16</v>
      </c>
      <c r="B29" s="124" t="s">
        <v>34</v>
      </c>
      <c r="C29" s="51"/>
    </row>
    <row r="30" spans="1:3">
      <c r="A30" s="117"/>
      <c r="B30" s="123"/>
    </row>
    <row r="31" spans="1:3">
      <c r="A31" s="117"/>
      <c r="B31" s="120"/>
    </row>
    <row r="32" spans="1:3">
      <c r="A32" s="117">
        <v>9.4</v>
      </c>
      <c r="B32" s="121" t="s">
        <v>583</v>
      </c>
      <c r="C32" s="53"/>
    </row>
    <row r="33" spans="1:3" ht="171">
      <c r="A33" s="117" t="s">
        <v>251</v>
      </c>
      <c r="B33" s="106" t="s">
        <v>582</v>
      </c>
      <c r="C33" s="137"/>
    </row>
    <row r="34" spans="1:3" ht="57">
      <c r="A34" s="117" t="s">
        <v>593</v>
      </c>
      <c r="B34" s="203" t="s">
        <v>584</v>
      </c>
      <c r="C34" s="53"/>
    </row>
    <row r="35" spans="1:3">
      <c r="A35" s="117"/>
      <c r="B35" s="106"/>
      <c r="C35" s="53"/>
    </row>
    <row r="36" spans="1:3">
      <c r="A36" s="117"/>
      <c r="B36" s="126" t="s">
        <v>121</v>
      </c>
      <c r="C36" s="54"/>
    </row>
    <row r="37" spans="1:3">
      <c r="A37" s="117"/>
      <c r="B37" s="125"/>
    </row>
    <row r="38" spans="1:3" ht="85.5">
      <c r="A38" s="117"/>
      <c r="B38" s="125" t="s">
        <v>136</v>
      </c>
      <c r="C38" s="51"/>
    </row>
    <row r="39" spans="1:3">
      <c r="A39" s="117"/>
      <c r="B39" s="128" t="s">
        <v>137</v>
      </c>
    </row>
    <row r="40" spans="1:3">
      <c r="A40" s="117"/>
      <c r="B40" s="128"/>
    </row>
    <row r="41" spans="1:3">
      <c r="A41" s="117" t="s">
        <v>594</v>
      </c>
      <c r="B41" s="124" t="s">
        <v>588</v>
      </c>
    </row>
    <row r="42" spans="1:3" ht="99.75">
      <c r="A42" s="117"/>
      <c r="B42" s="204" t="s">
        <v>510</v>
      </c>
    </row>
    <row r="43" spans="1:3">
      <c r="A43" s="117"/>
      <c r="B43" s="120"/>
      <c r="C43" s="51"/>
    </row>
    <row r="44" spans="1:3">
      <c r="A44" s="117">
        <v>9.5</v>
      </c>
      <c r="B44" s="121" t="s">
        <v>111</v>
      </c>
      <c r="C44" s="54"/>
    </row>
    <row r="45" spans="1:3">
      <c r="A45" s="117"/>
      <c r="B45" s="129" t="s">
        <v>125</v>
      </c>
      <c r="C45" s="54"/>
    </row>
    <row r="46" spans="1:3">
      <c r="A46" s="117"/>
      <c r="B46" s="128" t="s">
        <v>126</v>
      </c>
      <c r="C46" s="54"/>
    </row>
    <row r="47" spans="1:3">
      <c r="A47" s="117"/>
      <c r="B47" s="128" t="s">
        <v>127</v>
      </c>
      <c r="C47" s="47"/>
    </row>
    <row r="48" spans="1:3">
      <c r="A48" s="117"/>
      <c r="B48" s="128" t="s">
        <v>404</v>
      </c>
      <c r="C48" s="46"/>
    </row>
    <row r="49" spans="1:3">
      <c r="A49" s="117"/>
      <c r="B49" s="128" t="s">
        <v>512</v>
      </c>
      <c r="C49" s="48"/>
    </row>
    <row r="50" spans="1:3">
      <c r="A50" s="117"/>
      <c r="B50" s="123"/>
      <c r="C50" s="47"/>
    </row>
    <row r="51" spans="1:3">
      <c r="A51" s="117"/>
      <c r="B51" s="120"/>
      <c r="C51" s="51"/>
    </row>
    <row r="52" spans="1:3">
      <c r="A52" s="117">
        <v>9.6</v>
      </c>
      <c r="B52" s="121" t="s">
        <v>113</v>
      </c>
      <c r="C52" s="54"/>
    </row>
    <row r="53" spans="1:3" ht="28.5">
      <c r="A53" s="117"/>
      <c r="B53" s="119" t="s">
        <v>186</v>
      </c>
      <c r="C53" s="107"/>
    </row>
    <row r="54" spans="1:3">
      <c r="A54" s="117"/>
      <c r="B54" s="120"/>
      <c r="C54" s="102"/>
    </row>
    <row r="55" spans="1:3">
      <c r="A55" s="117">
        <v>9.6999999999999993</v>
      </c>
      <c r="B55" s="121" t="s">
        <v>252</v>
      </c>
      <c r="C55" s="107"/>
    </row>
    <row r="56" spans="1:3" ht="28.5">
      <c r="A56" s="117"/>
      <c r="B56" s="129" t="s">
        <v>116</v>
      </c>
      <c r="C56" s="107"/>
    </row>
    <row r="57" spans="1:3" ht="28.5">
      <c r="A57" s="117"/>
      <c r="B57" s="128" t="s">
        <v>60</v>
      </c>
      <c r="C57" s="102"/>
    </row>
    <row r="58" spans="1:3">
      <c r="A58" s="117"/>
      <c r="B58" s="128" t="s">
        <v>117</v>
      </c>
      <c r="C58" s="107"/>
    </row>
    <row r="59" spans="1:3">
      <c r="A59" s="117"/>
      <c r="B59" s="123"/>
      <c r="C59" s="102"/>
    </row>
    <row r="60" spans="1:3">
      <c r="A60" s="130" t="s">
        <v>415</v>
      </c>
      <c r="B60" s="121" t="s">
        <v>114</v>
      </c>
      <c r="C60" s="107"/>
    </row>
    <row r="61" spans="1:3" ht="42.75">
      <c r="A61" s="117"/>
      <c r="B61" s="129" t="s">
        <v>534</v>
      </c>
      <c r="C61" s="107"/>
    </row>
    <row r="62" spans="1:3">
      <c r="A62" s="117"/>
      <c r="B62" s="120"/>
      <c r="C62" s="107"/>
    </row>
    <row r="63" spans="1:3" ht="57">
      <c r="A63" s="117" t="s">
        <v>416</v>
      </c>
      <c r="B63" s="121" t="s">
        <v>473</v>
      </c>
      <c r="C63" s="107"/>
    </row>
    <row r="64" spans="1:3" ht="28.5">
      <c r="A64" s="117"/>
      <c r="B64" s="129" t="s">
        <v>187</v>
      </c>
    </row>
    <row r="65" spans="1:2">
      <c r="A65" s="117"/>
      <c r="B65" s="120"/>
    </row>
    <row r="66" spans="1:2">
      <c r="A66" s="117" t="s">
        <v>281</v>
      </c>
      <c r="B66" s="121" t="s">
        <v>188</v>
      </c>
    </row>
    <row r="67" spans="1:2" ht="57">
      <c r="A67" s="117"/>
      <c r="B67" s="119" t="s">
        <v>480</v>
      </c>
    </row>
    <row r="68" spans="1:2">
      <c r="A68" s="117"/>
      <c r="B68" s="120"/>
    </row>
    <row r="69" spans="1:2">
      <c r="A69" s="117">
        <v>9.11</v>
      </c>
      <c r="B69" s="121" t="s">
        <v>472</v>
      </c>
    </row>
    <row r="70" spans="1:2" ht="28.5">
      <c r="A70" s="117"/>
      <c r="B70" s="119" t="s">
        <v>189</v>
      </c>
    </row>
    <row r="71" spans="1:2">
      <c r="A71" s="117" t="s">
        <v>12</v>
      </c>
      <c r="B71" s="124" t="s">
        <v>257</v>
      </c>
    </row>
    <row r="72" spans="1:2" ht="25.5">
      <c r="A72" s="131" t="s">
        <v>45</v>
      </c>
      <c r="B72" s="123"/>
    </row>
    <row r="73" spans="1:2">
      <c r="A73" s="131"/>
      <c r="B73" s="123"/>
    </row>
    <row r="74" spans="1:2" ht="25.5">
      <c r="A74" s="131" t="s">
        <v>400</v>
      </c>
      <c r="B74" s="123"/>
    </row>
    <row r="75" spans="1:2">
      <c r="A75" s="132" t="s">
        <v>152</v>
      </c>
      <c r="B75" s="120"/>
    </row>
  </sheetData>
  <phoneticPr fontId="7"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Cover</vt:lpstr>
      <vt:lpstr>1 Basic Info</vt:lpstr>
      <vt:lpstr>2 Findings</vt:lpstr>
      <vt:lpstr>3 MA Cert process</vt:lpstr>
      <vt:lpstr>5 MA Org Structure+Management</vt:lpstr>
      <vt:lpstr>6 S1</vt:lpstr>
      <vt:lpstr>7 S2</vt:lpstr>
      <vt:lpstr>8 S3</vt:lpstr>
      <vt:lpstr>9 S4</vt:lpstr>
      <vt:lpstr>A1 FM checklist</vt:lpstr>
      <vt:lpstr>A2 Stakeholder Summary</vt:lpstr>
      <vt:lpstr>A6a Multisite checklist</vt:lpstr>
      <vt:lpstr>A3 Species 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 FM checklist'!Print_Area</vt:lpstr>
      <vt:lpstr>'A12a Product schedule'!Print_Area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Daniel Gough</cp:lastModifiedBy>
  <cp:lastPrinted>2022-05-13T14:25:23Z</cp:lastPrinted>
  <dcterms:created xsi:type="dcterms:W3CDTF">2005-01-24T17:03:19Z</dcterms:created>
  <dcterms:modified xsi:type="dcterms:W3CDTF">2022-05-13T14:25:46Z</dcterms:modified>
</cp:coreProperties>
</file>