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VDrury\Downloads\"/>
    </mc:Choice>
  </mc:AlternateContent>
  <xr:revisionPtr revIDLastSave="0" documentId="8_{937603F4-A3FF-468A-BC38-C2940C57D448}" xr6:coauthVersionLast="47" xr6:coauthVersionMax="47" xr10:uidLastSave="{00000000-0000-0000-0000-000000000000}"/>
  <bookViews>
    <workbookView xWindow="-120" yWindow="-120" windowWidth="29040" windowHeight="15720" tabRatio="908" xr2:uid="{00000000-000D-0000-FFFF-FFFF00000000}"/>
  </bookViews>
  <sheets>
    <sheet name="Cover" sheetId="1" r:id="rId1"/>
    <sheet name="1 Basic Info" sheetId="2" r:id="rId2"/>
    <sheet name="2b PEFC Findings" sheetId="74" r:id="rId3"/>
    <sheet name="3 MA Cert process" sheetId="3" r:id="rId4"/>
    <sheet name="5 MA Org Structure+Management" sheetId="66" r:id="rId5"/>
    <sheet name="6 S1" sheetId="75" r:id="rId6"/>
    <sheet name="7 S2" sheetId="76" r:id="rId7"/>
    <sheet name="A1 PEFC FM checklist DK" sheetId="70" r:id="rId8"/>
    <sheet name="A2 Stakeholder Summary" sheetId="59" r:id="rId9"/>
    <sheet name="A3 Species list" sheetId="72" r:id="rId10"/>
    <sheet name="A6 Group checklist" sheetId="71" r:id="rId11"/>
    <sheet name="A7 Members &amp; FMUs" sheetId="73" r:id="rId12"/>
    <sheet name="A8a sampling" sheetId="46" r:id="rId13"/>
    <sheet name="A11a Cert Decsn" sheetId="42" r:id="rId14"/>
    <sheet name="A12a Product schedule" sheetId="53" r:id="rId15"/>
    <sheet name="A14a Product Codes" sheetId="58" r:id="rId16"/>
    <sheet name="A15 Opening and Closing Meeting" sheetId="67" r:id="rId17"/>
  </sheets>
  <externalReferences>
    <externalReference r:id="rId18"/>
    <externalReference r:id="rId19"/>
  </externalReferences>
  <definedNames>
    <definedName name="_xlnm._FilterDatabase" localSheetId="7" hidden="1">'A1 PEFC FM checklist DK'!$A$1:$A$660</definedName>
    <definedName name="_xlnm._FilterDatabase" localSheetId="10" hidden="1">'A6 Group checklist'!$A$1:$A$2616</definedName>
    <definedName name="_xlnm.Print_Area" localSheetId="1">'1 Basic Info'!$A$1:$K$61</definedName>
    <definedName name="_xlnm.Print_Area" localSheetId="2">'2b PEFC Findings'!$A$2:$L$20</definedName>
    <definedName name="_xlnm.Print_Area" localSheetId="3">'3 MA Cert process'!$A$1:$D$75</definedName>
    <definedName name="_xlnm.Print_Area" localSheetId="4">'5 MA Org Structure+Management'!$A$1:$D$23</definedName>
    <definedName name="_xlnm.Print_Area" localSheetId="5">'6 S1'!$A$1:$D$64</definedName>
    <definedName name="_xlnm.Print_Area" localSheetId="6">'7 S2'!$A$1:$D$65</definedName>
    <definedName name="_xlnm.Print_Area" localSheetId="14">'A12a Product schedule'!$A$1:$D$31</definedName>
    <definedName name="_xlnm.Print_Area" localSheetId="10">'A6 Group checklist'!$A$1:$E$154</definedName>
    <definedName name="_xlnm.Print_Area" localSheetId="0">Cover!$A$1:$N$29</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0" i="2" l="1"/>
  <c r="J60" i="2"/>
  <c r="B3" i="76"/>
  <c r="D3" i="76" s="1"/>
  <c r="D28" i="76"/>
  <c r="J16" i="1"/>
  <c r="I16" i="1"/>
  <c r="N15" i="1" l="1"/>
  <c r="M15" i="1"/>
  <c r="L15" i="1"/>
  <c r="K15" i="1"/>
  <c r="B34" i="42" l="1"/>
  <c r="E35" i="46" l="1"/>
  <c r="D35" i="46"/>
  <c r="C35" i="46"/>
  <c r="J40" i="2" l="1"/>
  <c r="D27" i="75" l="1"/>
  <c r="D3" i="75"/>
  <c r="J15" i="1"/>
  <c r="I15" i="1"/>
  <c r="K8" i="1" l="1"/>
  <c r="L14" i="1" l="1"/>
  <c r="M14" i="1"/>
  <c r="K14" i="1"/>
  <c r="D6" i="3"/>
  <c r="D4" i="3"/>
  <c r="B11" i="53"/>
  <c r="B7" i="42"/>
  <c r="J14" i="1"/>
  <c r="I14" i="1"/>
  <c r="D4" i="74"/>
  <c r="C13" i="70"/>
  <c r="B13" i="70"/>
  <c r="D28" i="3"/>
  <c r="J46" i="2"/>
  <c r="K56" i="2"/>
  <c r="J56" i="2"/>
  <c r="J25" i="2"/>
  <c r="J24" i="2"/>
  <c r="J17" i="2"/>
  <c r="J16" i="2"/>
  <c r="J15" i="2"/>
  <c r="J14" i="2"/>
  <c r="J13" i="2"/>
  <c r="J8" i="2"/>
  <c r="J9" i="2"/>
  <c r="J10" i="2"/>
  <c r="J11" i="2"/>
  <c r="J7" i="2"/>
  <c r="J2" i="2"/>
  <c r="K10" i="1"/>
  <c r="K9" i="1"/>
  <c r="D3" i="1"/>
  <c r="K3" i="1"/>
  <c r="M13" i="1"/>
  <c r="L13" i="1"/>
  <c r="K13" i="1"/>
  <c r="J13" i="1"/>
  <c r="I13" i="1"/>
  <c r="B8" i="71"/>
  <c r="D60" i="2"/>
  <c r="C60" i="2"/>
  <c r="E37" i="46"/>
  <c r="C37" i="46"/>
  <c r="E42" i="46"/>
  <c r="D42" i="46"/>
  <c r="C42" i="46"/>
  <c r="D37" i="46"/>
  <c r="E41" i="46"/>
  <c r="D41" i="46"/>
  <c r="C41" i="46"/>
  <c r="E40" i="46"/>
  <c r="D40" i="46"/>
  <c r="C40" i="46"/>
  <c r="C36" i="46"/>
  <c r="D36" i="46"/>
  <c r="E36" i="46"/>
  <c r="C3" i="2"/>
  <c r="L4" i="74" s="1"/>
  <c r="B5" i="42"/>
  <c r="B6" i="42"/>
  <c r="B4" i="42"/>
  <c r="B9" i="53"/>
  <c r="D12" i="53"/>
  <c r="B12" i="53"/>
  <c r="B10" i="53"/>
  <c r="B8" i="53"/>
  <c r="B7" i="53"/>
  <c r="B3" i="42"/>
  <c r="J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tc={D74B1D12-72D5-41DB-BAB4-DFD4DB1F9269}</author>
  </authors>
  <commentList>
    <comment ref="G16" authorId="0" shapeId="0" xr:uid="{D74B1D12-72D5-41DB-BAB4-DFD4DB1F9269}">
      <text>
        <t>[Threaded comment]
Your version of Excel allows you to read this threaded comment; however, any edits to it will get removed if the file is opened in a newer version of Excel. Learn more: https://go.microsoft.com/fwlink/?linkid=870924
Comment:
    29/09/2022 (VD) As per confirmation of VK, Major CAR 2020.4 is closed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H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00000000-0006-0000-0300-000001000000}">
      <text>
        <r>
          <rPr>
            <sz val="8"/>
            <color indexed="81"/>
            <rFont val="Tahoma"/>
            <family val="2"/>
          </rPr>
          <t>Name, 3 line description of key qualifications and experience</t>
        </r>
      </text>
    </comment>
    <comment ref="D24" authorId="0" shapeId="0" xr:uid="{00000000-0006-0000-0300-000002000000}">
      <text>
        <r>
          <rPr>
            <sz val="8"/>
            <color indexed="81"/>
            <rFont val="Tahoma"/>
            <family val="2"/>
          </rPr>
          <t>Name, 3 line description of key qualifications and experience</t>
        </r>
      </text>
    </comment>
    <comment ref="B32" authorId="0" shapeId="0" xr:uid="{00000000-0006-0000-0300-000003000000}">
      <text>
        <r>
          <rPr>
            <sz val="8"/>
            <color indexed="81"/>
            <rFont val="Tahoma"/>
            <family val="2"/>
          </rPr>
          <t>Name, 3 line description of key qualifications and experience</t>
        </r>
      </text>
    </comment>
    <comment ref="B41" authorId="0" shapeId="0" xr:uid="{00000000-0006-0000-0300-000004000000}">
      <text>
        <r>
          <rPr>
            <sz val="8"/>
            <color indexed="81"/>
            <rFont val="Tahoma"/>
            <family val="2"/>
          </rPr>
          <t>include name of site visited, items seen and issues discussed</t>
        </r>
      </text>
    </comment>
    <comment ref="D41" authorId="0" shapeId="0" xr:uid="{00000000-0006-0000-0300-000005000000}">
      <text>
        <r>
          <rPr>
            <sz val="8"/>
            <color indexed="81"/>
            <rFont val="Tahoma"/>
            <family val="2"/>
          </rPr>
          <t>include name of site visited, items seen and issues discussed</t>
        </r>
      </text>
    </comment>
    <comment ref="B44" authorId="0" shapeId="0" xr:uid="{00000000-0006-0000-0300-000006000000}">
      <text>
        <r>
          <rPr>
            <sz val="8"/>
            <color indexed="81"/>
            <rFont val="Tahoma"/>
            <family val="2"/>
          </rPr>
          <t xml:space="preserve">Edit this section to name standard used, version of standard (e.g. draft number), date standard finalised. </t>
        </r>
      </text>
    </comment>
    <comment ref="D44" authorId="0" shapeId="0" xr:uid="{00000000-0006-0000-0300-000007000000}">
      <text>
        <r>
          <rPr>
            <sz val="8"/>
            <color indexed="81"/>
            <rFont val="Tahoma"/>
            <family val="2"/>
          </rPr>
          <t xml:space="preserve">Edit this section to name standard used, version of standard (e.g. draft number), date standard finalised. </t>
        </r>
      </text>
    </comment>
    <comment ref="B48" authorId="0" shapeId="0" xr:uid="{00000000-0006-0000-0300-000008000000}">
      <text>
        <r>
          <rPr>
            <sz val="8"/>
            <color indexed="81"/>
            <rFont val="Tahoma"/>
            <family val="2"/>
          </rPr>
          <t>Describe process of adaptation</t>
        </r>
      </text>
    </comment>
    <comment ref="D48" authorId="0" shapeId="0" xr:uid="{00000000-0006-0000-0300-000009000000}">
      <text>
        <r>
          <rPr>
            <sz val="8"/>
            <color indexed="81"/>
            <rFont val="Tahoma"/>
            <family val="2"/>
          </rPr>
          <t>Describe process of adaptation</t>
        </r>
      </text>
    </comment>
    <comment ref="B59" authorId="1" shapeId="0" xr:uid="{00000000-0006-0000-0300-00000A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500-000001000000}">
      <text>
        <r>
          <rPr>
            <sz val="8"/>
            <color indexed="81"/>
            <rFont val="Tahoma"/>
            <family val="2"/>
          </rPr>
          <t>Name, 3 line description of key qualifications and experience</t>
        </r>
      </text>
    </comment>
    <comment ref="B23" authorId="0" shapeId="0" xr:uid="{00000000-0006-0000-0500-000002000000}">
      <text>
        <r>
          <rPr>
            <sz val="8"/>
            <color indexed="81"/>
            <rFont val="Tahoma"/>
            <family val="2"/>
          </rPr>
          <t>Name, 3 line description of key qualifications and experience</t>
        </r>
      </text>
    </comment>
    <comment ref="B46" authorId="0" shapeId="0" xr:uid="{00000000-0006-0000-0500-000003000000}">
      <text>
        <r>
          <rPr>
            <sz val="8"/>
            <color indexed="81"/>
            <rFont val="Tahoma"/>
            <family val="2"/>
          </rPr>
          <t>include name of site visited, items seen and issues discussed</t>
        </r>
      </text>
    </comment>
    <comment ref="D46" authorId="0" shapeId="0" xr:uid="{00000000-0006-0000-0500-000004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7" authorId="0" shapeId="0" xr:uid="{98EFA840-B795-4910-A71F-4739508A5541}">
      <text>
        <r>
          <rPr>
            <sz val="8"/>
            <color indexed="81"/>
            <rFont val="Tahoma"/>
            <family val="2"/>
          </rPr>
          <t>include name of site visited, items seen and issues discussed</t>
        </r>
      </text>
    </comment>
    <comment ref="D47" authorId="0" shapeId="0" xr:uid="{BBA17F08-0B1B-4442-B53D-D592A83B10D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3" authorId="0" shapeId="0" xr:uid="{00000000-0006-0000-0A00-000001000000}">
      <text>
        <r>
          <rPr>
            <b/>
            <sz val="9"/>
            <color indexed="81"/>
            <rFont val="Tahoma"/>
            <family val="2"/>
          </rPr>
          <t>date member left group (where applicable). Please also grey out member line.</t>
        </r>
        <r>
          <rPr>
            <sz val="9"/>
            <color indexed="81"/>
            <rFont val="Tahoma"/>
            <family val="2"/>
          </rPr>
          <t xml:space="preserve">
</t>
        </r>
      </text>
    </comment>
    <comment ref="T3" authorId="1" shapeId="0" xr:uid="{00000000-0006-0000-0A00-000002000000}">
      <text>
        <r>
          <rPr>
            <b/>
            <sz val="9"/>
            <color indexed="81"/>
            <rFont val="Tahoma"/>
            <family val="2"/>
          </rPr>
          <t>Private, State or Community</t>
        </r>
        <r>
          <rPr>
            <sz val="9"/>
            <color indexed="81"/>
            <rFont val="Tahoma"/>
            <family val="2"/>
          </rPr>
          <t xml:space="preserve">
</t>
        </r>
      </text>
    </comment>
    <comment ref="V3" authorId="0" shapeId="0" xr:uid="{00000000-0006-0000-0A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C00-000001000000}">
      <text>
        <r>
          <rPr>
            <b/>
            <sz val="8"/>
            <color indexed="81"/>
            <rFont val="Tahoma"/>
            <family val="2"/>
          </rPr>
          <t>MA/S1/S2/S3/S4/RA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0D00-000001000000}">
      <text/>
    </comment>
    <comment ref="B15" authorId="0" shapeId="0" xr:uid="{00000000-0006-0000-0D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0D00-000003000000}">
      <text>
        <r>
          <rPr>
            <b/>
            <sz val="8"/>
            <color indexed="81"/>
            <rFont val="Tahoma"/>
            <family val="2"/>
          </rPr>
          <t xml:space="preserve">SA: </t>
        </r>
        <r>
          <rPr>
            <sz val="8"/>
            <color indexed="81"/>
            <rFont val="Tahoma"/>
            <family val="2"/>
          </rPr>
          <t>See Tab A14 for Product Codes</t>
        </r>
      </text>
    </comment>
    <comment ref="D15" authorId="1" shapeId="0" xr:uid="{00000000-0006-0000-0D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<sst xmlns="http://schemas.openxmlformats.org/spreadsheetml/2006/main" count="3110" uniqueCount="1702">
  <si>
    <t>Common/English oak</t>
  </si>
  <si>
    <t>Quercus robur</t>
  </si>
  <si>
    <t>Sessile oak (and hybrids)</t>
  </si>
  <si>
    <t>Quercus petraea</t>
  </si>
  <si>
    <t>Willow</t>
  </si>
  <si>
    <t>Salix spp.</t>
  </si>
  <si>
    <t>Elm spp.</t>
  </si>
  <si>
    <t>Ulmus spp.</t>
  </si>
  <si>
    <t>In Groups, sets of FMUs which are new at Surveillance should be sampled at MA rate (hence separate set below).</t>
  </si>
  <si>
    <t>Summary Table</t>
  </si>
  <si>
    <t>No FMUs</t>
  </si>
  <si>
    <t>Total FMUs to sample</t>
  </si>
  <si>
    <t>Group</t>
  </si>
  <si>
    <t>S2</t>
  </si>
  <si>
    <t>S3</t>
  </si>
  <si>
    <t>S4</t>
  </si>
  <si>
    <t>Ref</t>
  </si>
  <si>
    <t>Tree species – list or see Annex 3</t>
  </si>
  <si>
    <t>web page address</t>
  </si>
  <si>
    <t>1.2.7</t>
  </si>
  <si>
    <t>1.4.12</t>
  </si>
  <si>
    <t>1.4.13</t>
  </si>
  <si>
    <t>Forest Type</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</si>
  <si>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</si>
  <si>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</si>
  <si>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</si>
  <si>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</si>
  <si>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</si>
  <si>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</si>
  <si>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</si>
  <si>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</si>
  <si>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</si>
  <si>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</si>
  <si>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</si>
  <si>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</si>
  <si>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</si>
  <si>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</si>
  <si>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</si>
  <si>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Description of client / certificate holder</t>
  </si>
  <si>
    <t>Name:</t>
  </si>
  <si>
    <t>Code:</t>
  </si>
  <si>
    <t># of sites:</t>
  </si>
  <si>
    <t># of ha:</t>
  </si>
  <si>
    <t>Where an issue was difficult to assess or contradictory evidence was identified this is discussed in the section below and the conclusions drawn given.</t>
  </si>
  <si>
    <t>Deadline</t>
  </si>
  <si>
    <t>Pre-assessment dates</t>
  </si>
  <si>
    <t>Main Assessment dates</t>
  </si>
  <si>
    <t>Summary of stakeholder process</t>
  </si>
  <si>
    <t>ANNEX 3 Species list</t>
  </si>
  <si>
    <t>1.3.10</t>
  </si>
  <si>
    <t>Forest management</t>
  </si>
  <si>
    <t>1.4.5</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</si>
  <si>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</si>
  <si>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</si>
  <si>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</si>
  <si>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</si>
  <si>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</si>
  <si>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</si>
  <si>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</si>
  <si>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MR</t>
  </si>
  <si>
    <t>Application date</t>
  </si>
  <si>
    <t>IMPORTANT:</t>
  </si>
  <si>
    <t>Surv</t>
  </si>
  <si>
    <t>RA</t>
  </si>
  <si>
    <t>no. FMUs</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</si>
  <si>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</si>
  <si>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</si>
  <si>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</si>
  <si>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</si>
  <si>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</si>
  <si>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</si>
  <si>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</si>
  <si>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</si>
  <si>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</si>
  <si>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</si>
  <si>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</si>
  <si>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</si>
  <si>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</si>
  <si>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</si>
  <si>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</si>
  <si>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</si>
  <si>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</si>
  <si>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</si>
  <si>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</si>
  <si>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</si>
  <si>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</si>
  <si>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</si>
  <si>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</si>
  <si>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</si>
  <si>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</si>
  <si>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</si>
  <si>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</si>
  <si>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</si>
  <si>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</si>
  <si>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</si>
  <si>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</si>
  <si>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</si>
  <si>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</si>
  <si>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</si>
  <si>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</si>
  <si>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</si>
  <si>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</si>
  <si>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</si>
  <si>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</si>
  <si>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</si>
  <si>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</si>
  <si>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</si>
  <si>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</si>
  <si>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</si>
  <si>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</si>
  <si>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</si>
  <si>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Observations</t>
  </si>
  <si>
    <t>Number male/female</t>
  </si>
  <si>
    <t>Actual Annual Cut (cu.m.yr)</t>
  </si>
  <si>
    <t>Report Peer review</t>
  </si>
  <si>
    <t>Certification decision</t>
  </si>
  <si>
    <t>1.2.6</t>
  </si>
  <si>
    <t>Application information completed by duly authorised representative</t>
  </si>
  <si>
    <t>Insert electronic signature or name as equivalent here</t>
  </si>
  <si>
    <t>3.8.1</t>
  </si>
  <si>
    <t>MA</t>
  </si>
  <si>
    <t>Address:</t>
  </si>
  <si>
    <t>Date of issue:</t>
  </si>
  <si>
    <t>Date of expiry:</t>
  </si>
  <si>
    <t>Product Groups available from this certificate holder include:</t>
  </si>
  <si>
    <t>Product code</t>
  </si>
  <si>
    <t>Species</t>
  </si>
  <si>
    <t>Annual allowable cut (cu.m.yr)</t>
  </si>
  <si>
    <t>Product categories</t>
  </si>
  <si>
    <t xml:space="preserve">Point of sale </t>
  </si>
  <si>
    <t xml:space="preserve">Standing / Roadside / Delivered </t>
  </si>
  <si>
    <t>Pilot Project</t>
  </si>
  <si>
    <t>Yes/No</t>
  </si>
  <si>
    <t xml:space="preserve">Division of FMUs </t>
  </si>
  <si>
    <t>Number</t>
  </si>
  <si>
    <t>Area</t>
  </si>
  <si>
    <t>Less than 100 ha</t>
  </si>
  <si>
    <t>100 ha – 1000 ha</t>
  </si>
  <si>
    <t>1000 ha – 10,000 ha</t>
  </si>
  <si>
    <t xml:space="preserve">More than 10,000 ha </t>
  </si>
  <si>
    <t>Total</t>
  </si>
  <si>
    <t>Assessment dates</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</si>
  <si>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</si>
  <si>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</si>
  <si>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</si>
  <si>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</si>
  <si>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</si>
  <si>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</si>
  <si>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</si>
  <si>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</si>
  <si>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</si>
  <si>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</si>
  <si>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</si>
  <si>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</si>
  <si>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</si>
  <si>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</si>
  <si>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</si>
  <si>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</si>
  <si>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</si>
  <si>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</si>
  <si>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</si>
  <si>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</si>
  <si>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</si>
  <si>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mostly natural/semi-natural</t>
  </si>
  <si>
    <t>…</t>
  </si>
  <si>
    <t>1.2.8</t>
  </si>
  <si>
    <t>1.2.9</t>
  </si>
  <si>
    <t>For groups see Annex 7</t>
  </si>
  <si>
    <t>Estimate of person days to implement assessment</t>
  </si>
  <si>
    <t>Rationale for approach to assessment</t>
  </si>
  <si>
    <t>1.4.11</t>
  </si>
  <si>
    <t>Tenure management</t>
  </si>
  <si>
    <t>Ownership</t>
  </si>
  <si>
    <t>ISSUES</t>
  </si>
  <si>
    <t>Std ref</t>
  </si>
  <si>
    <t>Open</t>
  </si>
  <si>
    <t>See annex 11</t>
  </si>
  <si>
    <t xml:space="preserve">Standard: </t>
  </si>
  <si>
    <t xml:space="preserve">Approved </t>
  </si>
  <si>
    <t>Report Reviewer</t>
  </si>
  <si>
    <t>S1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</si>
  <si>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</si>
  <si>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</si>
  <si>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</si>
  <si>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</si>
  <si>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</si>
  <si>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</si>
  <si>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</si>
  <si>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</si>
  <si>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</si>
  <si>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</si>
  <si>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</si>
  <si>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</si>
  <si>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</si>
  <si>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</si>
  <si>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</si>
  <si>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</si>
  <si>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</si>
  <si>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</si>
  <si>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</si>
  <si>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</si>
  <si>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</si>
  <si>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</si>
  <si>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</si>
  <si>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</si>
  <si>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</si>
  <si>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</si>
  <si>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</si>
  <si>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</si>
  <si>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</si>
  <si>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</si>
  <si>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</si>
  <si>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</si>
  <si>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</si>
  <si>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</si>
  <si>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</si>
  <si>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</si>
  <si>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</si>
  <si>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</si>
  <si>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</si>
  <si>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</si>
  <si>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</si>
  <si>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</si>
  <si>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</si>
  <si>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Justification for selection of items and places inspected</t>
  </si>
  <si>
    <t>3.2.1</t>
  </si>
  <si>
    <t xml:space="preserve">Stakeholder consultation process </t>
  </si>
  <si>
    <t>Other (specify)</t>
  </si>
  <si>
    <t>Issue</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</si>
  <si>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</si>
  <si>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</si>
  <si>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</si>
  <si>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</si>
  <si>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</si>
  <si>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</si>
  <si>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</si>
  <si>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</si>
  <si>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</si>
  <si>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</si>
  <si>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</si>
  <si>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</si>
  <si>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</si>
  <si>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</si>
  <si>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</si>
  <si>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</si>
  <si>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</si>
  <si>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</si>
  <si>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Further information is available in the report and checklist</t>
  </si>
  <si>
    <t>PEFC Notification Fee:</t>
  </si>
  <si>
    <t>A certificate has been issued for the period given on the cover page and will be maintained  subject to successful performance at surveillance assessments.</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</si>
  <si>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</si>
  <si>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</si>
  <si>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</si>
  <si>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</si>
  <si>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</si>
  <si>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</si>
  <si>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</si>
  <si>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</si>
  <si>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</si>
  <si>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</si>
  <si>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</si>
  <si>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</si>
  <si>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</si>
  <si>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</si>
  <si>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</si>
  <si>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</si>
  <si>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</si>
  <si>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</si>
  <si>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</si>
  <si>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</si>
  <si>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</si>
  <si>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</si>
  <si>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</si>
  <si>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</si>
  <si>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</si>
  <si>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</si>
  <si>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</si>
  <si>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</si>
  <si>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</si>
  <si>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</si>
  <si>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</si>
  <si>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</si>
  <si>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</si>
  <si>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</si>
  <si>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</si>
  <si>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</si>
  <si>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</si>
  <si>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</si>
  <si>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</si>
  <si>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</si>
  <si>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</si>
  <si>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</si>
  <si>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</si>
  <si>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</si>
  <si>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</si>
  <si>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</si>
  <si>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</si>
  <si>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</si>
  <si>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</si>
  <si>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</si>
  <si>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</si>
  <si>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</si>
  <si>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</si>
  <si>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</si>
  <si>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</si>
  <si>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</si>
  <si>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</si>
  <si>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</si>
  <si>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</si>
  <si>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</si>
  <si>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</si>
  <si>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</si>
  <si>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</si>
  <si>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</si>
  <si>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</si>
  <si>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</si>
  <si>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</si>
  <si>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</si>
  <si>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</si>
  <si>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</si>
  <si>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</si>
  <si>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</si>
  <si>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</si>
  <si>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</si>
  <si>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</si>
  <si>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</si>
  <si>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</si>
  <si>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</si>
  <si>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</si>
  <si>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</si>
  <si>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</si>
  <si>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</si>
  <si>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</si>
  <si>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</si>
  <si>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</si>
  <si>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</si>
  <si>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</si>
  <si>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</si>
  <si>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</si>
  <si>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</si>
  <si>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</si>
  <si>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Reference</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</si>
  <si>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</si>
  <si>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</si>
  <si>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Results of internal site audits and management reviews or previous certification audits;</t>
  </si>
  <si>
    <t>drafted by:</t>
  </si>
  <si>
    <t>FM PEFC ST 1002 2010 Group FM Certification &amp; IAF Mandatory Document for the Certification of Multiple Sites Based on Sampling – IAF MD 1:2007</t>
  </si>
  <si>
    <t>Low Risk</t>
  </si>
  <si>
    <t>Medium Risk</t>
  </si>
  <si>
    <t>High Risk</t>
  </si>
  <si>
    <t>Where the management system has proved to be effective over a period of three years formula at RA can be 0.8* SQRT</t>
  </si>
  <si>
    <t>Sites added at Surveillance:</t>
  </si>
  <si>
    <t xml:space="preserve">STEP A </t>
  </si>
  <si>
    <t>Calculate Risk</t>
  </si>
  <si>
    <t>STEP B</t>
  </si>
  <si>
    <t>Calculate no. of sites to visit</t>
  </si>
  <si>
    <t>STEP C</t>
  </si>
  <si>
    <t>Decide which sites to visit</t>
  </si>
  <si>
    <t>STEP A</t>
  </si>
  <si>
    <t>Risk Factor</t>
  </si>
  <si>
    <t>The size of the sites and number of employees (eg. more than 50 employees on a site)</t>
  </si>
  <si>
    <t>Variations in working practices(eg. shift working);</t>
  </si>
  <si>
    <t>The complexity or risk level of the activity and of the management system;</t>
  </si>
  <si>
    <t>Variations in activities undertaken;</t>
  </si>
  <si>
    <t>Significance and extent of aspects and associated impacts for environmental management systems (EMS)</t>
  </si>
  <si>
    <t>Records of complaints and other relevant aspects of corrective and preventive action</t>
  </si>
  <si>
    <t>Comment</t>
  </si>
  <si>
    <t>Score (High, Low, Medium)</t>
  </si>
  <si>
    <t>&lt;50 employees on all sites</t>
  </si>
  <si>
    <t>Low</t>
  </si>
  <si>
    <t>Simple and straightforward management system</t>
  </si>
  <si>
    <t>See above : High</t>
  </si>
  <si>
    <t>low impact management</t>
  </si>
  <si>
    <t>no complaints received and relatively few CARs</t>
  </si>
  <si>
    <t>TOTAL</t>
  </si>
  <si>
    <t>Fill in yellow squares - rest will automatically calculate (some examples given)</t>
  </si>
  <si>
    <t>Multinational?</t>
  </si>
  <si>
    <t>all in one country</t>
  </si>
  <si>
    <t>Results of internal audits and management review</t>
  </si>
  <si>
    <t>Previous year's internal audits show low number corrective actions</t>
  </si>
  <si>
    <t>When the organization has a hierarchical system of branches (e.g. head (central) office, national offices, regional offices, local branches), the sampling model for initial audit as defined in Step B below applies to each level.</t>
  </si>
  <si>
    <t>Risk</t>
  </si>
  <si>
    <t>Decide which sites to visit based on the following factors: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</si>
  <si>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</si>
  <si>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</si>
  <si>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</si>
  <si>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</si>
  <si>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</si>
  <si>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</si>
  <si>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</si>
  <si>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</si>
  <si>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</si>
  <si>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Sampling methodology : PEFC</t>
  </si>
  <si>
    <t>ANNEX 2 - STAKEHOLDER SUMMARY REPORT  (note: similar issues may be grouped together)</t>
  </si>
  <si>
    <t>Stakeholder ref number</t>
  </si>
  <si>
    <t>Site name (if group multi-site)</t>
  </si>
  <si>
    <t>Issue category</t>
  </si>
  <si>
    <t>Positive / 
Negative</t>
  </si>
  <si>
    <t>Issue summary</t>
  </si>
  <si>
    <t>Annex D.  PEFC Product Codes</t>
  </si>
  <si>
    <t>PEFC Licence Code PEFC / 16-44-917</t>
  </si>
  <si>
    <t>Region/Country:</t>
  </si>
  <si>
    <t>A</t>
  </si>
  <si>
    <t>A.1.</t>
  </si>
  <si>
    <t>n/a no trademark use to date.</t>
  </si>
  <si>
    <t>n/a</t>
  </si>
  <si>
    <t>A.2.</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</si>
  <si>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</si>
  <si>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</si>
  <si>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</si>
  <si>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 xml:space="preserve">Certificate scope including products and certified sites may also be checked on the PEFC database www.pefc.org </t>
  </si>
  <si>
    <t>Product Category</t>
  </si>
  <si>
    <r>
      <t>Audit (</t>
    </r>
    <r>
      <rPr>
        <b/>
        <i/>
        <sz val="10"/>
        <rFont val="Cambria"/>
        <family val="1"/>
      </rPr>
      <t>MA, S1..etc</t>
    </r>
    <r>
      <rPr>
        <b/>
        <sz val="10"/>
        <rFont val="Cambria"/>
        <family val="1"/>
      </rPr>
      <t>)</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</si>
  <si>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</si>
  <si>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</si>
  <si>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</si>
  <si>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</si>
  <si>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</si>
  <si>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</si>
  <si>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</si>
  <si>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State/Concession/Community/Private/
Indigenous/Public/Church</t>
  </si>
  <si>
    <t>Government/Community/Private/
Indigenous/Public</t>
  </si>
  <si>
    <t>Broad-leaved/Coniferous/Broad-leaved dominant/Coniferous dominant</t>
  </si>
  <si>
    <t>Not applicable/Indigenous/Exotic/
Mixed Indigenous and exotic</t>
  </si>
  <si>
    <t>1.4.16</t>
  </si>
  <si>
    <t>CORRECTIVE ACTION REGISTER</t>
  </si>
  <si>
    <t>Standards used (inc version and date approved)</t>
  </si>
  <si>
    <t>3.7.1</t>
  </si>
  <si>
    <t>Adaptations/Modifications to standard</t>
  </si>
  <si>
    <t>N/A</t>
  </si>
  <si>
    <t xml:space="preserve">Exit date </t>
  </si>
  <si>
    <t>SLIMF</t>
  </si>
  <si>
    <t>Approved: Maintain /grant certification</t>
  </si>
  <si>
    <t>Signed on behalf of Soil Association Certification Ltd:</t>
  </si>
  <si>
    <t xml:space="preserve">North </t>
  </si>
  <si>
    <t>South</t>
  </si>
  <si>
    <t xml:space="preserve">Boreal </t>
  </si>
  <si>
    <t>Temperate</t>
  </si>
  <si>
    <t>Subtropical</t>
  </si>
  <si>
    <t>Tropical</t>
  </si>
  <si>
    <t>Natural</t>
  </si>
  <si>
    <t>Plantation</t>
  </si>
  <si>
    <t>Semi-Natural &amp; Mixed Plantation &amp; Natural Forest</t>
  </si>
  <si>
    <t>Street name</t>
  </si>
  <si>
    <t>nearest city/town</t>
  </si>
  <si>
    <t>Natural Forest Temperate</t>
  </si>
  <si>
    <t>Non-compliance (or potential non-compliance for an Observation)</t>
  </si>
  <si>
    <t>DO NOT DELETE - contains drop down data</t>
  </si>
  <si>
    <t>Obs</t>
  </si>
  <si>
    <t>Date Closed</t>
  </si>
  <si>
    <t># of pre-conditions</t>
  </si>
  <si>
    <t># of MAJOR conditions</t>
  </si>
  <si>
    <t># of Minor conditions</t>
  </si>
  <si>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</si>
  <si>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</si>
  <si>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</si>
  <si>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</si>
  <si>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</si>
  <si>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</si>
  <si>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</si>
  <si>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Single-site / Group / Multi-site</t>
  </si>
  <si>
    <t>Single</t>
  </si>
  <si>
    <t>1.3.1.a</t>
  </si>
  <si>
    <t>Type of operation</t>
  </si>
  <si>
    <t xml:space="preserve">Forest owner(s), or 
Wood procurement organisation(s), or
Forest contractor(s):
- Felling operations contractor
- Silvicultural contractor, or
- Forest management planning contractor.
</t>
  </si>
  <si>
    <t>1.1.2</t>
  </si>
  <si>
    <t>Type of certification</t>
  </si>
  <si>
    <t>Description of System</t>
  </si>
  <si>
    <t>5.4.1</t>
  </si>
  <si>
    <t>5.5</t>
  </si>
  <si>
    <t>5.5.1</t>
  </si>
  <si>
    <t>5.3.1</t>
  </si>
  <si>
    <t>Are you applying for FSC FM certification and/or PEFC FM certification ?  IMPORTANT NOTE: for PEFC FM certification in Norway &amp; Sweden, it is also necessary that you have ISO 14001 certification - please provide a copy of your certificate.</t>
  </si>
  <si>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</si>
  <si>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</si>
  <si>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</si>
  <si>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</si>
  <si>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</si>
  <si>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</si>
  <si>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</si>
  <si>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</si>
  <si>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</si>
  <si>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</si>
  <si>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</si>
  <si>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</si>
  <si>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</si>
  <si>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</si>
  <si>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</si>
  <si>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</si>
  <si>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</si>
  <si>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</si>
  <si>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</si>
  <si>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</si>
  <si>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</si>
  <si>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</si>
  <si>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</si>
  <si>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</si>
  <si>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</si>
  <si>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</si>
  <si>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</si>
  <si>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</si>
  <si>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</si>
  <si>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</si>
  <si>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</si>
  <si>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Soil Association Certification</t>
  </si>
  <si>
    <t>The Inspection report and draft SA Cert decision was also sent to the client for comment.</t>
  </si>
  <si>
    <t>See A2 for summary of issues raised by stakeholders and SA Cert response</t>
  </si>
  <si>
    <t>SA Certification response</t>
  </si>
  <si>
    <t>Below are the minimum sampling requirements to be used.  SA Cert may decide to increase sampling, on the basis of eg. Risk, Stakeholder Complaints, or previous non-conformities.</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</si>
  <si>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</si>
  <si>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</si>
  <si>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</si>
  <si>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</si>
  <si>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</si>
  <si>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</si>
  <si>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</si>
  <si>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</si>
  <si>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</si>
  <si>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</si>
  <si>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</si>
  <si>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</si>
  <si>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</si>
  <si>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</si>
  <si>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PEFC FM</t>
  </si>
  <si>
    <t>FSC and PEFC FM</t>
  </si>
  <si>
    <t>PEFC FM Norway/Sweden</t>
  </si>
  <si>
    <t>FSC &amp; PEFC Norway/Sweden</t>
  </si>
  <si>
    <t>Forest Owner</t>
  </si>
  <si>
    <t>Wood Procurement Organisation</t>
  </si>
  <si>
    <t>Forestry Contractor - felling ops</t>
  </si>
  <si>
    <t>Forestry Contractor - Silviculture</t>
  </si>
  <si>
    <t>Forestry Contractor - Planning</t>
  </si>
  <si>
    <t>Soil Association Certification Ltd • United Kingdom</t>
  </si>
  <si>
    <t>Soil Association Certification •  United Kingdom</t>
  </si>
  <si>
    <t xml:space="preserve">Telephone (+44) (0) 117 914 2435 </t>
  </si>
  <si>
    <t>Details of forest manager/owner/contractor/wood procurement organisation (Certificate Holder)</t>
  </si>
  <si>
    <t>Changes to PEFC Band</t>
  </si>
  <si>
    <t>x deg, x min E or W - Coordinates should refer to the centre of the FMU.
For Groups/Multi-sites write: "refer to A7".</t>
  </si>
  <si>
    <t>x deg, x min, N or S -  Coordinates should refer to the centre of the FMU.
For Groups/Multi-sites write "refer to A7"</t>
  </si>
  <si>
    <t>PEFC added to FSC UK Cert Holder</t>
  </si>
  <si>
    <t>RT-FM-001a-05 Feb 2019. ©  Produced by Soil Association Certification Limited</t>
  </si>
  <si>
    <t>1.1.3</t>
  </si>
  <si>
    <t>Any particular logistics for travel arrangements to the site or between the sites?</t>
  </si>
  <si>
    <t>Itinerary</t>
  </si>
  <si>
    <t>Justification for increasing and decreasing factors</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</si>
  <si>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</si>
  <si>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</si>
  <si>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</si>
  <si>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</si>
  <si>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</si>
  <si>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</si>
  <si>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</si>
  <si>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</si>
  <si>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</si>
  <si>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</si>
  <si>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</si>
  <si>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No</t>
  </si>
  <si>
    <t>Year visited by SA</t>
  </si>
  <si>
    <t>Resumé af indkomne bemærkninger</t>
  </si>
  <si>
    <t>SA Certification svar</t>
  </si>
  <si>
    <t>BASIC INFORMATION</t>
  </si>
  <si>
    <t>1.2</t>
  </si>
  <si>
    <t>1.1</t>
  </si>
  <si>
    <t>1.0</t>
  </si>
  <si>
    <t>ANNEX 1 PEFC FM STD CHECKLIST for DENMARK</t>
  </si>
  <si>
    <t>PEFC FM Std Checkliste</t>
  </si>
  <si>
    <t>Denmark</t>
  </si>
  <si>
    <t>Danmark</t>
  </si>
  <si>
    <t>Y</t>
  </si>
  <si>
    <t>1.</t>
  </si>
  <si>
    <t>1. Silviculture</t>
  </si>
  <si>
    <t xml:space="preserve">1. Skovdyrkning </t>
  </si>
  <si>
    <t>Score</t>
  </si>
  <si>
    <t>1.1. The forest management shall be structured to protect and improve the forest resources, including the ability of the forest to produce a broad variety of forest products and other services of value in the long perspective, with respect towards the different use and functions of the forest area. Further forest management shall be structured to minimise the risk of degradation of and damages to forest ecosystems.</t>
  </si>
  <si>
    <t>1.1. Driften af skoven skal tilrettelægges med henblik på at sikre og forbedre skovens ressourcer, herunder skovens evne til på lang sigt at producerer en bred vifte af skovprodukter og andre funktioner af værdi under hensyntagen til skovarealets forskellige anvendelsesmåder og funktioner.</t>
  </si>
  <si>
    <t>I 1.1.1. Evaluation of the owner’s policy and objective.</t>
  </si>
  <si>
    <t>1.1.1 Vurdering af ejerens politik og målsætning</t>
  </si>
  <si>
    <t xml:space="preserve">I 1.1.2. Planning as described in section 4 is implemented </t>
  </si>
  <si>
    <t>1.1.2 Planlægning som beskrevet i afsnit 4 af standarden er gennemført</t>
  </si>
  <si>
    <t xml:space="preserve">1.2. The long term, stable forest climate of the forest shall be maintained and continuously improved. Fundamentally the silviculture shall therefore ensure creation of a larger freedom in choice of future regeneration methods. This shall be done as follows: 
- Retaining sufficient stocking density on the property’s forest covered area.
- Use of forest regeneration systems, which quickly and safely establishes a useful regeneration. This does not prevent use of natural succession at suitable locations.
- Use of forest regeneration systems, which will ensure permanent canopy cover, where this is silviculturally possible and is assessed economically justifiable.
- Where it is not possible in a justifiable way to use forest regeneration methods that ensures a continued cover, clear cutting may be used.
- Clear cuts shall have a shape and sizes that ensure a quick restocking and that the forest climate and the stability of the surrounding stand are not compromised, when carried out. Clear cuts shall not be used where a biologically rich nature is characterised by continuity in forest cover and/or stable hydrology. Especially the size and use of clear cuts shall be justifiable. 
- The structure, size and tree species composition of the restocked area shall be adjusted according to the extent and structure of the forest, so as to ensure a good possibility for achieving a stable forest climate and future balanced logging cycles. Considerations must also be shown towards nature and culture values when planting. Restocking must take place within 3 growth seasons.
- Rehabilitation of degraded forest ecosystems shall be aimed for, whenever this is possible by silvicultural means.
This does not prevent establishment and management of open nature areas, areas with coppiced forests, silvopasture and intensive land management and other unconventional woodland practises as long as it come within the scope of the forest act and its exemption possibilities.
</t>
  </si>
  <si>
    <t>1.2. Skovens langsigtede, stabile skovklima skal sikres og løbende forbedres. Skovdyrkning skal derfor grundlæggende sikre, at der skabes større frihed i valget af fremtidige foryngelsesformer. Dette skal ske på følgende måder:
•       fastholdelse af tilstrækkelig vedmasse på ejendommens skovbevYsede areal.
•       der anvendes foryngelsesformer, der hurtigt og sikkert etablerer en brugbar foryngelse. Dette er ikke til hinder for at der på egnede arealer kan anvendes naturlig succession.
•       der anvendes foryngelsesformer, der sikrer vedvarende skovdække, hvor det er skovdyrkningsmæssigt muligt og vurderes økonomisk forsvarligt.
•       hvor der ikke på forsvarlig vis kan anvendes foryngelsesformer, der sikrer vedvarende skovdække, kan der anvendes renafdrifter.
•       hvor der anvendes renafdrifter skal disse have en udformning og en størrelse, der sikrer, at den efterfølgende kultur har en hurtig etablering og at skovklimaet og omkringliggende bevYsningers stabilitet ikke kompromitteres. Renafdrifter må ikke foretages, hvor der er en biologisk rig natur knyttet til kontinuitet i skovdække og/eller stabil hydrologi. Særligt størrelsen og anvendelsen af renafdrifter skal kunne begrundes.
•      efter renafdrifter skal foryngelsens struktur, størrelse og træartsvalget, tilpasses skovens
udstrækning og bevYsningsstruktur, så der fremadrettet skabes mulighed for et
vedvarende skovklima og en god hugstrækkefølge. Ligeledes skal der ved tilplantningen
tages hensyn til natur- og kulturværdier. Foryngelsen skal ske indenfor 3 vækstsæsoner.
•      forarmede områder i skoven skal så vidt muligt søges genoprettet gennem de
skovdyrkningsmæssige tiltag
Dette er ikke til hinder for inden for skovlovens bestemmelser og dispensationsmuligheder at
etablere og drive åbne naturarealer, arealer med stævningsdrift, skovgræsning og arealer med
intensive driftsformer samt anden særlig drift.</t>
  </si>
  <si>
    <t>I 1.2.1. The use of natural regeneration and other regeneration methods that ensure a continuous forest cover is to be evaluated and justified based on the planting records.</t>
  </si>
  <si>
    <t>I.1.2.1 Anvendelsen af selvforyngelse og øvrige foryngelsesformer der sikrer et vedvarende skovdække, vurderes og begrundes ud fra kulturregistreringerne.</t>
  </si>
  <si>
    <t>I 1.2.2. The use of clear cutting is evaluated on the basis of inspection of newly regenerated areas and justified based on the planting records.</t>
  </si>
  <si>
    <t>I.1.2.2 Anvendelsen af renafdrifter vurderes på baggrund af besigtigelse af kulturarealer
og begrundes ud fra kulturregistreringerne.</t>
  </si>
  <si>
    <t>I 1.2.3. Evaluation of the balance between harvest and increment.</t>
  </si>
  <si>
    <t>I.1.2.3 Vurdering af balance mellem hugst og tilvækst</t>
  </si>
  <si>
    <t>Review of records on increment and harvesting levels; Evaluation of rate of harvest of comparing forest management planning documentation and harvesting records; evaluation of model applied for calculating annual allowable harvest.</t>
  </si>
  <si>
    <t>I 1.2.4. Evaluation of the planting records compared with the tree species composition on the property.</t>
  </si>
  <si>
    <t>I.1.2.4 Vurdering af kulturregistreringer sammenholdt med ejendommens træartsfordeling</t>
  </si>
  <si>
    <t>1.3</t>
  </si>
  <si>
    <t>1.3. Planting of abandoned agricultural and other open areas within or in connection with the forest shall be considered, whenever it can add economic, ecological, social and/or cultural value without harming other values significantly.</t>
  </si>
  <si>
    <t>1.3. Tilplantning af opgivne landbrugsarealer og andre åbne arealer i eller i tilknytning til skoven skal overvejes i de tilfælde, hvor det vil kunne tilføre økonomisk, social, kulturel eller økologisk værdi uden at skade andre værdier væsentligt,</t>
  </si>
  <si>
    <t>I 1.3.1. Value for the planting of abandoned agricultural and other open areas within or in connection with the forest is considered.</t>
  </si>
  <si>
    <t>I.1.3.1 Værdien ved tilplantning af opgivne landbrugsarealer og andre åbne arealer i eller i tilknytning til skoven er overvejet.</t>
  </si>
  <si>
    <t>Ikke relevant</t>
  </si>
  <si>
    <t>1.4</t>
  </si>
  <si>
    <t>1.4. The rate of harvest – both wood and non-wood forest products – must happen in a way that does not affect the long term productivity capacity of the site. For the production of wood, this is secured through compliance with the other requirements stipulated in this standard. If non-wood products from the forest are to be utilized commercially, the owner shall establish guidelines for the management to secure it does not affect the long term production capacity of the site.</t>
  </si>
  <si>
    <t>1.4. Udnyttelse af skovens ressourcer – både vedproduktionen og andre produkter fra skoven – skal ske på en måde så det ikke påvirker det langsigtede dyrkningspotentiale. For vedproduktionen er dette sikret hvis de øvrige krav i standarden er opfyldt. Såfremt andre produkter fra skoven udnyttes kommercielt skal ejeren have etableret retningslinier for driften der sikre, at den ikke påvirker det langsigtede dyrkningspotentiale.</t>
  </si>
  <si>
    <t>I 1.4.1. Evaluation of guidelines for use of non-wood products from the forest, if such a production takes place.</t>
  </si>
  <si>
    <t>I.1.4.1 Vurdering af retningslinier for udnyttelse af andre produkter fra skoven, såfremt en
sådan udnyttelse finder sted kommercielt.</t>
  </si>
  <si>
    <t>1.5</t>
  </si>
  <si>
    <t>1.5. Intensive management systems may take place at maximum of 10 % of the property’s forested area. It is allowed to have intensive management regimes at up to 15 % of the property’s forested area until 10 years after the standard has come into force (for existing certificates) or 10 years from the first issue of a certificate. This means, that the intensive management at maximum is allowed to take place on10 % of the forested area after 10 years from the standard has come into force (for existing certificates) or from date of first certification. If needed, a plan for reducing the intensive managed area to a maximum of 10% shall be in place before the end of the certificate’s first period of validity. The production from the intensively managed areas cannot be sold as PEFC certified. However wood production from Christmas tree and Greenery areas will be considered as ordinary management operations and the wood production from these can therefore be sold as PEFC certified.</t>
  </si>
  <si>
    <t>1.5. Intensive driftsformer kan anvendes på maksimalt 10 % af ejendommens skovbevYsede areal. Det er tilladt at have intensive driftsformer på op til 15 % af ejendommens skovbevYsede areal indtil 10 år efter standardens ikrafttræden (for gældende certifikater) eller 10 år fra første
udstedelse af nye certifikater, således at de intensivt drevne arealer efter 10 år fra standardens
ikrafttræden (gældende certifikater) eller fra første certificering maksimalt udgør 10 % af
skovarealet. Der skal inden for certifikatets første gyldighedsperiode foreligge en plan for
udfasningen. Produktionen fra de intensivt drevne arealer kan ikke afsættes som PEFC
certificeret. Dog vil vedproduktionen fra juletræs- og pyntegrøntsarealer blive anset som
almindelig drift og vedproduktionen herfra kan afsættes som PEFC certificeret.</t>
  </si>
  <si>
    <t>1.5.1</t>
  </si>
  <si>
    <t>I 1.5.1. The area with intensive management systems does not exceed 10 % of the property’s forested area, though under consideration of I.1.5.2.</t>
  </si>
  <si>
    <t>I.1.4.1 Areal med intensive driftsformer overstiger ikke 10 % af ejendommens skovbevYsede areal dog under hensyntagen til I.1.5.2.</t>
  </si>
  <si>
    <t>1.5.2</t>
  </si>
  <si>
    <t>I 1.5.2. If between 10% and 15% of the property’s forested area is under intensive management, a plan for reducing this area to a maximum of 10% within 10 years after the standard comes into force for valid certificates or first certification, respectively, shall be in place.</t>
  </si>
  <si>
    <t>I.1.5.2 Såfremt der findes mellem 10 og 15 % af ejendommens skovbevYsede areal med intensive driftsformer foreligger der en plan for udfasning af arealer med intensive driftsformer så de 10 år efter standardens ikrafttræden (gældende certifikater) eller fra første certificering maksimalt udgør 10 % af ejendommens skovbevYsede areal.</t>
  </si>
  <si>
    <t>1.6</t>
  </si>
  <si>
    <t xml:space="preserve">1.6. The intensively managed areas must be developed in a nature and environmentally friendly way, so that:
- The use of pesticides and fertilizer is minimal and environmentally responsible. 
- When locating new intensively managed areas, § 3 areas (listed in § 3 of the Nature Protection Act) and other valuable nature shall be respected.
- Restocking or establishment of new intensively managed areas are not allowed closer than 10 meters from §3 areas and streams.
- The use of pesticides listed as WHO Type 1A and 1B pesticides, chlorinated hydrocarbons and other very toxic pesticides, whose derivates remain biologically active beyond their intended use, and other pesticides banned by international agreement , are prohibited.
</t>
  </si>
  <si>
    <t xml:space="preserve">1.5. De intensivt drevne arealer udvikles i natur- og miljøvenlig retning således at:
•    anvendelsen af pesticider og gødning er minimal og miljøforsvarlig
•    ved placering af nye intensivt drevne arealer skal der tages hensyn til § 3 arealer og øvrige naturværdier
•    gentilplantning og placering af nye intensivt drevne arealer må aldrig ske tættere end 10 meter fra § 3 arealer og vandløb.
• midler på WHO’s liste (1) over type 1A og 1B pesticider, klorerede kulbrinter og andre meget giftige pesticider, hvis derivater forbliver biologisk aktive, samt andre pesticider som er forbudte ifølge internationale aftaler (2) må ikke anvendes.
</t>
  </si>
  <si>
    <t>1.6.1</t>
  </si>
  <si>
    <t>I 1.6.1. Assessment of whether the use of fertilizers on intensively managed areas is minimized is done on the basis of the fertilizer plan.</t>
  </si>
  <si>
    <t>I.1.6.1 Vurdering af om gødningsforbruget på de intensivt drevne arealer er minimeret foretages på baggrund af gødningsplanen.</t>
  </si>
  <si>
    <t>1.6.2</t>
  </si>
  <si>
    <t>I 1.6.2. Assessment of whether the use of pesticides on intensively managed areas is minimized is done on the basis of the pesticide application plan.</t>
  </si>
  <si>
    <t>I.1.5.2 Vurdering af om forbruget af pesticider på de intensivt drevne arealer er minimeret foretages på baggrund af sprøjtejournal.</t>
  </si>
  <si>
    <t>1.6.3</t>
  </si>
  <si>
    <t xml:space="preserve">I 1.6.3. Evaluation of used active ingredients. </t>
  </si>
  <si>
    <t>I.1.6.3 Vurdering af benyttede aktive stoffer.</t>
  </si>
  <si>
    <t>1.6.4</t>
  </si>
  <si>
    <t>I 1.6.4. Evaluation of the location of new intensively managed areas.</t>
  </si>
  <si>
    <t>I.1.6.4 Vurdering af nye intensivt drevne arealers placering.</t>
  </si>
  <si>
    <t>1.7</t>
  </si>
  <si>
    <t xml:space="preserve">1.7. On the areas not intensively managed the use of fertilizers must be out-phased through adjustment of the cultivation systems so that:
- The use of fertilizers outside the intensively managed areas does not occur, where special nature elements depend on the area being in an oligotrophic state. 
- Fertilizers may only be applied in relation to establishment of a culture on oligotrophic locations, where conifers are to be converted into broad leaf areas and where it is critical for the establishment. The contribution of nutrients from the surrounding atmosphere shall be included as a factor for the decision making.
- The cultivation system is adjusted so that fertilizer (or recycling of ash) does not have to be used. Exemption from this must be covered by a statement from an expert.
</t>
  </si>
  <si>
    <t xml:space="preserve">1.7. På ikke intensivt drevne arealer skal anvendelsen af gødning udfases gennem tilpasning af
dyrkningssystemerne således at:
•    anvendelse af gødning uden for de intensivt drevne arealer ikke forekommer, hvor der er
særlige naturhensyn knyttet til arealets næringsfattige tilstand.
•    gødning kun må anvendes i forbindelse med kulturetablering på næringsfattige lYaliteter,
hvor nåletræsarealer skal konverteres til løvtræsarealer og hvor det er kritisk i forhold til at
etablere en brugbar kultur. Der skal her tages hensyn til (indregnes) det bidrag, som
tilføres fra omgivelserne.
•    dyrkningssystemerne tilpasses således, at der ikke skal anvendes gødning (eller
tilbageføres aske). Undtagelse herfra skal dækkes af en ekspertudtalelse fra en ekspert
med kendskab til biologiske systemer.
</t>
  </si>
  <si>
    <t>1.7.1</t>
  </si>
  <si>
    <t xml:space="preserve">I 1.7.1.  Evaluation of use of fertilizer on the property is done on the basis of information in the fertilizing plan. </t>
  </si>
  <si>
    <t>I.1.7.1 Vurdering af gødningsforbruget på ejendommen foretages på baggrund af gødningsplanen.</t>
  </si>
  <si>
    <t>1.7.2</t>
  </si>
  <si>
    <t xml:space="preserve">I 1.7.2. Evaluation of the expert statement, if such is present. </t>
  </si>
  <si>
    <t>I.1.7.2 Vurdering af eventuel ekspertudtalelse</t>
  </si>
  <si>
    <t>1.8</t>
  </si>
  <si>
    <t xml:space="preserve">1.8. On the areas not intensively managed, the use of pesticides (including rodenticides) shall be minimized. Appropriate silvicultural alternatives and other biological measures are to be preferred to the use of chemical pesticides (including rodenticides). The following applies where pesticides are used: 
- Vegetation that threatens the establishment of a useful regeneration can exceptionally be controlled through use of pesticides. 
- Use of soil and hormonal agents is not allowed.
- Pesticides can exceptionally be used to control invasive species and pests, where a well-documented need is present. 
- Where pesticides (including rodenticides) are applied, the use is minimal and environmentally responsible and shall be motivated.
- The use of pesticides listed as WHO Type 1A and 1B pesticides, chlorinated hydrocarbons and other very toxic pesticides, whose derivates remain biologically active beyond their intended use, and other pesticides banned by international agreement , are prohibited.
</t>
  </si>
  <si>
    <t>1.8. På ikke intensivt drevne arealer skal anvendelsen af pesticider (herunder rodenticider)
minimeres. Skovdyrkningsmæssige alternativer og biologiske midler foretrækkes frem for brug
af kemiske pesticider og rodenticider. Hvor der anvendes pesticider gælder følgende:
•   plantevækst der truer etableringen af en brugbar foryngelse må undtagelsesvis
bekæmpes med pesticider
•   jord- og hormonmidler må ikke anvendes
•  pesticider kan undtagelsesvis anvendes til bekæmpelse af invasive arter og skadevoldere,
hvor der er et veldYumenteret behov
•   hvor der anvendes pesticider og rodenticider er denne brug minimal og miljøforsvarlig og
skal begrundes.
•   midler på WHO’s liste over type 1A og 1B pesticider, klorerede kulbrinter og andre meget
giftige pesticider, hvis derivater forbliver biologisk aktive, samt andre pesticider som er
forbudte ifølge internationale aftaler må ikke anvendes.</t>
  </si>
  <si>
    <t>1.8.1</t>
  </si>
  <si>
    <t>I 1.8.1. Evaluation of the use of pesticides on the property is made on the basis of the pesticide application plan seen against the planting records and reason given for the usage.</t>
  </si>
  <si>
    <t>I.1.8.1 Vurdering af pesticidforbruget på ejendommen foretages på baggrund af sprøjtejournalen og sammenholdes med kulturregistreringer og begrundelser for anvendelsen.</t>
  </si>
  <si>
    <t>1.9</t>
  </si>
  <si>
    <t xml:space="preserve">1.9. Soil scarification on areas not intensively managed must be limited with respect to the effect on fungi, flora and fauna, so that: 
- Shallow soil scarification may be carried out on maximum 70 % of the area for regeneration, where this is necessary for ensuring the regeneration or a change in tree species. It is done in a way that secure untreated areas around seed trees, along forest fringes, on wet areas and other biological valuable habitats. 
- Deep soil preparation may only be carried out sporadically or in rows.
- Sporadic and line treatments may only be carried out with an intensity that normal plant spacing would require. 
- Removal of stumps and deep grounded ploughing is not allowed. 
- A reason for the choice of method shall be possible to present.
</t>
  </si>
  <si>
    <t xml:space="preserve">1.9. På de ikke intensivt drevne arealer skal jordbearbejdning begrænses af hensyn til jordbundens svampe, plante og dyreliv således at:
• overfladisk jordbehandling må anvendes på maximalt 70% af kulturarealet, hvor det er
nødvendigt for at sikre foryngelsen eller et træartsskifte, dog således at der sikres
ubehandlede flader om frøtræer, langs skovbryn, på våde arealer og ved andre biologisk
værdifulde biotoper.
• dybtgrundet jordbehandling må kun finde sted punkt og stribevis.
• punkt og stribevise behandlinger må kun anvendes med en intensitet som almindelig planteafstand vil kræve.
• stødoptagning og dybdepløjning er ikke tilladt.
• der skal kunne anføres en begrundelse for metodevalget.
</t>
  </si>
  <si>
    <t>1.9.1</t>
  </si>
  <si>
    <t>I 1.9.1. Records accounting for the choice of method for the part of areas under tillage, c.f. the planting records.</t>
  </si>
  <si>
    <t>I.1.9.1 Opgørelse af andel jordbearbejdede arealer med angivelse af metode jf. kulturregistreringerne.</t>
  </si>
  <si>
    <t>1.9.2</t>
  </si>
  <si>
    <t>I 1.9.2. Evaluation of reason given for choice of method.</t>
  </si>
  <si>
    <t>I.1.9.2 Vurdering af begrundelser for metodevalg</t>
  </si>
  <si>
    <t>1.9.3</t>
  </si>
  <si>
    <t xml:space="preserve">I 1.9.3. Shallow soil scarification has not been carried out on more than 70 % of the total area of the site. </t>
  </si>
  <si>
    <t>I.1.9.3 Overfladisk jordbehandlede arealer udgør ikke mere end 70% af bevYsningens samlede areal</t>
  </si>
  <si>
    <t>1.10</t>
  </si>
  <si>
    <t xml:space="preserve">1.10. Use of native species shall be promoted in a way that the forested area of the property ultimately will consist of at least 20 % and 55 % of native species, respectively at poor and better soils. The percentages are determined based on the recorded mixture ratios of the species. </t>
  </si>
  <si>
    <t>1.10. Anvendelsen af hjemmehørende arter skal fremmes, således at ejendommens skovbevYsede areal udgøres af en andel på minimum 20% og 55% hjemmehørende træarter på hhv. magre og gode jorder. Procentsatserne opgøres på baggrund af træarternes registrerede
indblandingsprocenter.</t>
  </si>
  <si>
    <t>1.10.1</t>
  </si>
  <si>
    <t xml:space="preserve">I 1.10.1. Increased use of native species – up to at least 20 % at poor soils and up to at least 55 % at better soils. </t>
  </si>
  <si>
    <t>I.1.10.1 Stigende anvendelse - op til min. 20 % på magre jorde og op til min. 55% på gode jorde - af hjemmehørende arter.</t>
  </si>
  <si>
    <t>1.10.2</t>
  </si>
  <si>
    <t xml:space="preserve">I 1.10.2. Evaluation of planting records. </t>
  </si>
  <si>
    <t>I.1.10.2 Vurdering af kulturregistreringerne.</t>
  </si>
  <si>
    <t>1.11</t>
  </si>
  <si>
    <t xml:space="preserve">1.11. Exotic species may only be used where they do not threaten significant natural values and are locally adapted. Conversion of the following areas are not allowed: 
- Stands with an age that significantly exceed normal rotation age for the species and/or 
- Stands with a biological rich nature associated with continuity in forest cover and/or stable hydrology and
- Areas with native tree species that can act as buffer-zones or can connect stands mentioned under the two previous points. 
If areas with native species are converted to areas with exotic species, a mapping of areas that are not allowed to be converted from native to exotic species shall be carried out beforehand. 
</t>
  </si>
  <si>
    <t>1.11. Ikke-hjemmehørende træarter må kun anvendes, hvor de ikke truer væsentlige naturværdier og er lYalitetstilpassede. Følgende arealer må ikke konverteres til ikke-hjemmehørende arter:
-    BevYsninger med en alder der væsentligt overstiger normal omdriftsalder for arten
og/eller
-    BevYsninger med en biologisk rig natur knyttet til kontinuitet i skovdække og/eller stabil
hydrologi, samt
-    Arealer med hjemmehørende træarter som kan fungere som bufferzone eller kan skabe
sammenhæng mellem bevYsninger nævnt i de to foregående punkter.
Såfremt der konverteres arealer med hjemmehørende arter til ikke-hjemmehørende arter skal
der forud herfor være gennemført en kortlægning af arealer med hjemmehørende arter som
ikke må konverteres til ikke hjemmehørende arter.</t>
  </si>
  <si>
    <t>1.11.1</t>
  </si>
  <si>
    <t>I 1.11.1. Evaluation of use of exotic species from the planting records and designation of areas that are not to be converted.</t>
  </si>
  <si>
    <t>I.1.11.1 Vurdering af anvendelsen af ikke-hjemmehørende arter på baggrund af kulturregistreringerne og udpegning af arealer der ikke må konverteres.</t>
  </si>
  <si>
    <t>1.12</t>
  </si>
  <si>
    <t>1.12. Use of genetically modified plants is prohibited. Clones are not allowed as the main tree species at more than 5 % of the forested area.</t>
  </si>
  <si>
    <t>1.12. Der må ikke anvendes genmodificeret plantemateriale. Ligeledes må der ikke anvendes kloner som hovedtræart på mere end 5% af de bevYsede areal.</t>
  </si>
  <si>
    <t>1.12.1</t>
  </si>
  <si>
    <t xml:space="preserve">I 1.12.1. Evaluation of used plant material from the planting records. </t>
  </si>
  <si>
    <t>I.1.12.1 Vurdering af anvendt plantemateriale på baggrund af kulturregistreringerne.</t>
  </si>
  <si>
    <t>2.</t>
  </si>
  <si>
    <t>Environment and Biodiversity</t>
  </si>
  <si>
    <t>2. Miljø og biodiversitet</t>
  </si>
  <si>
    <t>2.1</t>
  </si>
  <si>
    <t xml:space="preserve">2.1. The structure in the forest shall be developed in a way that it contains different tree species at different ages, to create a variation in habitats and a stable and robust forest. Other tree and bush species than the main species must be promoted under cleaning and thinning operations, where this is economically justifiable and where these with advantage can become part of the stand structure. </t>
  </si>
  <si>
    <t>2.1.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bevYsningsstrukturen.</t>
  </si>
  <si>
    <t>2.1.1</t>
  </si>
  <si>
    <t xml:space="preserve">I 2.1.1. Evaluation of the promotion of other tree species than the main species is done where appropriate. </t>
  </si>
  <si>
    <t>I.2.1.1 Vurdering af om andre træarter end hovedtræarten fremmes hvor dette er fordelagtigt.</t>
  </si>
  <si>
    <t>2.1.2</t>
  </si>
  <si>
    <t>I 2.1.2. Evaluation of the distribution of tree species and age classes by means of the compartment list.</t>
  </si>
  <si>
    <t>I.2.1.2 Vurdering af træarts- og aldersklassefordeling vha. bevYsningslisten.</t>
  </si>
  <si>
    <t>2.1.3</t>
  </si>
  <si>
    <t>I 2.1.3. Evaluation of whether the choice of tree species is balanced with any existing soil analyses - Forest soil mapping or other soil analyses.</t>
  </si>
  <si>
    <t>I.2.1.3 Vurdering af om træartsvalget er afstemt med evt. eksisterende jordbundskortlægning – Forstlig lYalitets kortlægning eller andre jordbundsundersøgelser.</t>
  </si>
  <si>
    <t>Discussion and inspection of forest management planning system proves that soil type is always taken into consideration to decide on tree species composition. This was also confirmed by forestry records.</t>
  </si>
  <si>
    <t>Der kommer det der kommer.</t>
  </si>
  <si>
    <t>2.2</t>
  </si>
  <si>
    <t>2.2. Coppicing and other old forest management systems of particular cultural, historical, biological value, or value for the landscape, shall be preserved in a way that the mentioned values are maintained or promoted. Older types of woodland operations include coppiced forests, grazing forests, cut or grazed forest meadow, protected oak thickets or selective felling.</t>
  </si>
  <si>
    <t>2.2. Stævningsskove og andre arealer med gamle driftsformer af væsentlig kulturhistorisk, biologisk eller landskabelig værdi skal bevares, således at de nævnte værdier opretholdes eller fremmes. Til gamle driftsformer hører: stævning, græsningsskov, slet eller græsning af skoveng, egekrat og plukhugst.</t>
  </si>
  <si>
    <t>2.2.1</t>
  </si>
  <si>
    <t>I 2.2.1. Evaluation of the state of coppiced forests and other areas with old forest management systems.</t>
  </si>
  <si>
    <t>I.2.2.1 Vurdering af tilstand og drift af stævningsskove, samt andre arealer med gamle driftsformer</t>
  </si>
  <si>
    <t>2.3</t>
  </si>
  <si>
    <t xml:space="preserve">2.3. The silviculture shall contribute to a continuous recruitment of big, old trees and dead wood in the forest to accommodate the biological diversity. When regeneration cuttings are carried out, at least 5 trees or approximately 10 m3 wood on the stump per ha shall be retained in the production forest for natural decay and death and decay (nesting trees, hollow trees and dead wood). The selection of these trees must be made in a way that these eternity trees are chosen from long term, stable species and typically from the group of standards. The eternity trees may be clustered in one or more groups in the stand. The eternity trees may be replaced by 5 snags if appropriate stable individuals are not present. In middle aged and older stands, at least 3 snags (as high as possible) or at least 3 lying trees in total per ha shall be retained. Beside of that, existing veteran trees and lying trees undergoing a natural decay shall be retained and protected. </t>
  </si>
  <si>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bevYsningen. Evighedstræerne kan erstattes af 5 højstubbe i
de tilfælde, hvor der ikke findes egnede stabile individer. I mellemaldrende og ældre
tyndingsbevYsninger skal der efterlades min. 3 højstubbe (så høje som muligt) eller min.. 3
liggende træer i alt. pr. ha. Herudover skal eksisterende træruiner og liggende træer under
naturlig nedbrydning bevares og beskyttes.</t>
  </si>
  <si>
    <t>2.3.1</t>
  </si>
  <si>
    <t>I 2.3.1. Minimum 5 trees or minimum 10 m3 wood on the stump per ha, have been left for natural death and decay in managed forest.</t>
  </si>
  <si>
    <t>I.2.3.1 Der er efterladt min. 5 træer eller min. 10 m3 ved på roden pr. ha i produktionsskoven til naturlig henfald og død.</t>
  </si>
  <si>
    <t>Skrevet med i generelle retningslinjer</t>
  </si>
  <si>
    <t>2.3.2</t>
  </si>
  <si>
    <t xml:space="preserve">I 2.3.2. In middle aged and older stands minimum 3 snags or 3 lying trees in all are left per ha. </t>
  </si>
  <si>
    <t>I.2.3.2 Der er efterladt min. 3 højstubbe eller 3 liggende træer i alt pr. ha i mellemaldrende og ældre tyndingsbevYsninger.</t>
  </si>
  <si>
    <t>2.3.3</t>
  </si>
  <si>
    <t>I 2.3.3. Existing veteran trees and lying trees undergoing a natural decay are retained and protected.</t>
  </si>
  <si>
    <t>I.2.3.3 Eksisterende træruiner og liggende træer under naturlig nedbrydning er bevaret og beskyttet.</t>
  </si>
  <si>
    <t>2.4</t>
  </si>
  <si>
    <t xml:space="preserve">2.4. A minimum of 7.5 % of the total certified area of the property shall be designated as biodiversity area, including untouched forest. Biodiversity areas must primarily be laid out where:
- The conservation of unique biological values requires that the area is left untouched or maintained if this is necessary to preserve or promote the natural values.
- Where biodiversity areas, including untouched forest, supports networks (e.g. corridors) in the landscape. 
- Where it is to be considered feasible based on an overall ecological, economic and social assessment.
The biodiversity areas can not only consist of light open nature types. Where there at the time of certification exist areas with untouched forest or biologically particular valuable forest with very long continuity, these areas shall be preserved and designated and form part of the 7.5 %. Units that once have been designated as untouched forest cannot be replaced by another management system. 
</t>
  </si>
  <si>
    <t xml:space="preserve">2.4. Der skal som minimum udlægges 7,5% af ejendommens samlede certificerede areal til biodiversitetsarealer, herunder urørt skov. Biodiversitetsarealer skal fortrinsvis udlægges, hvor:
• bevaring af enestående biologiske værdier forudsætter at arealet lades urørt eller plejes hvis nødvendigt for at bevare eller forbedre naturværdierne
• hvor biodiversitetsarealerne herunder urørt skov mest hensigtsmæssig understøtter netværk (f.eks. korridorer) i landskabet
• hvor det i øvrigt ud fra en overordnet økologisk, økonomisk og social afvejning findes hensigtsmæssigt.
Biodiversitetsarealerne kan ikke udelukkende bestå af lysåbne naturtyper. Hvor der på certificeringstidspunktet findes arealer med urørt skov eller biologisk særlig værdifuld skov med meget lang kontinuitet, skal disse arealer bevares og udlægges inden for 7,5% grænsen. Arealer der en gang er udlagt som urørt skov, kan ikke erstattes af anden driftsform.
</t>
  </si>
  <si>
    <t>2.4.1</t>
  </si>
  <si>
    <t xml:space="preserve">I 2.4.1. Evaluation of whether the areas have been designated after the guidelines and are managed after the maintenance plan. </t>
  </si>
  <si>
    <t>I.2.4.1 Vurdering af om arealerne er udlagt efter retningslinierne og forvaltes efter plejeplanen.</t>
  </si>
  <si>
    <t>10% skal udpeget = generelle retningslinjer.</t>
  </si>
  <si>
    <t>2.4.2</t>
  </si>
  <si>
    <t>I 2.4.2. Biodiversity areas, including areas with untouched forest, comprise at least 7.5 % of the total certified area.</t>
  </si>
  <si>
    <t>I.2.4.2 Biodiversitetsarealet, herunder arealer med urørt skov, udgør min. 7,5% af det samlede certificerede areal.</t>
  </si>
  <si>
    <t>2.4.3</t>
  </si>
  <si>
    <t>I 2.4.3. Areas where there at the time of certification are untouched forest or unusually old forest, these are included in the 7.5 % designated areas.</t>
  </si>
  <si>
    <t>I.2.4.3 Arealer hvor der på certificeringstidspunktet er urørt skov eller usædvanlig gammel skov er dette en del af de 7,5 % udlagte arealer.</t>
  </si>
  <si>
    <t>2.5</t>
  </si>
  <si>
    <t>2.5. Stable forest fringes with a high proportion of native tree and bush species shall be maintained and developed. Where these are not to be found, they shall be established when the stand is regenerated.</t>
  </si>
  <si>
    <t>2.5. Stabile skovbryn med højt indhold af hjemmehørende træer og buske skal bevares og udvikles. Hvor disse ikke findes skal de etableres ved foryngelse af bevYsningen.</t>
  </si>
  <si>
    <t>2.5.1</t>
  </si>
  <si>
    <t>I 2.5.1. Inner and outer forest fringes have been maintained and are considered through the management.</t>
  </si>
  <si>
    <t>I.2.5.1 De indre og ydre bryn er bevaret og der tages hensyn til dem i driften.</t>
  </si>
  <si>
    <t xml:space="preserve">Indre bryn ligger som løvbælte, oprindelige egeskov. </t>
  </si>
  <si>
    <t>2.5.2</t>
  </si>
  <si>
    <t>I 2.5.2. Forest fringes are established along inner and outer boundaries.</t>
  </si>
  <si>
    <t>I.2.5.2 Etablering af skovbryn finder sted langs ydre og indre randzoner.</t>
  </si>
  <si>
    <t>2.6</t>
  </si>
  <si>
    <t xml:space="preserve">2.6. Characteristic old trees shall be retained. Under planning and operations in the stands these trees must be ensured sufficiently influx of light. </t>
  </si>
  <si>
    <t>2.6. Karakteristiske gamle træer skal bevares. Ved planlægning og pleje af bevYsninger skal disse træer sikres tilstrækkelig med lystilgang.</t>
  </si>
  <si>
    <t>2.6.1</t>
  </si>
  <si>
    <t>I 2.6.1. Characteristic, old trees have been retained and a sufficient influx of light is ensured when cultivations are carried out in the surrounding area.</t>
  </si>
  <si>
    <t>I.2.6.1 Gamle karakteristiske træer er bevaret og ved arronderingstilplantning sikret tilstrækkelig lystilgang.</t>
  </si>
  <si>
    <t xml:space="preserve">Kortfæstet. </t>
  </si>
  <si>
    <t>2.7</t>
  </si>
  <si>
    <t>2.7. Rare indigenous species, including red listed  species, shall be protected or promoted and are not allowed to be used commercially.</t>
  </si>
  <si>
    <t>2.7. Sjældne, naturligt hjemmehørende arter, herunder arter på rødlisten (3), skal beskyttes eller fremmes og må ikke udnyttes kommercielt</t>
  </si>
  <si>
    <t>2.7.1</t>
  </si>
  <si>
    <t>I 2.7.1. Registrations of natural values are in place and are considered through the management.</t>
  </si>
  <si>
    <t>I.2.7.1 Registreringer af naturværdier er gennemført og der tages hensyn hertil i driften.</t>
  </si>
  <si>
    <t>2.8</t>
  </si>
  <si>
    <t xml:space="preserve">2.8. Activities impacting negatively on particularly vulnerable areas and species shall be regulated. </t>
  </si>
  <si>
    <t>2.8. Belastende aktiviteter bør reguleres for at beskytte særligt sårbare områder og arter.</t>
  </si>
  <si>
    <t>2.8.1</t>
  </si>
  <si>
    <t>I 2.8.1. Registrations of natural values are in place and are considered through the regulation of straining activities.</t>
  </si>
  <si>
    <t>I.2.8.1 Registreringer af naturværdier er gennemført og der tages hensyn hertil i reguleringen af belastende aktiviteter.</t>
  </si>
  <si>
    <t xml:space="preserve">Natura 2000 område og §3-områder, nøglebiotoper, nøgleelementer (myetyer) </t>
  </si>
  <si>
    <t>2.9</t>
  </si>
  <si>
    <t xml:space="preserve">2.9. Lakes, ponds, streams, bogs, heath lands, coastal meadows or marshes, water meadows and commons associated with the forest, where the hydrology has been altered through draining or other interventions, shall to the extent possible be re-established to their original state, taking into consideration the economic consequences, hereunder the stability of the neighboring stands. An increase of the area of these nature types should take place in each 5 year period, if there is a potential for this. Drainage of areas not previously drained is not allowed. </t>
  </si>
  <si>
    <t>2.9. Søer, vandløb, moser, heder, strandenge eller strandsumpe, ferske enge og overdrev, der hører til skoven og som er ændret gennem dræning eller andre indgreb, skal tilstræbes tilbageført under hensyntagen til de økonomiske konsekvenser, herunder nabobevYsningernes stabilitet. En fremgang i disse naturtypers areal bør, hvis potentialet findes, ske inden for hver femårs periode. Dræning af ikke tidligere drænede arealer må ikke forekomme.</t>
  </si>
  <si>
    <t>2.9.1</t>
  </si>
  <si>
    <t>I 2.9.1. Evaluation of draining activities carried out.</t>
  </si>
  <si>
    <t>I.2.9.1 Vurdering af gennemførte dræningsaktiviteter.</t>
  </si>
  <si>
    <t>Ingen dræningsaktiviteter</t>
  </si>
  <si>
    <t>2.9.2</t>
  </si>
  <si>
    <t>I 2.9.2. Evaluation of the development of the nature types.</t>
  </si>
  <si>
    <t>I.2.9.2 Vurdering af naturtypernes udvikling.</t>
  </si>
  <si>
    <t>Sker under normal gennemgang.</t>
  </si>
  <si>
    <t>2.10</t>
  </si>
  <si>
    <t>2.10. Logging, transport and regeneration techniques which spare/protect the site and the stand shall be applied to ensure favorable soil conditions and to avoid damage to rare, sensitive or representative ecosystems and genetic reserves. Transport in the forest is carried out in a way that minimizes damages. Particularly significant damages caused by use of machinery shall be avoided through amongst other things, choice of machinery adapted to the locality and/or permanent skidding tracks and the timing of operations.</t>
  </si>
  <si>
    <t>2.10. Der skal anvendes hugst-, transport- og foryngelsesteknikker, der skåner lYaliteten og
bevYsningen med henblik på at sikre en gunstig jordbundstilstand og undgå skader på
sjældne, følsomme og særlige økosystemer og genetiske reserver. Færdsel i skoven udføres så
skader minimeres. I særdeleshed skal betydende køreskader undgås, bl.a. gennem anvendelse
af lYalitetstilpasset maskinvalg og/eller permanente kørespor og tidspunktet operation
gennemføres på.</t>
  </si>
  <si>
    <t>2.10.1</t>
  </si>
  <si>
    <t>I 2.10.1. Evaluation of used logging, transport and regeneration techniques.</t>
  </si>
  <si>
    <t>I.2.10.1 Vurdering af anvendte hugst-, transport- og foryngelsesteknikker.</t>
  </si>
  <si>
    <t>Beskrevet i generelle retningslinjer, faste kørespor, snoede.</t>
  </si>
  <si>
    <t>2.10.2</t>
  </si>
  <si>
    <t xml:space="preserve">I 2.10.2. Evaluation of use and location of skidding tracks, if these are present. </t>
  </si>
  <si>
    <t>I.2.10.2 Vurdering af anvendelse og placering af eventuelle kørespor</t>
  </si>
  <si>
    <t>2.11</t>
  </si>
  <si>
    <t>2.11. At construction of forest roads, crossings and other infrastructure in the forest it shall be ensured that the water environment is not negatively affected and that the natural level and the natural functions of streams are preserved. Furthermore, it shall be ensured that soil exposure is minimized. Proper drainage of newly built roads shall be installed and maintained.</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</si>
  <si>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</si>
  <si>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t>
  </si>
  <si>
    <t>I 2.11.1. The natural level and the natural functions of streams are preserved at construction of forest roads, crossings and other infrastructure in the forest</t>
  </si>
  <si>
    <t>I.2.11.1 Det naturlige niveau og de naturlige funktioner af vandløb er bevaret ved anlæg af
veje, broer og andre infrastrukturer</t>
  </si>
  <si>
    <t>2.11.2</t>
  </si>
  <si>
    <t>I 2.11.2. Proper drainage of newly built roads are installed</t>
  </si>
  <si>
    <t>I.2.11.2 Der er sikret passende dræning ved nyanlagte veje</t>
  </si>
  <si>
    <t>2.12</t>
  </si>
  <si>
    <t>2.12. The spillage of oil and other substances harmful to the environment, through forest management operations or the indiscriminate disposal of waste on forestland, shall be strictly avoided.</t>
  </si>
  <si>
    <t>2.12. Spild af olie og andre miljøskadelige stoffer under skovdriftsaktiviteter og deponering af affald på skovarealer skal altid undgås.</t>
  </si>
  <si>
    <t>2.12.1</t>
  </si>
  <si>
    <t xml:space="preserve">I 2.12.1. Evaluation of the extent of spillage of oil and other substances harmful to the environment and disposal of waste in the forest. </t>
  </si>
  <si>
    <t>I.2.12.1 Vurdering af omfanget af spild af olie og andre miljøskadelige stoffer og affaldsdeponering i skoven.</t>
  </si>
  <si>
    <t>2.13</t>
  </si>
  <si>
    <t>2.13. Invasive species  shall be controlled where it is economically and practically possible and especially at the areas designated as biodiversity areas, hereunder untouched forest. The forest owner shall be familiar with the “black list”   and introduction of species on this list is not allowed.</t>
  </si>
  <si>
    <t>2.13. Invasive arter (4) skal bekæmpes hvor det er økonomisk og praktisk muligt og særligt på de udlagte biodiversitetsarealer herunder i urørt skov. Skovejeren skal være bekendt med ”sortlisten” (5) og arter opført herpå må ikke introduceres/ indføres.</t>
  </si>
  <si>
    <t>2.13.1</t>
  </si>
  <si>
    <t>I 2.13.1. Evaluation of the effort against invasive species.</t>
  </si>
  <si>
    <t>I.2.13.1 Vurderingen af indsatsen for bekæmpelse af invasive arter</t>
  </si>
  <si>
    <t>2.14</t>
  </si>
  <si>
    <t>2.14. Forest health and vitality shall be regularly monitored in relation to external factors such as pests, diseases, overgrazing, fire or damage caused by climatic factors that can affect forest health and vitality. When damage caused by such factors is determined, the impact of these on forest management shall be assessed. As a basis for the assessment data from national monitoring of forests (NFI) on forests current state and possible threats to forests and other information from Forest &amp; Landscape Knowledge Service can be used.</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</si>
  <si>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</si>
  <si>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t>
  </si>
  <si>
    <t>I 2.14.1. Regular monitoring has been carried out</t>
  </si>
  <si>
    <t>I.2.14.1 Der er gennemført regelmæssige overvågning</t>
  </si>
  <si>
    <t>Mangler at skrive ind i generelle retningslinjer.</t>
  </si>
  <si>
    <t>2.14.2</t>
  </si>
  <si>
    <t>I 2.14.2. In the presence of damage, the impact has been assessed</t>
  </si>
  <si>
    <t>I.2.14.2 Ved forekomst af skader er effekten vurderet</t>
  </si>
  <si>
    <t>2.15</t>
  </si>
  <si>
    <t>2.15. Forest fires shall be avoided. Fires might however be used when they are a part of the nature management and necessary to achieve defined objectives. Fire protection plans are recommended and firebreaks should be established at vulnerable sites.</t>
  </si>
  <si>
    <t>2.15. Skovbrande skal undgås, dog kan afbrænding anvendes i de tilfælde hvor det er en del af naturplejen og nødvendigt for at opnå fastsatte mål. Brandbeskyttelsesplaner anbefales, og der bør anlægges brandbælter på udsatte steder.</t>
  </si>
  <si>
    <t>2.15.1</t>
  </si>
  <si>
    <t>I 2.15.1. Fire protection plans exist, where it is relevant.</t>
  </si>
  <si>
    <t>I.2.15.1 Der foreligger plan for brandbeskyttelse, hvor det er relevant</t>
  </si>
  <si>
    <t>2.16</t>
  </si>
  <si>
    <t xml:space="preserve">2.16. Fencing in the forest shall be used in a way that does not block or hinder the passage of wildlife. After use the fences shall be taken down. </t>
  </si>
  <si>
    <t>2.16. Vildforvaltning: Hegning i skoven skal ske på en måde, der ikke lukker for faunavandring. Hegn skal nedtages efter endt brug.</t>
  </si>
  <si>
    <t>2.16.1</t>
  </si>
  <si>
    <t>I 2.16.1. Evaluation of fencing practice.</t>
  </si>
  <si>
    <t>I.2.16.1 Vurdering af hegningspraksis.</t>
  </si>
  <si>
    <t>2.17</t>
  </si>
  <si>
    <t xml:space="preserve">2.17. Wildlife management shall comply with the principles of multiple management use. This also applies to selection of locally adapted tree species and the possibilities for natural regeneration. </t>
  </si>
  <si>
    <t>2.17. Vildtforvaltningen skal udføres, så flersidigheden i skovdriften sikres, herunder det lYalitetstilpassede træartsvalg samt mulighederne for selv- og naturforyngelse.</t>
  </si>
  <si>
    <t>2.17.1</t>
  </si>
  <si>
    <t>I 2.17.1. Evaluation of the wildlife’s influence on the regeneration possibilities.</t>
  </si>
  <si>
    <t>I.2.17.1 Vurdering af vildttrykkets påvirkning af foryngelsesmulighederne.</t>
  </si>
  <si>
    <t>Beskrevet i generelle retningslinjer</t>
  </si>
  <si>
    <t>2.18</t>
  </si>
  <si>
    <t xml:space="preserve">2.18.  Feeding crops shall be grown where specific wildlife management reasons support it. Feeding crops must not be located at areas with protected nature types. Feeding crops depending of continuous input of fertilizer and/or use of pesticide or which is relocated regularly (at most each 5th year) is to be counted as a part of the intensively managed area. </t>
  </si>
  <si>
    <t>2.18. Vildtagre skal placeres hvor særlige vildtforvaltningsmæssige grunde taler for det. Vildtagre må ikke placeres på områder med beskyttede naturtyper. Vildtagre som er afhængige af løbende tilførsel af gødning og/eller pesticider eller omlægges regelmæssigt (max hvert 5 år) skal opgøres som en del af det intensivt drevne areal.</t>
  </si>
  <si>
    <t>2.18.1</t>
  </si>
  <si>
    <t>I 2.18.1. Evaluation of the locations of the feeding crops.</t>
  </si>
  <si>
    <t>I.2.18.1 Vurdering af placering og drift af vildtagre</t>
  </si>
  <si>
    <t>3.</t>
  </si>
  <si>
    <t>3. Social - recreation, education and the rights of employees</t>
  </si>
  <si>
    <t>3. Social – friluftsliv, uddannelse og ansattes rettigheder</t>
  </si>
  <si>
    <t>3.1</t>
  </si>
  <si>
    <t>3.1. Recreation: Opportunities for outdoor recreation and nature experience in the forest shall be ensured by i.a. easy access, including the maintenance and establishment of roads and pathways, clearing of scenic views and possibly designation of sites of particular recreational value taking in to account the size of the forest. The planning for outdoor recreation shall be done with respect for ownership rights.</t>
  </si>
  <si>
    <t>3.1. Friluftsliv: Der skal sikres gode muligheder for friluftsliv og naturoplevelser i skoven under hensyntagen til størrelsen af den enkelte skov, blandt andet ved gode adgangsforhold, herunder opretholdelse og eventuelt etablering af veje og stier, friholdelse af udsigtspunkter for opvækst og eventuelt udpegning af områder af særligt rekreativ værdi. Planlægningen for friluftslivet skal ske med
respekt for ejendomsretten.</t>
  </si>
  <si>
    <t>3.1.1</t>
  </si>
  <si>
    <t>I 3.1.1. Registrations of the access opportunities to the forest, existing roads and bigger paths and special facilities for the outdoor recreation, have been fulfilled.</t>
  </si>
  <si>
    <t>I.3.1.1 Registreringer af skovens adgangsforhold, eksisterende veje og større stier samt særlige anlæg for friluftslivet er gennemført.</t>
  </si>
  <si>
    <t>3.1.2</t>
  </si>
  <si>
    <t xml:space="preserve">I 3.1.2. Evaluation of the opportunities for recreation and nature experience. </t>
  </si>
  <si>
    <t>I.3.1.2 Vurdering af mulighederne for friluftsliv og naturoplevelser.</t>
  </si>
  <si>
    <t>3.1.3</t>
  </si>
  <si>
    <t>I 3.1.3. Due regard have been paid to the outdoor life if the infrastructure is rearranged.</t>
  </si>
  <si>
    <t>I.3.1.3 Ved omlægning af skovens infrastruktur tages der hensyn til friluftslivet.</t>
  </si>
  <si>
    <t>Beskrevet i generelle retningslinjer og med kort</t>
  </si>
  <si>
    <t>3.2</t>
  </si>
  <si>
    <t xml:space="preserve">3.2. Recreation: Information about possibilities of access and recreation in the forest shall be easily accessible for the public. </t>
  </si>
  <si>
    <t>3.2. Friluftsliv: Information om muligheder for adgang og friluftsliv i skoven skal være let tilgængeligt for offentligheden.</t>
  </si>
  <si>
    <t xml:space="preserve">I 3.2.1. Information about access and possibility for recreation is easily accessible. </t>
  </si>
  <si>
    <t>I.3.2.1 Information om adgang og muligheder for friluftsliv er let tilgængeligt.</t>
  </si>
  <si>
    <t>3.3</t>
  </si>
  <si>
    <t xml:space="preserve">3.3. Recreation: The forest owner and his employees shall be ready to enter into a dialogue with users and the local community aiming i.e. at ensuring a reasonable:
- Planning and exerting of recreation in the forest. 
- Utilization of knowledge about the natural and cultural history of the forest.
</t>
  </si>
  <si>
    <t xml:space="preserve">3.3. Friluftsliv: Skovbruget – ejer og medarbejdere - skal være villige til at indgå i dialog med brugere og lYalsamfundet bl.a. med henblik på at sikre en fornuftig:
• planlægning og afvikling af friluftsliv i skoven
• udnyttelse af viden om skovens natur- og kulturhistorie.
</t>
  </si>
  <si>
    <t>3.3.1</t>
  </si>
  <si>
    <t xml:space="preserve">I 3.3.1. Records of arrangements, excursions, meetings, and written enquiries from users and other external parties etc. are done. </t>
  </si>
  <si>
    <t>I.3.3.1 Registrering af afholdte arrangementer, ekskursioner, møder og skriftlige henvendelse fra brugere og andre eksterne parter m.v. er gennemført.</t>
  </si>
  <si>
    <t>3.4</t>
  </si>
  <si>
    <t xml:space="preserve">3.4. Landscape and cultural history: Due regard in management shall be paid to historic and cultural heritage sites and the forest management shall ensure that these sites are preserved. </t>
  </si>
  <si>
    <t>3.4. Landskab og kulturhistorie: Der skal tages hensyn til fortidsminder og kulturhistoriske spor i driften og det skal sikres, at disse bevares.</t>
  </si>
  <si>
    <t>3.4.1</t>
  </si>
  <si>
    <t>I 3.4.1. Registrations of historic sites and relics of the past have been fulfilled and are used in the planning.</t>
  </si>
  <si>
    <t>I.3.4.1 Registreringer af kulturspor og fortidsminder er gennemført og anvendt i planlægningen</t>
  </si>
  <si>
    <t>Ingen fortidsminder, men der findes kulturspor, som er markeret på kort.</t>
  </si>
  <si>
    <t>3.5</t>
  </si>
  <si>
    <t>3.5. Landscape and cultural history: Particular landscape features and functions of the forest e.g. characteristic trees and scenic views shall continuously be maintained and improved.</t>
  </si>
  <si>
    <t>3.5. Landskab og kulturhistorie: Skovens landskabsæstetiske funktioner fx markante træer og udsigtspunkter, skal løbende sikres og forbedres.</t>
  </si>
  <si>
    <t>3.5.1</t>
  </si>
  <si>
    <t>I 3.5.1. Due regard in the management planning have been paid to landscape esthetic features and functions.</t>
  </si>
  <si>
    <t>I.3.5.1 Der er taget hensyn til skovens landskabsæstetiske funktioner i planlægningen.</t>
  </si>
  <si>
    <t>Inspections of forest management plans and field inspections at the visited group members confirm consideration of landscape values in the planning.</t>
  </si>
  <si>
    <t>3.6</t>
  </si>
  <si>
    <t>3.6. Education and Information: The owner of the forest shall supervise and monitor forest management activities and shall ensure that employees have the necessary skills to carry out their tasks in a safe and qualified manner in compliance with current guidelines for forest management and relevant legislation, including legislation about health and safety at work. The forest owner shall continuously ensure that employees get the necessary supplementary training to carry out a sustainable management.</t>
  </si>
  <si>
    <t>3.6. Uddannelse og information: Skovejeren skal overvåge og føre tilsyn med skovdriften og herunder sikre, at de ansatte har de fornødne kvalifikationer til at varetage deres arbejdsopgaver sikkert og kvalificeret samt overholder de gældende retningslinier for skovdriften samt lovgivningen, herunder arbejdsmiljølovgivningen. Skovejeren skal løbende sikre den nødvendige efteruddannelse af ansatte i forhold til gennemførelsen af en bæredygtig drift.</t>
  </si>
  <si>
    <t>3.6.1</t>
  </si>
  <si>
    <t>I 3.6.1. Documentation for education of employees in connection with sustainable forest management has been prepared.</t>
  </si>
  <si>
    <t>3.6.2</t>
  </si>
  <si>
    <t>I 3.6.2. Evaluation of the forest owner’s supervision and monitoring of the forest management.</t>
  </si>
  <si>
    <t>I.3.6.2 Vurdering af skovejerens overvågning og tilsyn med skovdriften.</t>
  </si>
  <si>
    <t>Løbende</t>
  </si>
  <si>
    <t>3.6.3</t>
  </si>
  <si>
    <t xml:space="preserve">I 3.6.3. Documentation for accomplished supplementary training of relevance for the Forest Management Standard. </t>
  </si>
  <si>
    <t>3.7</t>
  </si>
  <si>
    <t>3.7. Education and Information: The use of pesticides, including rodenticides, shall follow the instructions given by the pesticide producer and be implemented with proper equipment and training.</t>
  </si>
  <si>
    <t>3.7. Uddannelse og information: Brug af pesticider, herunder rodenticider, skal følge de instruktioner der er givet af producenten og skal gennemføres med det korrekte udstyr og den korrekte uddannelse.</t>
  </si>
  <si>
    <t xml:space="preserve">I 3.7.1. The use of pesticides follows the instructions from the pesticide producer and is carried out with use of proper equipment. </t>
  </si>
  <si>
    <t>I.3.7.1 Brugen af pesticider herunder rodenticider følger instruktioner fra producenten og der anvendes korrekt udstyr.</t>
  </si>
  <si>
    <t>Ingen brug af pesticider.</t>
  </si>
  <si>
    <t xml:space="preserve">I 3.7.2. Documentation must be present for the proper education of the people applying pesticides. </t>
  </si>
  <si>
    <t>I.3.7.2 Der foreligger dYumentation for at personer der udbringer pesticider herunder rodenticider har den korrekte uddannelse.</t>
  </si>
  <si>
    <t>3.8</t>
  </si>
  <si>
    <t>3.8.Education and Information: The forest owner shall in connection with the operations ensure that the tasks performed by the employees and specialized machine operators are carried out in compliance with the requirements for sustainable forest management. This is ensured through the employees’ and specialized machine operators’ awareness of and compliance with the parts of the policy and objectives relevant for the task. Further the employees and specialized machine operators must have access to the written documentation, including registrations of the nature, culture and recreational values, relevant for the performance of task. Beside of that, they shall always possess the knowledge relevant for the task. The owner shall in connection to this ensure that the specialized machine operator possess the competences listed in annex 2 as a minimum.</t>
  </si>
  <si>
    <t>3.8. Uddannelse og information: Skovejeren skal i forbindelse med driften sikre at opgaver gennemført af medarbejdere og specialmaskinfører finder sted i overensstemmelse med kravene til bæredygtig skovdrift. Dette sikres ved at de for den pågældende opgave, relevante dele af politik og målsætning er kendt og overholdes af medarbejdere og specialmaskinfører. Ansatte og specialmaskinfører skal endvidere have adgang til den skriftlige dYumentation som er relevant for deres opgaveløsning, herunder til de registrerede natur-, kultur- og friluftsværdier. Derudover skal de altid besidde den for opgaven relevante viden. Ejeren skal herunder sikre at specialmaskinfører som minimum er i besiddelse af kompetencer som listet i bilag 2.</t>
  </si>
  <si>
    <t xml:space="preserve">I 3.8.1. Owner, permanent forest staff and specialized machine operators demonstrate a general knowledge about the PEFC Forest Management Standard and the thereof deflected considerations regarding the forest management relevant for their individual positions. </t>
  </si>
  <si>
    <t>I.3.8.1 Ejer, fastansatte skovarbejdere og specialmaskinførere udviser en generel viden om PEFC skovstandarden og de deraf afledte hensyn i skovdriften, som er relevant for deres funktion.</t>
  </si>
  <si>
    <t>I 3.8.2. Employees and specialized machine operators have knowledge about and access to the written documentation.</t>
  </si>
  <si>
    <t>I.3.8.2 Ansatte og specialmaskinfører har kendskab og adgang til den skriftlige dYumentation.</t>
  </si>
  <si>
    <t>3.8.3</t>
  </si>
  <si>
    <t>I 3.8.3. Evaluation of specialized machine operators’ competences based on the specifications in annex 2.</t>
  </si>
  <si>
    <t>I.3.8.3 Vurdering af specialmaskinførers kompetencer i forhold til bilag 2.</t>
  </si>
  <si>
    <t>3.9</t>
  </si>
  <si>
    <t xml:space="preserve">3.9. Education and Information: Other contractors and users of the forest, e.g. hunters, firewood collectors, organizers of recreational activities etc., shall have specific information about protections and designations if it is assessed that the different values are possibly to be affected by the activity. E.g. a wood collector cutting wood in a middle aged stand must be able to demonstrate knowledge relevant for the stand in concern, so as protection of a historic relic or valuable nature. </t>
  </si>
  <si>
    <t>3.9. Uddannelse og information: Andre entreprenører og brugere af skoven f.eks. jægere, brændesankere, arrangører af friluftsaktiviteter mv. skal have konkret information om beskyttelser og udpegninger, såfremt aktiviteten vurderes at kunne påvirke disse. F.eks. skal en brændesanker der skover træ i en mellemaldrende bevYsning kunne demonstrere viden der er relevant i den pågældende bevYsning, så som beskyttelse af et fortidsminde og naturværdier.</t>
  </si>
  <si>
    <t>3.9.1</t>
  </si>
  <si>
    <t xml:space="preserve">I 3.9.1. Contractors and forest users have received relevant information about protections and designations and demonstrate knowledge about the relevant elements. </t>
  </si>
  <si>
    <t>I.3.9.1 Entreprenører og brugere af skoven har modtaget relevant information om beskyttelse og udpegninger og udviser viden om de relevante elementer.</t>
  </si>
  <si>
    <t>3.10</t>
  </si>
  <si>
    <t xml:space="preserve">3.10. Education and Information: The forest owner shall at a reasonable degree be willing to host areas and offer knowledge to research activities and data collection when approached by research institutions. </t>
  </si>
  <si>
    <t>3.10. Uddannelse og information: Skovejeren skal være villig til i rimeligt omfang at stille arealer og viden til rådighed for forskningsaktiviteter og dataindsamling ved henvendelse fra forskningsinstitutioner.</t>
  </si>
  <si>
    <t>3.10.1 Same as criterion-text</t>
  </si>
  <si>
    <t>3.10.1 Samme som kriterie-tekst</t>
  </si>
  <si>
    <t>3.11</t>
  </si>
  <si>
    <t xml:space="preserve">3.11. Workers rights: All collective agreements shall be respected for all employees, this counts for permanent staff, hourly-paid workers, temporary workers, seasonal worker etc.. The forest management shall be carried out in respect of the ILO Conventions on workers’ rights, safety and health.
 ILO’s core conventions:
- No. 29: Forced Labour, 1930 
- No. 87: Freedom of Associations and Protection of the Right to Organise, 1948 
- No. 98: Right to Organise and Collective Bargaining, 1949 
- No. 100: Equal Remuneration. 1951 
- No. 105: Abolition of Forced Labour, 1957 
- No. 111: Discrimination (Employment and Occupation), 1958 
- No. 138: Minimum Age for Admission to Employment, 1973
- No. 182: Worst Forms of Child Labour, 1999 
All the conventions have been ratified in Denmark. 
Beside of these:
- No. 169: Indigenous and Tribal Peoples Convention, 1989
- No. 184: Safety and health in agriculture (covers also forestry)
- ILO Code of Good Practice: Safety and Health in Forestry Work
</t>
  </si>
  <si>
    <t xml:space="preserve">3.11. Ansattes rettigheder: Alle kollektive aftaler skal respekteres for alle ansatte, dvs. både fastansatte, timelønnede, vikarer, sæsonarbejdere m.v. Skovdriften skal foregå i respekt for ILO-konventionerne om arbejdstagerrettigheder og arbejdsmiljø. ILO’s kerne konventioner:
• 29 om afskaffelse af tvangsarbejde
• 87 om foreningsfrihed og retten til at organisere sig
• 98 om retten til at organiserer sig og føre kollektive forhandlinger
• 100 om lige løn til mandlige og kvindelige arbejdere for arbejde af samme værdi
• 105 om afskaffelse af tvangsarbejde
• 111 om forskelsbehandling med hensyn til beskæftigelse og erhverv
• 138 om børnearbejde
• 182 om omgående indsats til afskaffelse af de værste former for børnearbejde
Samtlige ILO konventioner er ratificeret i Danmark. Herudover:
• 169 om oprindelige folk
• 184 om om sikkerhed og sundhed i landbruget (dækker også skov)
• ILO Code of Good Practice: Safety and Health in Forestry Work
</t>
  </si>
  <si>
    <t>3.11.1</t>
  </si>
  <si>
    <t>I 3.11.1. All collective agreements have been respected in regard to all employees.</t>
  </si>
  <si>
    <t>I.3.11.1 Alle kollektive aftaler er overholdt for alle ansatte.</t>
  </si>
  <si>
    <t>3.11.2</t>
  </si>
  <si>
    <t>I 3.11.2. The forest management is carried out in respect for ILO core conventions 29, 87, 98, 100, 105, 111, 138, 182, 169, 184 and ILO Code of Good Practice: Safety and Health in Forestry Work.</t>
  </si>
  <si>
    <t>I.3.11.2 Skovdriften foregår I respekt for ILO konventionerne 29, 87, 98, 100, 105, 111, 138, 169, 182, 184 samt ILO Code of Good Practice: Safety and Health in Forestry Work.</t>
  </si>
  <si>
    <t xml:space="preserve">4. </t>
  </si>
  <si>
    <t xml:space="preserve">Management Planning
Forest properties shall establish and maintain a forest planning system, appropriate to the scope and scale of forest management, in order to assess the social, environmental and economic consequences of forest management. The planning system shall include a cycle of calculations and planning, implementation, monitoring and evaluation as described below. 
Available knowledge and data from research institutions, forest monitoring and counseling services, as appropriate, shall be used in the planning process and the grant schemes aimed at forestry that promotes forest policies shall be considered. 
Due regard to the role of forestry in rural development shall be given in the planning process, and especially new opportunities for employment in connection with the socio-economic functions of forests shall be considered taking into account the size of the forest.
</t>
  </si>
  <si>
    <t xml:space="preserve">4. Planlægning
For at vurdere de sociale, miljømæssige og økonomiske konsekvenser for skovdriften skal ejendomme udforme og vedligeholde et skovplanlægningssystem, som er tilpasset størrelsen og brugen af skoven. Planlægningssystemet skal omfatte en cyklus af opgørelser og planlægning, implementering, overvågning og evaluering som beskrevet herunder.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</si>
  <si>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4.1</t>
  </si>
  <si>
    <t xml:space="preserve">4.1. Purpose: The forest owner shall define an objective for the sustainable forest management which is in accordance with the Forest Management Standard.
The objective shall contain:
• An overall objective for the forest property
• All essential intermediate objectives and policies for the forest management
</t>
  </si>
  <si>
    <t>4.1. Driftsformål: Skovejeren skal fastsætte en målsætning for den bæredygtige skovdrift, der er i overensstemmelse med nærværende standard. Målsætningen skal indeholde:
• en overordnet målsætning for skovejendommen
• alle væsentlige delmål og politikker for skovdriften</t>
  </si>
  <si>
    <t>4.1.1</t>
  </si>
  <si>
    <t>4.1.1. Same as criterion text.</t>
  </si>
  <si>
    <t>4.1.1 Samme som kriterie-tekst</t>
  </si>
  <si>
    <t>4.2</t>
  </si>
  <si>
    <t xml:space="preserve">4.2. Registrations: A number of registrations shall be carried out preliminary to the certification of the property. The registrations shall be updated regularly and at least for every 10 years period. The written documentation for the forest property shall be available for the certification body conducting the audit. The documentation can be either an IT based management system, an existing management plan, a green management plan or similar. </t>
  </si>
  <si>
    <t>4.2. Indledende registreringer: Som indledning til certificeringen skal gennemføres en række registreringer som opdateres periodevist min. hvert 10. år. Skovejendommens skriftlige dYumentation skal være tilgængelig for det certificeringsfirma som skal foretage auditten. DYumentationen kan enten være i form af et IT baseret planlægningssystem, en eksisterende driftsplan, en grøn driftsplan eller lignende.</t>
  </si>
  <si>
    <t>4.2.1</t>
  </si>
  <si>
    <t>The written documentation shall include the following:</t>
  </si>
  <si>
    <t>4.2.1 Den skriftlige dYumentation skal omfatte følgende:</t>
  </si>
  <si>
    <t>a) Objectives for the forest management.</t>
  </si>
  <si>
    <t>a)     Målsætning for skovdriften.</t>
  </si>
  <si>
    <t xml:space="preserve">b) The written procedures for controlling all documents and registrations required by this standard to ensure that:
• They can be located;
• They are periodically reviewed, revised as necessary and approved for adequacy by authorized personnel;
• The current version of relevant documents is available at all locations where operations essential to the effective functioning of the management system are performed;
• Obsolete documents are promptly removed from all points of issue and points of use or otherwise assured against unintended use.
Procedures and responsibility shall be established and maintained concerning the creation and modification of the various types of documents.
</t>
  </si>
  <si>
    <t xml:space="preserve">b)    Beskrevne fremgangsmåder for styring af alle dYumenter og registreringer, som kræves efter denne standard, således at:
• de kan genfindes
• de periodevis bliver gennemgået og om nødvendigt opdateret af en dertil udpeget person
• den gyldige udgave af relevante dYumenter er tilgængelig på alle de steder, hvor der udføres handlinger, som er væsentlige for systemets funktion;
• forældede dYumenter straks fjernes fra alle udstedelsessteder og brugssteder og i øvrigt er beskyttet mod utilsigtet brug
Fremgangsmåder og ansvar skal fastsættes og vedligeholdes med hensyntagen til oprettelse og ændring af dYumenter.
</t>
  </si>
  <si>
    <t xml:space="preserve">c) A written procedure for the forest owner’s yearly evaluation of the forest management relating to the defined policy and objectives, including descriptions of recorded deviations in relation to the standard. </t>
  </si>
  <si>
    <t>c)     En beskreven procedure for skovejerens årlige vurdering af sin skovdrift i forhold til den fastsatte målsætning og politik, herunder beskrivelser af evt. konstaterede afvigelser fra skovstandarden.</t>
  </si>
  <si>
    <t xml:space="preserve">d) Forest maps showing certified areas. Requirements for the forest map:
• The delineation of the certified area shall be identified on the map.
• The map shall be produced in a scale of 1:4000-1:10000.
• The map should include the inner delineation of the forest into forest types or stands (including areas with special natural values), the roads and passages. The individual compartments is to be numbered e.g. after the compartment/ sub-compartment system. 
• Each compartment is to be described at least with the following data:
o Size
o Main species
o Extent of mixed species – description and percentage composition of species if stand is mixed 
o Age or year of establishment (may be based on professional judgement) 
o Land use of areas without tree cover
There are no further requirements to the form of the map. E.g. there is no requirement of digitizing the map. The forest map can be in the form of a handmade drawing on a true aerial photography. 
</t>
  </si>
  <si>
    <t>d)    Et skovkort over de certificerede arealer. Kravene til skovkortet er:
•   Afgrænsningen af de certificerede arealer skal fremgå.
•   Det skal udføres i målestY 1:4.000 – 1:10.000
•   Det skal give et rimeligt overblik over skovens inddeling i skovtyper eller bevYsninger (herunder områder med særlige naturværdier), samt veje og større stier. De enkelte delområder nummereres f.eks. efter afdeling/litrasystemet.
•   Hvert delområde beskrives med minimum følgende data:
      o Areal
      o Hovedtræart(er)
      o Væsentlige indblandingsart(er)
      o Alder eller etableringsår (evt efter faglig skøn)
      o Anvendelse af arealer, som er uden bevYsning
Der er ingen yderligere formkrav, f.eks. ikke et krav om digitalisering, til skovkortet. Et skovkort kan således bestå af et håndtegnet kort ovenpå et retvisende luftfoto.</t>
  </si>
  <si>
    <t>e) Determination of the annual allowable cut in the planning period, including justification</t>
  </si>
  <si>
    <t>e) Fastlæggelse af den gennemsnitlige tilladte årlige hugst i perioden</t>
  </si>
  <si>
    <t xml:space="preserve">f) Registrations relating to map of:
• Designated biodiversity areas, including untouched forest.
• Registered conservation areas as well as § 3 protection areas of the Nature Protection Act  and Natura 2000 habitats registered by the authorities.
• Other natural values. E.g. areas with a high biodiversity or with rare plants and/or animals, untouched forest, areas with old management practises, § 3 areas not registered by the authorities and areas of a significant size protected by § 28 in accordance to the Forest Act. Can be a ’registration of key woodland habitats, an assessment of natural values’ or the owners own registration of the natural values at the property.
• Areas with drinking water interests designated by the municipality.
• Areas with native species not allowed for conversion to introduced species, cf. criterion 1.11, if relevant. 
• Historic sites and relics registered by the authorities.
• Access possibilities to the forest (roads and paths) and special installations for outdoor recreation (can be fire places, primitive campsites, forest playgrounds, vantage points, parking areas etc.).
• Areas allocated to intensive management practice. 
</t>
  </si>
  <si>
    <t>f)     Registreringer relaterende til kort af:
•   Udlagte biodiversitetsarealer herunder urørt skov.
•   Tinglyste fredninger og Naturbeskyttelseslovens § 3 områder og eventuelt kortlagte Natura 2000 naturtyper, som er registrerede hos myndighederne.
•   Øvrige naturværdier. Blandt andet områder med en stor biodiversitet eller med sjældne dyr/planter, urørt skov, arealer med gamle driftsformer, § 3 arealer som ikke er registrerede hos myndighederne og § 28 arealer af væsentligt omfang. (Kan f.eks. være en ’nøglebiotopregistrering’, en ’naturværdibedømmelse’ eller ejerens egen registrering af ejendommens vigtigste naturværdier).
•   Evt. områder med drikkevandsinteresser udpeget af kommunen.
•   Evt. arealer med hjemmehørende arter som ikke må konverteres til ikke hjemmehørende arter jf. kriterium 1.11.
•   Fortidsminder og kulturspor, som er registret hos myndighederne.
•   Skovens adgangsforhold (veje og større stier) samt særlige anlæg for friluftslivet (Kan f.eks. være bålsteder, primitive overnatningspladser, skovlegepladser, udsigtspunkter, P-pladser m.v.)
• Arealer udlagt til intensive driftsformer</t>
  </si>
  <si>
    <t xml:space="preserve">g) A maintenance plan for the biodiversity areas containing at least: 
• The objective with the designated area
• The time horizon
• Elements of concern for protection
• Necessary actions for maintenance 
</t>
  </si>
  <si>
    <t>g)     Plejeplan for biodiversitetsarealer indeholdende som minimum:
•   formålet med det udlagte areal
•   tidshorisont
•   beskyttelseshensyn
•   nødvendige plejetiltag</t>
  </si>
  <si>
    <t>h) Guidelines for use of non-wood products from the forest, if relevant cf. criterion 1.4.</t>
  </si>
  <si>
    <t>h)   Evt. retningslinier for udnyttelse af andre produkter fra skoven (jf. kriterium 1.4)</t>
  </si>
  <si>
    <t>4.3</t>
  </si>
  <si>
    <t>4.3. Continous registrations: Documented management records unambiguously referring to the divisions at the forest map:</t>
  </si>
  <si>
    <t>4.3. Løbende registreringer: DYumenterede driftsregistreringer der entydigt refererer til skovkortets opdeling:</t>
  </si>
  <si>
    <t>4.3.a</t>
  </si>
  <si>
    <t xml:space="preserve">a) Planting records containing: 
a. Size of the area; 
b. Year (of establishment); 
c. Planting method – including soil preparation and fencing if any; 
d. Tree species / provenances; 
e. Former tree species
</t>
  </si>
  <si>
    <t>a)     Kulturregistreringer omfattende:
- Arealstørrelse
- Årstal
- Kulturmetode - herunder evt. jordbehandling og hegning
- Træarter/provenienser
- tidligere træart</t>
  </si>
  <si>
    <t>4.3.b</t>
  </si>
  <si>
    <t>b) Yearly consumption of pesticide at property level with a registration of the locations that has received the treatment. – application records</t>
  </si>
  <si>
    <t>b)    Årligt forbrug af sprøjtemidler på ejendomsniveau med en registrering af de behandlede lYaliteter</t>
  </si>
  <si>
    <t>4.3.c</t>
  </si>
  <si>
    <t>c) Yearly consumption of fertilizer at property level with a registration of the locations that has received the treatment. – application records</t>
  </si>
  <si>
    <t>c)    Årligt gødningsforbrug på ejendomsniveau med en registrering af de behandlede lYaliteter</t>
  </si>
  <si>
    <t>4.3.d</t>
  </si>
  <si>
    <t xml:space="preserve">d) Yearly harvest of wood at the certified area. </t>
  </si>
  <si>
    <t>d)     Årlig hugst på det certificerede areal</t>
  </si>
  <si>
    <t>4.4</t>
  </si>
  <si>
    <t>4.4.  Registrations of conducted events, excursions, meetings and written enquiries from users and other external interests etc.</t>
  </si>
  <si>
    <t>4.4. Registrering af afholdte arrangementer, ekskursioner, møder og skriftlige henvendelse fra brugere og andre eksterne parter m.v.</t>
  </si>
  <si>
    <t>4.4.1</t>
  </si>
  <si>
    <t>4.4.1. Same as Criterion text</t>
  </si>
  <si>
    <t>4.4.1. Samme som kriterie-tekst</t>
  </si>
  <si>
    <t>4.5</t>
  </si>
  <si>
    <t xml:space="preserve">4.5. Registration of observed damage caused by external factors as well as an evaluating of the effect of these on forest management. </t>
  </si>
  <si>
    <t>4.5. Registrering af observerede skader forårsaget af udefrakommende faktorer samt en vurdering af effekten af disse på skovdriften.</t>
  </si>
  <si>
    <t>4.5.1</t>
  </si>
  <si>
    <t>4.5.1. Same as Criterion text</t>
  </si>
  <si>
    <t>4.5.1. Samme som kriterie-tekst</t>
  </si>
  <si>
    <t>4.6</t>
  </si>
  <si>
    <t xml:space="preserve">4.6.  The forest owner decides whether the products from the certified area are sold as certified or not. The forest owner must actively sell the wood as certified before the buyer (whether a sawmill, timber trader or other) may count the wood as certified under their chain of custody certification, cf. PEFC’s chain of custody standard PEFC 2002:2010 - appendix 1. </t>
  </si>
  <si>
    <t>4.5. 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PEFC’s sporbarhedsstandard annex 1.</t>
  </si>
  <si>
    <t>4.6.1</t>
  </si>
  <si>
    <t>4.6.1. Same as Criterion text</t>
  </si>
  <si>
    <t>4.6.1. Samme som kriterie-tekst</t>
  </si>
  <si>
    <t>4.7</t>
  </si>
  <si>
    <t xml:space="preserve">4.7.  Products from the forest sold as certified, shall for each delivery be followed by documents (either the invoice, delivery note or measuring list) which include at least the following information,:
• The name of the forest, as it is stated at certificate
• Identification of products covered by the delivery 
• Quantity of delivered products
• Date or period of delivery
• Formal declaration that the product is certified
• Number of certificate and if relevant logo license number
</t>
  </si>
  <si>
    <t>4.7. Salg af certificeret træ: 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eller logolicenskode</t>
  </si>
  <si>
    <t>4.7.1</t>
  </si>
  <si>
    <t>4.7.1. Same as Criterion text</t>
  </si>
  <si>
    <t>4.7.1 Samme som kriterie-tekst</t>
  </si>
  <si>
    <t>4.8</t>
  </si>
  <si>
    <t>4.8. Chain of Custody (only for certifications of part of a property): Forest owners that choose only to certify a part of the forest property shall document chain of custody for products sold as PEFC certified. As a minimum the following shall be documented:</t>
  </si>
  <si>
    <t>4.8. Sporbarhed (gælder kun ved delcertificering af en skovejendom): Skovejere som vælger kun at certificere en del af sin skovejendom skal kunne dYumentere sporbarhed for de produkter som sælges som PEFC certificerede. Som minimum skal følgende kunne dYumenteres:</t>
  </si>
  <si>
    <t>4.8.a</t>
  </si>
  <si>
    <t>a) The forest owner shall ensure that the certified raw material is separated or clearly identifiable at all stages of the production or trading process.</t>
  </si>
  <si>
    <t>a)     Skovejeren skal sikre at det certificerede råmateriale er adskilt eller tydeligt identificerbart på alle trin i produktions- eller handelsprocessen.</t>
  </si>
  <si>
    <t>4.8.b</t>
  </si>
  <si>
    <t>b) The buyer is at the point of sale or transfer of the certified products provided with a document verifying compliance with the chain of custody requirements.</t>
  </si>
  <si>
    <t>b)    at opkøberen, ved salg eller overførelse af certificeret materiale forsynes med dYumentation der verificerer overensstemmelse med sporbarhedskravene.</t>
  </si>
  <si>
    <t>4.8.c</t>
  </si>
  <si>
    <t xml:space="preserve">c) The forest owner shall ensure that all delivery documentation of the certified products for each delivery through either the invoice, delivery note or measuring list clearly states at least the following information:
• The name of the forest, as it is registered at certificate
• Identification of products covered by the delivery 
• Quantity of delivered products
• Date or period of delivery
• Formal declaration that the product is certified
• Number of certificate and if relevant logo license number
</t>
  </si>
  <si>
    <t>c)     Skovejeren skal sikre at dYumentation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og evt. logolicenskode</t>
  </si>
  <si>
    <t>4.8.d</t>
  </si>
  <si>
    <t>d) A member of the management who, irrespective of other responsibilities, is appointed to have overall responsibility and authority for the chain of custody.</t>
  </si>
  <si>
    <t>d)    at der er udpeget en person, der uden hensyn til andre ansvarsområder, skal have det overordnede ansvar og beføjelser over for sporbarheden.</t>
  </si>
  <si>
    <t>4.8.e</t>
  </si>
  <si>
    <t>e) The forest owner shall establish and maintain records of all sold forest based raw material including information on its origin to provide evidence of conformity with the requirements and its effectiveness and efficiency. The forest owner shall maintain the records for a minimum period of five years.</t>
  </si>
  <si>
    <t>e)     Skovejeren skal føre en registrering af alle solgte skovbaserede produkter og deres påståede oprindelse for at tilvejebringe bevis for overensstemmelse med kravene og den effektive funktion af sporbarhedsverifikationen. Organisationen skal gemme fortegnelserne i mindst 5 år.</t>
  </si>
  <si>
    <t>Annex 6  PEFC Group Std Checklist for Denmark</t>
  </si>
  <si>
    <t>Standard</t>
  </si>
  <si>
    <t>PEFC DK 003-4 - Denmark' requirements for group certification of sustainable forest management</t>
  </si>
  <si>
    <t>PEFC Danmarks Krav til gruppecertificering af bæredygtig skovdrift PEFC DK 003-4</t>
  </si>
  <si>
    <t>Region/Land</t>
  </si>
  <si>
    <t>Approval - Adapted Standard date:</t>
  </si>
  <si>
    <t>Dato for godkendte Standard:</t>
  </si>
  <si>
    <t>23.05.2013</t>
  </si>
  <si>
    <t>Summary of changes since the previous audit:</t>
  </si>
  <si>
    <t>Resumé af ændringer siden sidst.</t>
  </si>
  <si>
    <t xml:space="preserve">No change to the standard. </t>
  </si>
  <si>
    <t xml:space="preserve">Ingen ændringer til standarden. </t>
  </si>
  <si>
    <t>5.2</t>
  </si>
  <si>
    <t>Formal requirements for group leaders</t>
  </si>
  <si>
    <t>Minimumskrav til ledelsessystem</t>
  </si>
  <si>
    <t xml:space="preserve">In order to be designated as a group leader the company shall:
- Be registered as a legal unit.
- Have a daily administration.
</t>
  </si>
  <si>
    <t>For at en virksomhed kan agere som gruppeleder skal denne:
- være registreret som en juridisk enhed
- have en daglig ledelse</t>
  </si>
  <si>
    <t xml:space="preserve">The group leader shall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</si>
  <si>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Gruppelederen skal sikre at beslutning om optagelse af gruppemedlemmer i gruppen og udførelse af den interne audit udføres af en skovbrugskyndig person med professionel ekspertise inden for skovbrug og skovbrugets miljømæssige påvirkning og 2 års praktisk erfaring med dansk skovdrift.</t>
  </si>
  <si>
    <t xml:space="preserve">As a minimum requirement the system shall be able to handle and control the requirements for routines and documentation for the group leaders, defined in this document. </t>
  </si>
  <si>
    <t>Systemet skal som minimum kunne håndtere og styre de krav til rutiner og dYumentation, der stilles til gruppelederen i ”PEFC DK-003-4.</t>
  </si>
  <si>
    <t>It shall be demonstrated that the company has established a management system in accordance with this standard (section 5.3 – 5.10) and that all the group members meet the requirements in “PEFC Denmark’s Forest Management Standard – PEFC DK 001-3”.</t>
  </si>
  <si>
    <t xml:space="preserve">Det skal demonstreres, at virksomheden har etableret et ledelsessystem i overensstemmelse med denne standard (afsnit 5.3 – 5.10), og at alle gruppemedlemmerne lever op til kravene i ”PEFC Danmarks skovstandard – PEFC DK 001-3”.
</t>
  </si>
  <si>
    <t>The company shall be able to demonstrate its ability to collect and analyse data from all the group members including the company’s authority and ability to initiate change at the level of the individual group member, if required.</t>
  </si>
  <si>
    <t>Virksomheden skal demonstrere dens evne til at samle og analysere data fra alle gruppemedlemmerne, inklusiv virksomhedens beføjelser og evne til at igangsætte ændringer hos de enkelte gruppemedlemmer, hvis det er nødvendigt.</t>
  </si>
  <si>
    <t>5.3</t>
  </si>
  <si>
    <t>The Activities of the Group Leader</t>
  </si>
  <si>
    <t>Gruppelederens virksomhed</t>
  </si>
  <si>
    <t xml:space="preserve">Group leaders administer and organise group certification of forest properties. In doing so the group leader shall carry out the following functions: 
• Consider and approve applications from forest owners wishing to participate in a PEFC group certification.
• Provide all applicants with information and guidance needed for effective fulfilment of the requirements in PEFC Denmark’s Forest Management Standard.
• Continuously inform group members of changes in PEFC Denmark’s FM Standard.   
• Through a contractual connection and control ensure that the managements of the group members’ forests comply with the requirements in PEFC Denmark’s Forest Management Standard. 
• Develop and operate an internal audit programme for internal annual audits of the group members and of the central administrative functions of the group leader, prior to the certification body starts its assessment.
• Based on the results of the internal and external audits, undertake corrective and preventive measures in case of identified deviations in the associated forests or the administrative system of the group leader. Subsequently the efficiency of the corrective and preventive measures is evaluated.  
• To collect remarks and observations received from external parties. These remarks and observations shall be passed on uncensored to the certification body at external audits.
• Upon request from stakeholders, provide a summary of the individual forest management plan containing at least the management objective specified in section 7.4.1 of the forest management standard. Confidential and personal information may be excluded. Information about cultural sites or sensitive natural resource features may be excluded in order to protect these.   
• Issuing of forest management proofs with reference to a valid group certificate issued to the group leader.
• Immediately inform the certification body and PEFC Denmark about issued, terminated, suspended and withdrawn forest management proofs in written.
</t>
  </si>
  <si>
    <t xml:space="preserve">Gruppelederen organiserer og administrerer gruppecertificering af skovejendomme og skal i den forbindelse varetage følgende funktioner:
• Behandle og godkende anmodninger fra skovejere som ønsker at indgå i en PEFC gruppecertificering.
• Sørge for at alle ansøgerne får den information og vejledning som er nødvendig for at opfylde kravene i PEFC Danmarks skovstandard.
• Løbende orientere gruppemedlemmer om ændringer i PEFC Danmarks skovstandard.
• Gennem en kontraktlig forpligtigelse og kontrol sikre at driften i gruppemedlemmernes skove opfylder kravene til i PEFC Danmarks skovstandard.
• Udarbejde og iværksætte et program for årlig intern auditering af gruppemedlemmerne, samt gruppelederens egen centrale administrative funktion forud for certificeringsorganets vurdering.
• Baseret på resultaterne af de interne og eksterne audits at iværksætte korrigerende og forebyggende handlinger i tilfælde af identificerede afvigelser i hhv. de tilknyttede skove samt gruppeledelsens administrative system. Effektiviteten af de korrigerende og forebyggende handlinger evalueres efterfølgende.
• Opsamle indkomne bemærkninger fra eksterne parter, som videreformidles ucensureret til certificeringsorganet ved eksterne audits.
• Ved forespørgsel udlevere et sammendrag af den enkelte skovejendoms plan jf. PEFC Danmarks skovstandard – PEFC DK 001-xx, afsnit 7.4 indeholdende minimum driftsformålet defineret i afsnit 7.4.1 i Skovstandarden. I sammendraget kan fortrolige forretnings og personoplysninger udelades. Ligeledes kan udelades andre oplysninger for at beskytte kulturelle værdier eller følsomme naturtyper. (Såfremt det accepteres af de enkelte gruppemedlemmer er det muligt for gruppelederen at fastsætte politik og målsætning for skovdriften som krævet under afsnit 7.4 i PEFC Danmarks Skovstandard gældende generelt for gruppemedlemmerne i en gruppe).
• Udstede skovbrugsbevis med reference til et gyldigt gruppecertifikat udstedt til gruppelederen.
Løbende skriftligt informere certificeringsorganet og PEFC Danmark om udstedte, opsagte, suspenderede og tilbagetrukne skovbrugsbeviser.
</t>
  </si>
  <si>
    <t xml:space="preserve">To handle a register of the certified forest properties containing the following information regarding each group member:
- Name of the forest property
- Name and address of the forest owner
- Name of contact person
- Phone number (contact person)
- Mail address (contact person)
- The date of the agreement coming into force
- The date of expiry of the agreement
- Number of the forest management proof
- The size of the certified area
</t>
  </si>
  <si>
    <t xml:space="preserve">Gruppelederen skal føre et register over de certificerede skovejendomme indeholdende følgende oplysninger for hvert enkelt gruppemedlem:
- Skovejendommens navn
- Navn og adresse på skovejeren
- Navn på kontaktperson
- Telefonnummer (kontaktperson)
- E-mail (Kontaktperson)
- Dato for udstedelse af skovbrugsbevis
- Dato for udløb af skovbrugsbevis
- Skovbrugsbevisnummer
- Certificeret areal
</t>
  </si>
  <si>
    <t>5.4</t>
  </si>
  <si>
    <t>Agreement for Participation in Group Certification</t>
  </si>
  <si>
    <t>Aftale om deltagelse i gruppecertificering</t>
  </si>
  <si>
    <t>For each group member a written agreement for participation in the group certification shall exist between the forest owner (or an authorized representative of the owner) and the group leader, which ensures an organisational or contractual connection that commits the forest owner to meet the requirement in PEFC Denmark’s Forest Management Standard. Following issues in connection with the agreement shall be observed:
1. The agreement shall be signed by the owner of the forest or by an authorised representative of the owner.
2. The group member shall be in possession of information material regarding the implications of PEFC certification.
3. It is the duty of the group member to comply with Danish legislation concerning forestry, PEFC Denmark’s Forest Management Standard and other directions put forward by the group leader in order to maintain membership of the group. 
4. The agreement shall be valid for at least 1 year and can maximally be signed for a period of 3 years. After that, the agreement shall be renewed.
5. The agreement shall include the right of the group leader to exclude any group member from participation in the group in case of repeated major deviations from PEFC Denmark’s Forest Management Standard.
6. The group leader can issue a forest management proof when a specified group member manages the forest in compliance with the requirements in PEFC Denmark’s FM Standard.
7. The group leader shall collect information regarding forest management from the individual group member at appropriate intervals. Information shall as a minimum be collected when the agreement is renewed. 
8. The group member must accept inspections from a 3rd party.  
9. The agreement is made in 2 copies, one for the group member and one for the group leader.</t>
  </si>
  <si>
    <t>Organisation - Responsibilities and Authorities</t>
  </si>
  <si>
    <t>Organisation - Ansvar og Beføjelser</t>
  </si>
  <si>
    <t xml:space="preserve">The group leader shall describe the structure of the organisation in relation to the activity as a group administrator, for example in an organisation chart. </t>
  </si>
  <si>
    <t xml:space="preserve">Gruppelederen skal have beskrevet sin organisationsstruktur i forhold til sin virksomhed som gruppeadministrator, fx i form af et organisationsdiagram. </t>
  </si>
  <si>
    <t>Procedures, roles, rights and duties for the work as a group leader shall be defined and distributed by the group leader. The management shall provide the necessary resources in order to carry out the work.</t>
  </si>
  <si>
    <t>Gruppelederen skal definere og kommunikere roller, procedurer, rettigheder og pligter i arbejdet som gruppeleder. Ledelsen sørger for tilstrækkelige ressourcer til arbejdets gennemførelse.</t>
  </si>
  <si>
    <t>The group leader has a clear policy for the group scheme and for the functions and procedures for the group leaders forest managers, for the group members and for contracted parties, such as contractors. Updated version of the group scheme procedures manual inspected.</t>
  </si>
  <si>
    <t>5.6</t>
  </si>
  <si>
    <t>Management of Documents</t>
  </si>
  <si>
    <t>DYumentstyring</t>
  </si>
  <si>
    <t xml:space="preserve">Gruppelederen skal iværksætte og vedligeholde procedurer til at styre alle dYumenter og registreringer som kræves efter denne standard, således at:
a) de kan genfindes;
b) de periodevis bliver gennemgået og om nødvendigt opdateret af en dertil udpeget medarbejder
c) den gyldige udgave af relevante dYumenter er tilgængelig på alle de steder hvor der udføres handlinger som er væsentlige for systemets funktion
d) forældede dYumenter straks fjernes fra alle udstedelsessteder og brugssteder og i øvrigt er beskyttet mod utilsigtet brug
DYumenterne skal være let læselige, daterede (med opdateringsdatoer) og let genkendelige. Procedurer og ansvar skal fastsættes og vedligeholdes med hensyntagen til oprettelse og ændring af forskellige dYumenter
</t>
  </si>
  <si>
    <t xml:space="preserve">As a minimum the following routines shall be described:
• The entering of the agreement regarding participation in the group certification.
• Issuance of forest managements proofs.
• Guidelines for collection of the documentation required in PEFC Denmark’s Forest Management Standard section 7.4 from the group members.
• Procedures in connection with conveyance of property or parts of property.
• Termination of agreement for participation in the group.
• Collection of remarks and observations received from external parties.
• Planning and implementation of internal audits.
• Handling of deviations and corrective actions. (annex 1)
• Document handling and filing procedures, including a register with issued forest management proofs containing information as required in section 5.3, continuous reporting of certification agreement to PEFC Denmark and filing of important documents or documents that may be important in relation to the completion of the certification. (An example is provided in annex 2).
• Other routines of interest for the administration of the group certification.
</t>
  </si>
  <si>
    <t>5.7</t>
  </si>
  <si>
    <t>Internal Audits</t>
  </si>
  <si>
    <t>Intern Audit</t>
  </si>
  <si>
    <t xml:space="preserve">Of the management system:
The group leader shall conduct internal audits of the management system at least annually. These shall cover all requirements in this guideline and conduct corrective and preventive actions if necessary.
</t>
  </si>
  <si>
    <t>Gruppelederen skal udføre intern audit af eget ledelsessystem mindst en gang årligt, som dækker alle krav i disse retningslinier, samt udføre korrigerende og forbyggende handlinger hvis det er påkrævet.</t>
  </si>
  <si>
    <t>The management of the group leader shall at least annually go through the reports from the internal audits.</t>
  </si>
  <si>
    <t>Rapporterne fra de interne audits skal årligt gennemgås af virksomhedens øverste ledelse.</t>
  </si>
  <si>
    <t>5.8</t>
  </si>
  <si>
    <t>Control carried out by Management</t>
  </si>
  <si>
    <t>Ledelsens kontrol</t>
  </si>
  <si>
    <t>The management of the company shall at least once a year ensure that the current standards of PEFC Denmark are fulfilled.</t>
  </si>
  <si>
    <t>Virksomhedens ledelse skal mindst en gang om året gennemgå, at gældende krav fra PEFC Danmark overholdes.</t>
  </si>
  <si>
    <t>5.9</t>
  </si>
  <si>
    <t>Termination of the Agreement of Participation in Group Certification</t>
  </si>
  <si>
    <t>Opsigelse af Aftale om Deltagelse i Gruppecertificering</t>
  </si>
  <si>
    <t xml:space="preserve">The group leader may at any time in written form terminate the agreement of participation in a group during the period of the validity of the agreement. The cancellation is effective from the point of time stated in the written agreement, though not before the owner has received the written termination.   
The group leader shall inform the certification body and PEFC Denmark about terminated agreements. 
</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</si>
  <si>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</si>
  <si>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5.10</t>
  </si>
  <si>
    <t>Suspension and Withdrawal of Agreement of Participation in a Group Certificate and Forest Management Proof</t>
  </si>
  <si>
    <t>Suspendering og Tilbagetrækning af Aftale om Deltagelse i Gruppecertificering og Skovbrugsbevis</t>
  </si>
  <si>
    <t>The group leader shall immediately inform the certification body and PEFC Denmark about suspended or withdrawn forest management proofs.
The group leader shall keep a register over suspended and withdrawn forest management proofs.</t>
  </si>
  <si>
    <t xml:space="preserve">Gruppelederen skal omgående oplyse certificeringsorganet og PEFC Danmark om suspenderede og tilbagetrukne skovbrugsbeviser.
Gruppelederen skal føre et register over suspenderede og tilbagetrukne skovbrugsbeviser.
</t>
  </si>
  <si>
    <t>Responsibilities of Group Members participating in a Group Certification</t>
  </si>
  <si>
    <t>Krav til Gruppemedlemmer som indgår i en Gruppecertificering</t>
  </si>
  <si>
    <t xml:space="preserve">All owners of forest properties can apply to participate in a group certification under a group, as long they meet the requirements for participation in the group set up by the group leader. A written agreement about the participation in the group shall be made. </t>
  </si>
  <si>
    <t xml:space="preserve">Alle ejere af skovejendomme kan søge om deltagelse i gruppecertificering under en gruppe, såfremt de opfylder gruppelederens krav til at deltage i gruppen. Der skal indgås en skriftlig aftale om deltagelse i gruppecertificering.
</t>
  </si>
  <si>
    <t xml:space="preserve">The total certified area of the forest property shall in principle be included in the agreement. </t>
  </si>
  <si>
    <t>Som udgangspunkt skal hele det certificerbare areal på en skovejendom indgå i aftalen</t>
  </si>
  <si>
    <t>Regner Haderup med</t>
  </si>
  <si>
    <t xml:space="preserve">By signing the agreement with the group leader, the group member is committed to accept and observe the following, as a minimum:   
1) PEFC Denmark’s Forest Management Standard.
2) Relevant legislation and regulation associated with forestry in Denmark.
3) Control in the form of internal audits performed by the group leader and third party audits performed by a certification body.
4) Responding effectively to all requests from the group leader or certification body for relevant data, documentation or other information whether in connection with formal audits, reviews or otherwise.
5) Providing full co-operation and assistance in respect of the satisfactory completion of internal audits, reviews, relevant routine enquiries or corrective actions.
6) Implementation of relevant corrective and preventive actions established by the group leader.
7) Upon request from stakeholders, the group leader to provide a summary of the individual forest management plan containing at least the management objective specified in section 7.4.1 of the forest management standard.
8) Participation in several PEFC groups or upholding of an individual PEFC certificate shall be informed to all group leaders/ certification bodies with whom the forest is certified with.
9) If there is participation in several PEFC groups or upholding of an individual PEFC certificate, all the deviations identified during internal or external audits shall be announced to the remaining group leaders/ certification bodies with whom the forest is certified with.  
</t>
  </si>
  <si>
    <t xml:space="preserve">Gruppemedlemmet forpligter sig ved aftalen med gruppelederen til som minimum at acceptere og overholde følgende:
1) PEFC Danmarks skovstandard.
2) Relevante love og bestemmelser som regulerer skovdriften i Danmark.
3) Kontrol gennem intern audit fra gruppelederen og eventuelt tredjepartsaudit fra et certificeringsorgan.
4) Reagere effektivt på alle anmodninger om relevante data, dYumenter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001-3, afsnit 7.4 indeholdende minimum driftsformålet defineret i afsnit 7.4.2 i Skovstandarden.
8) Ved deltagelse i flere PEFC grupper eller opretholdelse af individuelt PEFC certifikat at informere samtlige gruppeledere/certificeringsfirmaer hvor skoven er certificeret om dette forhold.
9) Ved deltagelse i flere grupper eller ved opretholdelse af individuelt PEFC certifikat, skal alle afvigelser som identificeres ved intern/ekstern audit meddeles til de øvrige gruppeledere/
certificeringsfirmaer, hvor skoven er certificeret.
</t>
  </si>
  <si>
    <t>Written agreement between the group leader and each group member in place, which include requirements.</t>
  </si>
  <si>
    <t>Skrevet i kontrakten</t>
  </si>
  <si>
    <t xml:space="preserve">Haderup Skovservice is a registered limited company with a daily administration. </t>
  </si>
  <si>
    <t>Not relevant</t>
  </si>
  <si>
    <t>Not relevant for Denmark</t>
  </si>
  <si>
    <t>THE FOREST</t>
  </si>
  <si>
    <t>IR</t>
  </si>
  <si>
    <r>
      <t xml:space="preserve">List of main </t>
    </r>
    <r>
      <rPr>
        <sz val="10"/>
        <color indexed="10"/>
        <rFont val="Cambria"/>
        <family val="1"/>
      </rPr>
      <t>commercial</t>
    </r>
    <r>
      <rPr>
        <sz val="10"/>
        <rFont val="Cambria"/>
        <family val="1"/>
      </rPr>
      <t xml:space="preserve"> timber and non-timber species included in the scope of certificate (botanical name and common name)</t>
    </r>
  </si>
  <si>
    <t>Common Name</t>
  </si>
  <si>
    <t>X</t>
  </si>
  <si>
    <t>None</t>
  </si>
  <si>
    <t>Karina S. Kitnaes</t>
  </si>
  <si>
    <t xml:space="preserve">Annex 7 Group member details / FMU details </t>
  </si>
  <si>
    <t>Number of FMUs</t>
  </si>
  <si>
    <t xml:space="preserve">FSC </t>
  </si>
  <si>
    <t xml:space="preserve">PEFC </t>
  </si>
  <si>
    <t>AAF category</t>
  </si>
  <si>
    <t>Validated Ecosystem Services Claims (Drop down list)</t>
  </si>
  <si>
    <t>Verified Ecosystem Services Claims (Drop down list)</t>
  </si>
  <si>
    <t>Hald Egeskov</t>
  </si>
  <si>
    <t>TBC</t>
  </si>
  <si>
    <t>Viborg</t>
  </si>
  <si>
    <t>Yes</t>
  </si>
  <si>
    <t>Haderup Skovservice</t>
  </si>
  <si>
    <t>Picea abies; Picea sitchensis; Pinus sylvestris; Pseudotsuga menziesii; Fagus sylvatica; Fraxinus excelsior; Quercus robur</t>
  </si>
  <si>
    <t>Fuel wood</t>
  </si>
  <si>
    <t>Twigs, tops and branches</t>
  </si>
  <si>
    <t>100% PEFC certified</t>
  </si>
  <si>
    <t>Audit Team Leader</t>
  </si>
  <si>
    <t>Date Checked</t>
  </si>
  <si>
    <t>Report finalisation / update date</t>
  </si>
  <si>
    <t>Audit dato</t>
  </si>
  <si>
    <t>SA Auditør</t>
  </si>
  <si>
    <t>Tjekket af</t>
  </si>
  <si>
    <t>Dato tjekket</t>
  </si>
  <si>
    <t>Godkendt af</t>
  </si>
  <si>
    <t>31.01.2020; 19.03.2020</t>
  </si>
  <si>
    <t>Venligst bemærk at hovedteksten af denne rapport er offentlig tilgængelig ved forespørgsel.</t>
  </si>
  <si>
    <r>
      <t xml:space="preserve">Forest Manager/Owner </t>
    </r>
    <r>
      <rPr>
        <sz val="12"/>
        <rFont val="Cambria"/>
        <family val="1"/>
      </rPr>
      <t>/organisation (Certificate Holder):</t>
    </r>
  </si>
  <si>
    <r>
      <t>Forest Name</t>
    </r>
    <r>
      <rPr>
        <sz val="12"/>
        <rFont val="Cambria"/>
        <family val="1"/>
      </rPr>
      <t xml:space="preserve">/Group Name: </t>
    </r>
  </si>
  <si>
    <t>Certifikatets udstedelse:</t>
  </si>
  <si>
    <t>Certifikatets udløbsdato:</t>
  </si>
  <si>
    <t>Skovens navn:</t>
  </si>
  <si>
    <t>Land:</t>
  </si>
  <si>
    <t>Standard:</t>
  </si>
  <si>
    <t>Skovforvalter/-ejer/-organisation (certifikatholder):</t>
  </si>
  <si>
    <t>Forest Certification 
Public Report</t>
  </si>
  <si>
    <t>Certifikatkode:</t>
  </si>
  <si>
    <t>PEFC Licenskode:</t>
  </si>
  <si>
    <t>Offentlig Skov-certificeringsrapport</t>
  </si>
  <si>
    <t>PEFC DK 001-3 Forest Management Standard for Denmark 
PEFC DK 003-4 Requirements for group certification for Denmark</t>
  </si>
  <si>
    <t>2020.1</t>
  </si>
  <si>
    <t>2020.2</t>
  </si>
  <si>
    <t>2020.3</t>
  </si>
  <si>
    <t>2020.4</t>
  </si>
  <si>
    <t>2020.5</t>
  </si>
  <si>
    <t>2020.6</t>
  </si>
  <si>
    <t>2020.7</t>
  </si>
  <si>
    <t>2020.8</t>
  </si>
  <si>
    <t>BASIS INFORMATION</t>
  </si>
  <si>
    <t>Certificeringsfirma</t>
  </si>
  <si>
    <t>Certifikat registreringskode</t>
  </si>
  <si>
    <t>Certifikattype</t>
  </si>
  <si>
    <t>FSC FM gruppe</t>
  </si>
  <si>
    <t>Tidligere certificeringer</t>
  </si>
  <si>
    <t>Detailer om skovforvalter/-ejer</t>
  </si>
  <si>
    <t>Virksomhedsnavn</t>
  </si>
  <si>
    <t>Virksomhedsnavn på lokal sprog</t>
  </si>
  <si>
    <t>Registreringsnr.</t>
  </si>
  <si>
    <t>Kontaktperson</t>
  </si>
  <si>
    <t>Adresse</t>
  </si>
  <si>
    <t>Land</t>
  </si>
  <si>
    <t>Tlf.</t>
  </si>
  <si>
    <t>E-mail</t>
  </si>
  <si>
    <t>Hjemmeside</t>
  </si>
  <si>
    <t>Ansøgningsinformationer udfyldt af</t>
  </si>
  <si>
    <t>Logistik</t>
  </si>
  <si>
    <t>Ingen</t>
  </si>
  <si>
    <t>Dækning af certifikat</t>
  </si>
  <si>
    <t>Gruppe</t>
  </si>
  <si>
    <t>Skovejere</t>
  </si>
  <si>
    <t>Navn på skoven dækket af certifikatet</t>
  </si>
  <si>
    <t>For grupper se Annex 7</t>
  </si>
  <si>
    <t>Antal gruppemedlemmer</t>
  </si>
  <si>
    <t>Antal skovenheder</t>
  </si>
  <si>
    <t>Hele landet</t>
  </si>
  <si>
    <t>Bredegrad</t>
  </si>
  <si>
    <t>Se Annex 7</t>
  </si>
  <si>
    <t>Længdegrad</t>
  </si>
  <si>
    <t>Hemisfære</t>
  </si>
  <si>
    <t>Nord</t>
  </si>
  <si>
    <t>Skovzone eller -biome</t>
  </si>
  <si>
    <t>Tempereret</t>
  </si>
  <si>
    <t>Skovforvaltningen</t>
  </si>
  <si>
    <t>Type foretagende</t>
  </si>
  <si>
    <t>Privat/gruppe/ressourceforvalter</t>
  </si>
  <si>
    <t>Forvaltning</t>
  </si>
  <si>
    <t>Privat</t>
  </si>
  <si>
    <t>Ejerskab</t>
  </si>
  <si>
    <t>Total areal (hektarer)</t>
  </si>
  <si>
    <t>Skovtype</t>
  </si>
  <si>
    <t>Semi-naturlig</t>
  </si>
  <si>
    <t>Skovkomposition</t>
  </si>
  <si>
    <t>Løvtræs/nåletræsdomineret</t>
  </si>
  <si>
    <t>Beskrivelse af Skov med Høj Bevaringsværdi</t>
  </si>
  <si>
    <t>For gruppemedlemmers HNV, se sektion 5.5.2 under 5a MA group og princip 9</t>
  </si>
  <si>
    <t>Yderligere information kan findes i rapporten og tjeklisten</t>
  </si>
  <si>
    <t>Plantage artskategori</t>
  </si>
  <si>
    <t>Primære træarter</t>
  </si>
  <si>
    <t>Årlig tilladte hugst (m3/år)</t>
  </si>
  <si>
    <t>Faktiske årlig produktion (m3/år)</t>
  </si>
  <si>
    <t>Produktkategorier</t>
  </si>
  <si>
    <t>Salgssted</t>
  </si>
  <si>
    <t>Vejside/leveret</t>
  </si>
  <si>
    <t>Antal medarbejdere</t>
  </si>
  <si>
    <t>Antal entreprenører/andre</t>
  </si>
  <si>
    <t>Pilotprojekt</t>
  </si>
  <si>
    <t>Nej</t>
  </si>
  <si>
    <t>Division af skovenheder</t>
  </si>
  <si>
    <t>Antal</t>
  </si>
  <si>
    <t>Areal</t>
  </si>
  <si>
    <t>Mindre end 100 ha</t>
  </si>
  <si>
    <t>100-1000 ha</t>
  </si>
  <si>
    <t xml:space="preserve">Mere end 10,000 ha </t>
  </si>
  <si>
    <r>
      <t>Name(s) of the forest</t>
    </r>
    <r>
      <rPr>
        <sz val="10"/>
        <rFont val="Cambria"/>
        <family val="1"/>
      </rPr>
      <t>/organisations covered by the certificate</t>
    </r>
  </si>
  <si>
    <r>
      <t xml:space="preserve">Description of High Conservation Values </t>
    </r>
    <r>
      <rPr>
        <sz val="10"/>
        <color indexed="10"/>
        <rFont val="Cambria"/>
        <family val="1"/>
      </rPr>
      <t xml:space="preserve">or High Nature Values </t>
    </r>
    <r>
      <rPr>
        <sz val="10"/>
        <rFont val="Cambria"/>
        <family val="1"/>
      </rPr>
      <t>present</t>
    </r>
  </si>
  <si>
    <t>Haderup Skovservice A/S</t>
  </si>
  <si>
    <t>Anders Røhr Lauritzen</t>
  </si>
  <si>
    <t>Teglværksvej 3,  Feldborg, DK - 7540 Haderup</t>
  </si>
  <si>
    <t xml:space="preserve"> +45 7370 9998</t>
  </si>
  <si>
    <t xml:space="preserve"> - </t>
  </si>
  <si>
    <t xml:space="preserve">anders@haderup-skovservice.dk </t>
  </si>
  <si>
    <t>www.haderup-skovservice.dk</t>
  </si>
  <si>
    <t>Anders</t>
  </si>
  <si>
    <t>See Annex 7</t>
  </si>
  <si>
    <t>Jytland</t>
  </si>
  <si>
    <t>North</t>
  </si>
  <si>
    <t>Private/Group/Resource Manager</t>
  </si>
  <si>
    <t xml:space="preserve">Private  </t>
  </si>
  <si>
    <r>
      <t xml:space="preserve">List these </t>
    </r>
    <r>
      <rPr>
        <i/>
        <sz val="8"/>
        <color indexed="10"/>
        <rFont val="Cambria"/>
        <family val="1"/>
      </rPr>
      <t>(definition of HCV is not a PEFC requirement in all countries, so listing nature values is more precise)</t>
    </r>
  </si>
  <si>
    <t>Broad-leaved/Coniferous</t>
  </si>
  <si>
    <t xml:space="preserve">HCV 1 -Species Diversity
HCV 3 -Ecosystems and habitats
</t>
  </si>
  <si>
    <t>Stammer, brænde, kviste og toppe</t>
  </si>
  <si>
    <t>Roundwood, fuel wood, twigs, tops and branches</t>
  </si>
  <si>
    <t>Standing / Roadside</t>
  </si>
  <si>
    <t xml:space="preserve">THE CERTIFICATION ASSESSMENT PROCESS </t>
  </si>
  <si>
    <t>CERTIFICERINGSPROCESSEN</t>
  </si>
  <si>
    <t>Auditdatoer</t>
  </si>
  <si>
    <t>Forevalueringsdatoer</t>
  </si>
  <si>
    <t>Estimerede antal persondage brugt til at gennemføre inspektionen</t>
  </si>
  <si>
    <t>Factors increasing auditing time: None</t>
  </si>
  <si>
    <t xml:space="preserve">Factors decreasing auditing time: Limited forestry activities, Group/Ressource MU certificates. </t>
  </si>
  <si>
    <t>Assessment team</t>
  </si>
  <si>
    <t>Auditteamet</t>
  </si>
  <si>
    <t>Auditteamet bestod af: (giv navne og organisation)</t>
  </si>
  <si>
    <t>1) Karina Seeberg Kitnaes, Orbicon A/S, biolog og Auditør.</t>
  </si>
  <si>
    <t>Team members’ c.v.’s are held on file at the SA Cert office.</t>
  </si>
  <si>
    <t>Rapportforfatter</t>
  </si>
  <si>
    <t>Peer Review af rapporten</t>
  </si>
  <si>
    <t>The Inspection report and draft SA Cert decision was reviewed by a Peer Review Panel consisting of:</t>
  </si>
  <si>
    <t>1)  name &amp; summary of relevant expertise</t>
  </si>
  <si>
    <t>Certificeringsbeslutning</t>
  </si>
  <si>
    <t>Se Annex 11.</t>
  </si>
  <si>
    <t>Rationale for tilgangen til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</si>
  <si>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</si>
  <si>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Evalueringen omfattede gennemgang af relevante gruppe- og forvaltningsplan dokumentation og registrering, feltbesøg, diskussion med skovforvaltere og medarbejdere, samt udfyldelse af gruppe- og skovforvaltningstjeklisterne.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gruppemedlemmer.</t>
  </si>
  <si>
    <t>Optegnelse af udvalte lokaliteter og steder besøgt</t>
  </si>
  <si>
    <t>Adaptationer/Modifikationer af standarderne</t>
  </si>
  <si>
    <t>Processen for interessentkonsultation</t>
  </si>
  <si>
    <t>Resumé af interessentprocessen</t>
  </si>
  <si>
    <t>0 svar er blevet modtaget</t>
  </si>
  <si>
    <t>Observationer</t>
  </si>
  <si>
    <t>Hver afvigelse er beskrevet i detaljer i afsnit 2 sammen med en beskrivelse af den foreslåede korrigerende handling (Condition, Observation/anbefaling). Dette afsnit giver også detaljer om de handlinger som er taget for at lukke en afvigelse. Identificerede afvigelser skal håndteres indenfor den angivne tidsramme og vil være blive evalueret og rapporteret ved efterfølgende årlige inspektionsbesøg – se afsnittene 6-9 i denne rapport for detaljerne omkring de årlige inspektioner og afsnit 2 af denne rapport for detaljer om lukkede afvigelser.</t>
  </si>
  <si>
    <t>Kritiske forhold</t>
  </si>
  <si>
    <t>Hvor et forhold var vanskeligt at evaluere eller hvor modstridende oplysninger blev identificeret, diskuteres dette i sektionen nedenfor og  dragede konklusioner gives.</t>
  </si>
  <si>
    <t>Forhold</t>
  </si>
  <si>
    <t>Results, Conclusions and Recommendations</t>
  </si>
  <si>
    <t>RESULTATER, KONKLUSIONER OG ANBEFALINGER</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</si>
  <si>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</si>
  <si>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Et FSC certifikat er blevet udstedt for den periode, som er angivet på forsiden, og vil blive opretholdt ved succesfuld gennemførsel ved de årlige inspektioner.</t>
  </si>
  <si>
    <t>Skovforvaltningen blev evalueret op imod den danske PEFC standard for skovdrift: PEFC DK 001-3, som er tilgængelig på www.pefc.org.</t>
  </si>
  <si>
    <t>Gruppesystemet blev evalueret op den danske PEFC standard med krav til gruppecertificering: PEFC DK 003-4.</t>
  </si>
  <si>
    <r>
      <t>The forest management was evaluated against the PEFC-endorsed national standard for Denmark</t>
    </r>
    <r>
      <rPr>
        <sz val="10"/>
        <rFont val="Palatino"/>
      </rPr>
      <t>, entitled PEFC DK 001-3</t>
    </r>
    <r>
      <rPr>
        <sz val="10"/>
        <rFont val="Palatino"/>
        <family val="1"/>
      </rPr>
      <t>. A copy of the standard is available at www.pefc.org.</t>
    </r>
  </si>
  <si>
    <r>
      <t xml:space="preserve">The group system was evaluated against </t>
    </r>
    <r>
      <rPr>
        <sz val="10"/>
        <rFont val="Cambria"/>
        <family val="1"/>
      </rPr>
      <t>the PEFC-endorsed national group standard for Denmark, entitled PEFC DK 003-4.</t>
    </r>
  </si>
  <si>
    <t xml:space="preserve">Documented system and centralised policies and procedures are written down in the group procedures manual and in a modified version for each group member. Each group member has a forest management plan, which is regularly updated and which is used for planning the annual operations. Next to the technical forest management plan, each group member has a "green" forest management plan, which include objectives, forest data and details on nature and biological values. </t>
  </si>
  <si>
    <t>Dokumenteret system og centrale politikker og procedurer er skrevet ned i gruppens proceduremanual og i en modificeret version heraf for hvert gruppemedlem.</t>
  </si>
  <si>
    <t>Description of resources available: technical equipment is detailed in the group managers procedures manual. The human resources available are documented at the group member level including training and educational records. At group member level, this is specified in the FSC management plan.</t>
  </si>
  <si>
    <t>Beskrivelse af ressourcer tilrådighed: Teknisk udstyr er detaljeret i gruppemedlemmets FSC forvaltningsplan. Personale ressourcerne tilrådighed er dokumenteret på gruppemedlemsniveau inklusiv trænings- og uddannelsesdokumentation. På gruppemedlemsniveau er dette specificeret i FSC forvaltningsplanen.</t>
  </si>
  <si>
    <r>
      <t>SUMMARY OF FOREST MANAGEMENT</t>
    </r>
    <r>
      <rPr>
        <b/>
        <i/>
        <sz val="10"/>
        <rFont val="Cambria"/>
        <family val="1"/>
      </rPr>
      <t xml:space="preserve"> (this is a specific requirement for Denmark for single-sites, but could be useful for all).</t>
    </r>
  </si>
  <si>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</si>
  <si>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r>
      <t xml:space="preserve">SUMMARY OF ISO 14001 BASED SYSTEM </t>
    </r>
    <r>
      <rPr>
        <b/>
        <i/>
        <sz val="10"/>
        <rFont val="Cambria"/>
        <family val="1"/>
      </rPr>
      <t xml:space="preserve"> (this is a specific requirement for Sweden for groups and for Norway for both single-sites and groups, but could be useful for all).</t>
    </r>
  </si>
  <si>
    <t>RESUME AF SKOVFORVALTNINGEN</t>
  </si>
  <si>
    <t>Beskrivelse af forvaltningssystemet</t>
  </si>
  <si>
    <t>Forvaltningens formål</t>
  </si>
  <si>
    <t>Inspection of management planning documents. Policy and objectives for all group members.</t>
  </si>
  <si>
    <t>Discussion with managers/owners; Inspection of management planning system. Planning in line with requirements.</t>
  </si>
  <si>
    <t xml:space="preserve">Review of forestry records and of justification for natural regeneration versus planting in management planning system at the group member. Planting records confirm compliance. </t>
  </si>
  <si>
    <t>Inspection of planting records, natural regeneraiton and of tree species composition in management plan documentation of the group member. Compliance confirmed.</t>
  </si>
  <si>
    <t xml:space="preserve">Review of forestry and planting records and evaluation of justification for clear cuttings and other silvi-cultural practices. </t>
  </si>
  <si>
    <t xml:space="preserve">Discussion with managers/owners. No abandoned agricultural areas. </t>
  </si>
  <si>
    <t>No use of fertiliser, no intensive managed areas. Not relevant</t>
  </si>
  <si>
    <t>No use of fertilisers. Not relevant</t>
  </si>
  <si>
    <t>No use of pesticides. Not relevant</t>
  </si>
  <si>
    <t>Only point soil preparation (creating holes for natural regeneration) conducted where needed. No removal of stumps. No soil preparation in wet or moist areas nor in valuable habitats.</t>
  </si>
  <si>
    <t>The group member is located in the region in Denmark with the poor soils, the group member has 27,8% native species.</t>
  </si>
  <si>
    <t xml:space="preserve">Inspection of forestry records, management planning system and calculations of use of native species. Inspection of records of purchased plant materials and provenances. </t>
  </si>
  <si>
    <t xml:space="preserve">Inspection of records of planting and plant materials (species and provenances); No conversion of native species to exotic species found. Only nationally approved provenances purchased. </t>
  </si>
  <si>
    <t xml:space="preserve">No use of GMOs. </t>
  </si>
  <si>
    <t>Tree species composition, Forestry records, field inspections and discussion with forest managers on forest structure development. Confirmation of goals to achieve varied species and age structure. Discussion with forest manager, inspection of forest management plan data.</t>
  </si>
  <si>
    <t xml:space="preserve">Tree species composition, Forestry records, field inspections and discussion with forest managers on forest structure development. </t>
  </si>
  <si>
    <t>Review of written procedures manual and assessment of harvest records confirm that minimum 5 trees/ha are left after harvest on site.</t>
  </si>
  <si>
    <t>Review of written procedures manual and assessment of harvest records confirm that minimum 3 snags or lying trees/ha are left after harvest on site.</t>
  </si>
  <si>
    <t>Review of written procedures manual and assessment of harvest records confirm that veteran trees and lying dead wood are retained.</t>
  </si>
  <si>
    <t xml:space="preserve">Inspection of forest data and management plans including calculation of the percentage of total forest area designated as biodiversity area and untouched forest show that the group member has more than 7,5% set aside with biodiversity as the main objective. This is also laid down in the group scheme management guidelines and procedures manual. </t>
  </si>
  <si>
    <t>Not relevant. But some areas will and are kept untouched.</t>
  </si>
  <si>
    <t xml:space="preserve">Inner and outer forest fringes exist and are maintained. Discussion with forest manager confirm high focus on maintaining valuable inner and out forest fringes. </t>
  </si>
  <si>
    <t>Maps with marks confirm presence of charateristic old and rare trees. These have been surveyed and the results included in the list of woodland key habitats.</t>
  </si>
  <si>
    <t xml:space="preserve">Records and registration of nature values present. Inspection of data versus public data portals confirm that no red list species or other rare native species are known to occur within the forest area. </t>
  </si>
  <si>
    <t>Records and registration of nature values and woodland key habitats are available at all visited group members; Specified protection measures laid down in green management plans: Natura 2000 site, §3 areas, key biotopes and key elements marked on map and listed.</t>
  </si>
  <si>
    <t xml:space="preserve">No drainage at all. </t>
  </si>
  <si>
    <t>Evaluation of records and registrations of  key biotopes and protected §-3 areas confirm that these types of nature values are known, protected and safeguarded.</t>
  </si>
  <si>
    <t>Written procedures manual confirms use and location of permanent skidding tracks in line with criterion.</t>
  </si>
  <si>
    <t>Maps and management plans show that there are no natural streams located in the forest of the group member</t>
  </si>
  <si>
    <t xml:space="preserve">Maps and management plans show that there are no natural streams located in the forest of the group member. No drainage neeeded. </t>
  </si>
  <si>
    <t>PEFC DK 001-3; 2.12.1</t>
  </si>
  <si>
    <t xml:space="preserve">Not relevant for the group member. </t>
  </si>
  <si>
    <t>No fencing. Not relevant</t>
  </si>
  <si>
    <t>Discussion with forest managers confirm that they on a daily basis evaluate the wildlife influence on regeneration. The forest managers are in dialogue with hunting organisation to ensure appropriate regulation of game. This has been written into the general guidelines.</t>
  </si>
  <si>
    <t xml:space="preserve"> As part of the plan and general guidelines, data on feeding crops are available. Interview of forest managers  confirm appropriate locations of feeding crops and that none are located near or in areas with high nature values, protected values or woodland key habitats.</t>
  </si>
  <si>
    <t>Roads, paths and other facilities are registrered on maps. As part of the green forest management plan, the group member has a section on outdoor recreational values with goals, guidelines and measures.</t>
  </si>
  <si>
    <t>Beskrevet i generelle retningslinjer og med kort. Forespørgsler kommer ind i mail til ejer eller gruppeleder.</t>
  </si>
  <si>
    <t xml:space="preserve">Records kept in outlook of all communication with external parties. </t>
  </si>
  <si>
    <t xml:space="preserve">Maps and register of cultural heritage and landscape values found in good order. </t>
  </si>
  <si>
    <t>I.3.6.1 Der foreligger dokumentation for uddannelse af ansatte i forhold til gennemførelse af en bæredygtig skovdrift.</t>
  </si>
  <si>
    <t xml:space="preserve">The forest manager will instruct, supervise and monitor all forest operations conducted in the forest of the group member. </t>
  </si>
  <si>
    <t>I.3.6.3 Dokumentation for gennemført efteruddannelse af relevans for skovstandarden.</t>
  </si>
  <si>
    <t>Contractors and forest managers confirm good knowledge to the standard. The group manager is highly motivated, engaged and focused on meeting the requirements of the Danish PEFC forest standard. But see also observation 2020.3.</t>
  </si>
  <si>
    <t xml:space="preserve">In practise, relevant trainings will be given to each contractor or own employee before start of any forest operations, with written instructions and maps with all information relevant. </t>
  </si>
  <si>
    <t>Written instructions and maps are provided all machine operators and verbal instructions are always complimenting the written info before and during forest operations, incl. info about the presence of nature values near and in the harvesting sites.</t>
  </si>
  <si>
    <t>Interview with forest managers confirm willingness</t>
  </si>
  <si>
    <t>PEFC DK 001-3, 3.8.3</t>
  </si>
  <si>
    <t>The group manager should conduct systematic evaluation of specialized machine operators’ competences based on specifications in annex 2.</t>
  </si>
  <si>
    <t>PEFC DK 001-3, 3.11.1-3.11.2</t>
  </si>
  <si>
    <t>Inspection of forest management plans and additional plan documentation confirm that the objectives for sustainable forest management are clear.</t>
  </si>
  <si>
    <t xml:space="preserve">Inspection of forest management plans and additional plan documentations for the group member confirm that the objectives for sustainable forest management are clear. The group member has a a "green management plan" and a procedures manual. </t>
  </si>
  <si>
    <t>Inspection of forest maps and the forest management plan include the required information.</t>
  </si>
  <si>
    <t xml:space="preserve">Inspection of data in forest management plans for the group member confirm that registrations and documentations include rationale and methodology for calculating annual harvesting levels. </t>
  </si>
  <si>
    <t>Inspection of forest management maps and plan documentation for the group member confirm that the required information related to nature values and key biotopes etc. Is documented</t>
  </si>
  <si>
    <t>No use of NTFPs.</t>
  </si>
  <si>
    <t>Forestry records incl. Data on planting, soil preparation, fencing, tree species and provenances available for group member</t>
  </si>
  <si>
    <t>Yearly harvesting records and data are available for the group member.</t>
  </si>
  <si>
    <t>Records of meetings, excursions and of contact with users and external parties in place and available for the group member</t>
  </si>
  <si>
    <t>PEFC DK 001-3; 2.14.1-2.14.2; 4.5.1</t>
  </si>
  <si>
    <t>The group manager confirm that records of all trades and sales in system, volume summaries will be prepared.</t>
  </si>
  <si>
    <t>Timber at roadside in the forests of the group member are clearly identifiable; and sales and transport documentation correspond.</t>
  </si>
  <si>
    <t>Interviews with the forest manager confirm they are overall responsible.</t>
  </si>
  <si>
    <t>PEFC DK 001-3, 4.7.1</t>
  </si>
  <si>
    <t>The group manager should secure that sales invoices and delivery documents from the group members include correct PEFC information: 
• The name of the forest/group member
• Identification of products covered
• Quantity of delivered products
• Date or period of delivery
• Formal product claim: 100% PEFC certified
• PEFC certificate code</t>
  </si>
  <si>
    <t>Gruppelederen skal udføre systematic vurdering af maskinførers kompetencer i forhold til bilag 2 af PEFC skovstandarden.</t>
  </si>
  <si>
    <t>Gruppelederen skal udarbejde tydelige retningslinjer og plan for regelmæssig overvågning af skovens sundhed, samt registrering af eventuelle påvirkninger og observerede skader forårsaget af udefrakommende faktorer</t>
  </si>
  <si>
    <t>Gruppelederen skal udarbejde instruktion til entreprenører og egne medarbejdere om kravene relateret til at undgå spild af olie og andre miljøskadelige stoffer og affaldsdeponering i skoven.</t>
  </si>
  <si>
    <t>Krav om korrigerende handling
Dansk</t>
  </si>
  <si>
    <t>Corrective Action Request
English</t>
  </si>
  <si>
    <t>Gruppelederen skal sikre at salgsfaktura og målelister for produkter fra gruppemedlemmerne angiver korrekt PEFC information: 
• Skovens navn
• Hvilke produkter som er omfattet
• Mængde af de leverede produkter
• Dato/periode for levering
• Formel PEFC kategori: 100% PEFC certificeret
• PEFC Certifikatkode</t>
  </si>
  <si>
    <t>Gruppelederen skal i gruppelederhåndbogen beskrive at beslutning om optagelse af gruppemedlemmer i gruppen og udførelse af interne audits udføres af en skovbrugskyndig person med professionel ekspertise inden for skovbrug og skovbrugets miljømæssige påvirkning og 2 års praktisk erfaring med dansk skovdrift.</t>
  </si>
  <si>
    <t>PEFC DK 003-4</t>
  </si>
  <si>
    <t>PEFC DK 003-4, 5.2</t>
  </si>
  <si>
    <t xml:space="preserve">For the group scheme a procedures manual is developed and maintained called "gruppelederhåndbogen" and include procedures relevant for the group scheme. In addition for each group member, a forest handbook is/will be developed and include information relevant on site level. 
</t>
  </si>
  <si>
    <t xml:space="preserve">The Group Leader has set up system to maintain register and records of all group members, and has prepared written agreement. </t>
  </si>
  <si>
    <t>The group leader maintains a full register of all group members with required information. Records and register for group members inspected. List of group members in tab A7 in this report.</t>
  </si>
  <si>
    <t xml:space="preserve">Written agreement between the group leader and each group member in place, which meets the requirements listed. </t>
  </si>
  <si>
    <t xml:space="preserve">The group scheme procedures and formats are systemized in a well-prepared group scheme manual and a forest handbook for each group member. All documents, data and maps relevant for the group members’ forest management are directly available to the group leader and kept in a dropbox folder system. 
</t>
  </si>
  <si>
    <t xml:space="preserve">The group member has all forest land included under the group scheme as the total certified forest area.  </t>
  </si>
  <si>
    <t>Written agreements inspected for the group member.</t>
  </si>
  <si>
    <t>PEFC DK 003-4, 5.4, 5.6</t>
  </si>
  <si>
    <t>Gruppelederen skal beskrive gruppelederens rolle og function i gruppelederhåndbogen, inkl.: 
• Behandle og godkende ansøgninger fra skovejere som ønsker at indgå i PEFC gruppecertificeringen.
• Sørge for at alle ansøgerne får den information og vejledning som er nødvendig for at opfylde kravene i PEFC DK 001-3.
• Udstedelse af skovbrugsbeviser til gruppemedlemmer, hvis relevant
• Procedure i forbindelse med overdragelse af skovejendomme eller dele af skovejendomme
• Løbende orientere gruppemedlemmer om ændringer i PEFC DK 001-3.
• Udarbejde og iværksætte et program for årlig intern auditering af gruppemedlemmerne.
• Baseret på resultaterne af de interne og eksterne audits iværksætte korrigerende handlinger i tilfælde af identificerede afvigelser i de certificerede skove. 
• Opsamle indkomne bemærkninger fra eksterne parter, som videreformidles ucensureret til certificeringsorganet ved eksterne audits.
• Ved forespørgsel udlevere et sammendrag af den enkelte skovejendoms plan 
• Øjeblikkeligt skriftligt informere certificeringsorganet og PEFC Danmark om nye gruppemedlemmer og opsagte eller suspenderede gruppemedlemmer.</t>
  </si>
  <si>
    <t>Andy Grundy</t>
  </si>
  <si>
    <t>Adapted Standard version:</t>
  </si>
  <si>
    <t>Godkendte Standard version:</t>
  </si>
  <si>
    <t>PEFC Denmark Forest standard PEFC DK 001-3, rev. March 2012, amended October 2012, amended November 2013</t>
  </si>
  <si>
    <t>PEFC Danmarks Skovstandard PEFC DK 001-3, rev. Marts 2012, tilføjelser oktober 2012 og november 2013</t>
  </si>
  <si>
    <t>Adapted Standard date:</t>
  </si>
  <si>
    <t>Approved: PEFC Denmark Date: 28.03.2012, amendments 23.10.2012 and 22.11.2013
Approved: PEFC Council Date: 23.05.2013 and amendments 17.02.2014</t>
  </si>
  <si>
    <t>Godkendt: PEFC Danmark Dato: 28.03.2012, med tilføjelser 23.10.2012 og 22.11.2013
Godkendt: PEFC Council Dato: 23.05.2013 og tilføjelser d. 17.02.2014</t>
  </si>
  <si>
    <t>NB - this checklist shall be used in conjunction with the verifiers and guidance in the Danish PEFC Standard</t>
  </si>
  <si>
    <t>NB. Denne tjekliste skal anvendes sammen med verifikatorer og vejledningen i den danske PEFC skovstandard</t>
  </si>
  <si>
    <r>
      <t xml:space="preserve">Indicative Audit Programme for Certfication Cycle
</t>
    </r>
    <r>
      <rPr>
        <i/>
        <sz val="10"/>
        <color indexed="8"/>
        <rFont val="Cambria"/>
        <family val="1"/>
      </rPr>
      <t>NOTE - This Programme will be subject to change. This programme will be updated at each audit.
Some Indicators will be audited more than once, due to CARs, presence of High Conservation Factors (High Nature Values), etc</t>
    </r>
  </si>
  <si>
    <t>Silviculture</t>
  </si>
  <si>
    <t xml:space="preserve">Skovdyrkning </t>
  </si>
  <si>
    <t>●</t>
  </si>
  <si>
    <t>Miljø og biodiversitet</t>
  </si>
  <si>
    <t>Social - recreation, education and the rights of employees</t>
  </si>
  <si>
    <t>Social – friluftsliv, uddannelse og ansattes rettigheder</t>
  </si>
  <si>
    <t xml:space="preserve">Management Planning and records
</t>
  </si>
  <si>
    <t xml:space="preserve">Planlægning og registreringer
</t>
  </si>
  <si>
    <t>PEFC trademark checklist</t>
  </si>
  <si>
    <t>No risk of fire protection in the area. Not relevant</t>
  </si>
  <si>
    <t xml:space="preserve">In practise, relevant trainings will be given to each contractor or own employee before start of any forest operations, with written instructions and maps with all information relevant. Written documentation on education of employees related to sustainable forest management found. </t>
  </si>
  <si>
    <t>The group manager has a organisational chart showing the roles and structure of the group manager and the group members</t>
  </si>
  <si>
    <t xml:space="preserve">The group manager has formulated internal sampling procedures and procedures for conducting internal audits of group members. </t>
  </si>
  <si>
    <t xml:space="preserve">The group manager is aware of having to perform annual review of internal audit reports and own system. This is formulated in the written group procedures manual. </t>
  </si>
  <si>
    <t>To be checked at next surveillance</t>
  </si>
  <si>
    <t xml:space="preserve">5 person days including time spent on preparatory work, actual audit days, consultation and report writing (excluding travel to the region). </t>
  </si>
  <si>
    <t>Tidsplan</t>
  </si>
  <si>
    <t>Faktorer som mindsker audittiden: Begrænsede skovoperationer, gruppecertifikat</t>
  </si>
  <si>
    <t>Faktorer som øger audittiden: Ingen</t>
  </si>
  <si>
    <t>Begrundelse for faktorer som øger eller mindsker audittiden</t>
  </si>
  <si>
    <t>5 persondage inkl. forberedelse, auditdage, konsultation og rapportering (ekskl. Rejsetid)</t>
  </si>
  <si>
    <t>Besøgte skovlokaliteter for gruppemedlem 1: Flere forskellige litra og afdelinger besøgt, inklusivt urørt skov,  §3 område, biodiversitetsarealer, produktionsskov fældet med 3-5 træer efterladt og dødt ved bevaret, produktionsskov efter fældning tilplantetmed borede huller, skov med naturlig foryngelse, sti og spor system og parkeringsområde.</t>
  </si>
  <si>
    <t>1 visits/interviews were held by phone/ in person during audit..</t>
  </si>
  <si>
    <t>1 besøg og interviews blev gennemført i felten under auditten.</t>
  </si>
  <si>
    <t>0 responses were received</t>
  </si>
  <si>
    <t>32 consultees were contacted</t>
  </si>
  <si>
    <t>Consultation was carried out on 10/03/2020</t>
  </si>
  <si>
    <t>32 interessenter er blevet konsulteret forinden auditten</t>
  </si>
  <si>
    <t>Konsultationen blev gennemført 10.03.2020</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</si>
  <si>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</si>
  <si>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20.04.2020 Opening meeting</t>
  </si>
  <si>
    <t>20-21.04.2020 Audit: Review of documentation &amp; Group systems, staff interviews</t>
  </si>
  <si>
    <t>20.05.2020 Closing meeting</t>
  </si>
  <si>
    <t>20.04.2020 Åbningsmøde</t>
  </si>
  <si>
    <t>20-21.04.2020 Audit: Gennemgang af dokumentation &amp; gruppesystems, medarbejderinterview</t>
  </si>
  <si>
    <t>20.05.2020 Felt besøg til gruppemedlem: Hald Egeskov</t>
  </si>
  <si>
    <t>20.05.2020 Site visit to group member: Hald Egeskov</t>
  </si>
  <si>
    <t>20.05.2020 Afslutning</t>
  </si>
  <si>
    <t>Group member site 1: the whole forest was visited, with specific visits to various compartments with commercially untouched forest, §3 protected areas, biodiversity areas, production forest with 5 trees retained and dead wood retained, production forest with natural regeneration and with replanting after harvest, tracks and road system, parking area.</t>
  </si>
  <si>
    <t>Haderup Skovservice group for forest owners</t>
  </si>
  <si>
    <t>Haderup Skovservice gruppen for skovejere</t>
  </si>
  <si>
    <r>
      <t>PEFC DK 001-3 Skovstandard for Danmark</t>
    </r>
    <r>
      <rPr>
        <b/>
        <sz val="12"/>
        <rFont val="Cambria"/>
        <family val="1"/>
      </rPr>
      <t xml:space="preserve">
PEFC DK 003-4 Krav til gruppecertificering for Danmark 
</t>
    </r>
  </si>
  <si>
    <t xml:space="preserve">Once certified, the group manager should provide instruction to contractors on requirements related to avoiding spillage of oil and other substances harmful to the environment and disposal of waste in the forest. </t>
  </si>
  <si>
    <t xml:space="preserve">The group manager should implement the guidelines and plan for regular monitoring of the health of the forest as well as should record potential impacts of observed damage caused by external factors </t>
  </si>
  <si>
    <t>Monitoring done as part of the annual planning in the field. Type and method for quantity and quality monitoring and import has been defined in the draft group management guidelines and the forest procedures manual. So indicator met. The group is not yet certified and observation issued to remind the group</t>
  </si>
  <si>
    <t>No oil or other substances are kept in the forest but on truck load or locations outside forest area. So indicator met. This has been formulated in draft management guidelines, draft procedures manual and draft instructions to contractors.The group is not yet certified and observation issued to remind the group.</t>
  </si>
  <si>
    <t>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The group is not yet certified and observation issued to remind the group</t>
  </si>
  <si>
    <t>Sales, measurement and transport documentation for products sold as PEFC certified not yet including the required PEFC information. No sale of PEFC certified wood yet. The group is not yet certified and observation issued to remind the group</t>
  </si>
  <si>
    <t>The group manager has prepared a group procedures manual, including procedure for admission of group member to the group and who can carry out the internal audits. The group manager has performed initial audit of the group member. The group is not yet certified, so the procedure is not implemented for potential new group members. This observation is issued to remind the group</t>
  </si>
  <si>
    <t xml:space="preserve">The group manager should implement the procedures manual including the procedure to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</si>
  <si>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The group manager has prepared a group procedures manual, including procedure for the group managers function, procedures related to accepting new group member nor procedures for internal audits and elaboration of internal audit reports from internal audits and results of issuing corrective measures. The group is not yet certified, so the procedure is not implemented for potential new group members. This observation is issued to remind the group</t>
  </si>
  <si>
    <t>The group manager has prepared a group procedures manual, including procedure for  terminating, handling suspension and withdrawal of group member agreements, and for informing SA Cert and PEFC Denmark about these. The group is not yet certified, so the procedure is not implemented for potential new group members. This observation is issued to remind the group</t>
  </si>
  <si>
    <t>Gruppelederen skal definere tydelige procedurer for skriftligt at opsige en aftalen om et gruppemedlems deltagelse i gruppen, suspendering og tilbagetrækning af aftaler i gyldighedsperioden og procedurer for at oplyse SA Cert (Karina.Kitnaes@wsp.com) og PEFC Danmark om både nye og opsagte aftaler.</t>
  </si>
  <si>
    <t>The group manager has not yet used contractors in the group members forest. Until now only own workers used in this forest. Therefore not yet relevant for the group manager to have kept records nor evaluated machine operations competences related to the specifications of annex 2 of the PEFC standard. The group is not yet certified and observation issued to remind the group</t>
  </si>
  <si>
    <t>Y Obs 2020.1</t>
  </si>
  <si>
    <t>Y Obs 2020.2</t>
  </si>
  <si>
    <t>Y Obs 2020.3</t>
  </si>
  <si>
    <t>Y Obs 2020.4</t>
  </si>
  <si>
    <t>Y Obs 2020.5</t>
  </si>
  <si>
    <t>Y Obs 2020.6</t>
  </si>
  <si>
    <t>Y Obs 2020.7</t>
  </si>
  <si>
    <t>Y Obs 2020.8</t>
  </si>
  <si>
    <r>
      <t xml:space="preserve">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samt følge gruppelederens øvrige anvisninger for at opretholde medlemskab af gruppen.
</t>
    </r>
    <r>
      <rPr>
        <b/>
        <sz val="10"/>
        <rFont val="Calibri"/>
        <family val="2"/>
      </rPr>
      <t xml:space="preserve">4. Aftalen skal gælde i mindst 1 år og kan maksimalt tegnes for en treårig periode. Herefter skal aftalen fornyes.
5. Aftalen skal beskrive rettigheder for gruppelederen til at ekskludere gruppemedlemmet fra deltagelse i gruppecertificeringen i tilfælde af gentagne større afvigelser fra PEFC Danmarks Skovstandard.
6. Gruppelederen kan udstede et skovbrugsbevis, når skovdriften hos det enkelte gruppemedlem
3. opfylder PEFC Danmarks skovstandard.
7. Gruppelederen skal med passende mellemrum indhente oplysninger hos gruppemedlemmet om forhold, der vedrører driften af skoven. Oplysningerne skal som minimum indhentes inden aftalen fornyes.
8. Gruppemedlemmet skal acceptere 3. parts inspektion.
9. Aftalen laves i 2 eksemplarer, én til gruppemedlemmet og én til gruppelederen.
</t>
    </r>
  </si>
  <si>
    <r>
      <t xml:space="preserve">The group leader shall implement and maintain procedures for managing all documents and registrations required by the present document to ensure that: 
a) they can be located,
b) they are periodically reviewed, revised as necessary and approved by authorised personnel,
c) the currently valid version of relevant documents is available at all locations where operations essential to the effective functioning of the system are performed,
d) obsolete documents are promptly removed from all points of issue and points of use and are otherwise ensured against unintended use.
</t>
    </r>
    <r>
      <rPr>
        <i/>
        <sz val="10"/>
        <color indexed="8"/>
        <rFont val="Calibri"/>
        <family val="2"/>
      </rPr>
      <t>Documents shall be legible, dated (with dates of revision) and readily identifiable. Procedures and responsibilities shall be established and maintained concerning the creation and modification of the various types of document.</t>
    </r>
  </si>
  <si>
    <r>
      <t xml:space="preserve">Følgende procedurer/rutiner skal som minimum beskrives:
- Indgåelse af aftaler om deltagelse i gruppecertificeringen
</t>
    </r>
    <r>
      <rPr>
        <b/>
        <sz val="10"/>
        <rFont val="Calibri"/>
        <family val="2"/>
      </rPr>
      <t xml:space="preserve">- Udstedelse af skovbrugsbeviser
- Retningslinier for indhentning af gruppemedlemmernes dYumentation krævet i PEFC Danmarks skovstandard afsnit 7.4
- Procedure i forbindelse med overdragelse af skovejendomme eller dele af skovejendomme
- Opsigelse af aftale om deltagelse i gruppen
- Opsamling af indkomne bemærkninger fra eksterne parter
- Planlægning og gennemførelse af interne audits
- Håndtering af afvigelser og korrigerende handlinger (bilag 1)
- DYumenthåndtering og arkivering, herunder register over udstedte skovbrugsbeviser som kræves under punkt 5.3, løbende rapportering over nye aftaler til PEFC Danmark og arkivering af dYumenter der har eller kan få betydning for certificeringens gennemførelse (se eks i bilag 2)
- Andre rutiner med betydning for administration af gruppecertificeringen.
</t>
    </r>
  </si>
  <si>
    <r>
      <t xml:space="preserve">Of the group members:
The group leader shall carry out internal audits of the group members at least once a year, so that it can be rendered probable that the individual group members comply with the requirements in PEFC Denmark’s Forest Management Standard. 
The internal audit shall be based on a sample among the group members. The group leader shall define a strategy of sampling, so that at least a number of group members equal to the square root of the number of all group members in the group, take part in the yearly audit.
When planning the internal audits and the selection of group members in that regard, the following shall be taken into consideration:
- The result from previous internal audits
- Received comments
- The variation of size of the properties
- Geographical distribution
- The association of the forest to the group in other regards.   
</t>
    </r>
    <r>
      <rPr>
        <i/>
        <sz val="10"/>
        <color indexed="8"/>
        <rFont val="Calibri"/>
        <family val="2"/>
      </rPr>
      <t>Note: With “the association of the forest to the group in other regards” is meant that the forest may be associated to the group in another way. E.g. if the group leader carries out the daily administration of the forest property in question, this would under normal circumstances, lead to a lower intensity in regard to selection for internal audits than if the sole association of the property to the group is through the certification.</t>
    </r>
  </si>
  <si>
    <r>
      <t xml:space="preserve">Gruppelederen skal gennemføre intern audit af gruppemedlemmerne mindst en gang om året, således at det kan sandsynliggøres at de enkelte gruppemedlemmer lever op til kravene i PEFC Danmarks skovstandard. Den interne audit kan baseres på en stikprøve blandt gruppemedlemmerne.   
Gruppelederen skal fastlægge en samplingsstrategi således at minimum kvadratroden af antallet af gruppemedlemmer indgår ved hver intern audit. 
Ved planlægningen af de interne audits og udvælgelsen af gruppemedlemmer i den forbindelse skal der tages hensyn til følgende:
- resultat fra tidligere interne audits
- indkomne bemærkninger 
- variationen i størrelsen af skovejendommene </t>
    </r>
    <r>
      <rPr>
        <b/>
        <sz val="10"/>
        <color indexed="8"/>
        <rFont val="Calibri"/>
        <family val="2"/>
      </rPr>
      <t xml:space="preserve">
- geografisk fordeling
- sæsonvariationer
- skovens tilknytning til gruppen i øvrigt
</t>
    </r>
    <r>
      <rPr>
        <i/>
        <sz val="10"/>
        <color indexed="8"/>
        <rFont val="Calibri"/>
        <family val="2"/>
      </rPr>
      <t>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t>
    </r>
    <r>
      <rPr>
        <b/>
        <sz val="10"/>
        <color indexed="8"/>
        <rFont val="Calibri"/>
        <family val="2"/>
      </rPr>
      <t xml:space="preserve">
</t>
    </r>
  </si>
  <si>
    <r>
      <rPr>
        <i/>
        <sz val="10"/>
        <color indexed="8"/>
        <rFont val="Calibri"/>
        <family val="2"/>
      </rPr>
      <t>The group leader may suspend or withdraw the agreement if there is confirmed reason to believe that the forest management proof is being misused or if a major deviation from PEFC Denmark’s Forest Management Standard is registered and corrective actions has not been executed.</t>
    </r>
    <r>
      <rPr>
        <b/>
        <sz val="10"/>
        <color indexed="8"/>
        <rFont val="Calibri"/>
        <family val="2"/>
      </rPr>
      <t xml:space="preserve"> 
The group leader shall define procedures for handling of suspension and withdrawal of agreements. </t>
    </r>
    <r>
      <rPr>
        <i/>
        <sz val="10"/>
        <color indexed="8"/>
        <rFont val="Calibri"/>
        <family val="2"/>
      </rPr>
      <t xml:space="preserve">Guidance in handling of deviations from PEFC Denmark’s Forest Management Standard is laid down in appendix 1.
</t>
    </r>
    <r>
      <rPr>
        <b/>
        <sz val="10"/>
        <color indexed="8"/>
        <rFont val="Calibri"/>
        <family val="2"/>
      </rPr>
      <t>The group member is informed about the suspension or withdrawal in writing along with a demand of returning the issued forest management proof.</t>
    </r>
  </si>
  <si>
    <r>
      <rPr>
        <i/>
        <sz val="10"/>
        <color indexed="8"/>
        <rFont val="Calibri"/>
        <family val="2"/>
      </rPr>
      <t xml:space="preserve">Gruppelederen kan suspendere eller tilbagetrække aftalen om deltagelse i gruppecertificering, hvis der er bestyrket mistanke om at skovbrugsbeviset misbruges eller hvis der konstateres større afvigelser fra PEFC Danmarks skovstandard som ikke følges op. </t>
    </r>
    <r>
      <rPr>
        <b/>
        <sz val="10"/>
        <color indexed="8"/>
        <rFont val="Calibri"/>
        <family val="2"/>
      </rPr>
      <t xml:space="preserve">
Gruppelederen skal fastsætte procedurer for suspendering og tilbagetrækning af aftaler. </t>
    </r>
    <r>
      <rPr>
        <i/>
        <sz val="10"/>
        <color indexed="8"/>
        <rFont val="Calibri"/>
        <family val="2"/>
      </rPr>
      <t xml:space="preserve">Vejledning i håndtering af afvigelse er givet i bilag 1. 
</t>
    </r>
    <r>
      <rPr>
        <b/>
        <sz val="10"/>
        <color indexed="8"/>
        <rFont val="Calibri"/>
        <family val="2"/>
      </rPr>
      <t xml:space="preserve">Suspensionen eller tilbagetrækning af aftalen meddeles gruppemedlemmet skriftligt med begæring om returnering af det udstedte skovbrugsbevis.
</t>
    </r>
  </si>
  <si>
    <t>20-21.04; 20.05; 03.06.2020</t>
  </si>
  <si>
    <t xml:space="preserve">Hovedevalueringsdatoer </t>
  </si>
  <si>
    <t>Auditørens CV findes som fil hos SA Cert.</t>
  </si>
  <si>
    <t>Certificeringsrapporten og SA Certs foreløbige beslutning blev også sendt til certifikatholderen til kommentering.</t>
  </si>
  <si>
    <t>Se A2 for resumé af kommentarer rejst af interessenter og SA Cert. svar</t>
  </si>
  <si>
    <t>20-21.04.2020; 20.05.2020; 03.06.2020</t>
  </si>
  <si>
    <t>03.06.2020: Group manager resubmission of documents to close out findings from PA. Review of documentation and update of report</t>
  </si>
  <si>
    <t>4-12.06.2020: Finalising reporting</t>
  </si>
  <si>
    <t xml:space="preserve">1) Karina Seeberg Kitnaes, Orbicon A/S, biologist and Lead Auditor. 24 years international experience from working on targeted nature projects (Natura 2000 and key biotopes) in many Eastern and Northern European countries. 20 years auditing experience from multiple countries.  </t>
  </si>
  <si>
    <t>SKOVEN</t>
  </si>
  <si>
    <t>The group manager should use written contracts with contractors (and own employees), specifying that collective agreements have been respected in regard to all employees as part of the workers rights in line with the ILO conventions.</t>
  </si>
  <si>
    <t>Gruppelederen skal anvende skriftlige kontrakter med alle entreprenører (og egne medarbejder) som specificerer at kollektivaftaler overholdes som en del af arbejdsrettigheter i overensstemmelse med ILO konventionerne.</t>
  </si>
  <si>
    <t>The group manager has performed internal main assessment of the group member and written audit report. The group manager has prepared a group procedures manual, including procedures related to accepting new group member and elaborating audit reports and results of issuing corrective measures. The group is not yet certified, so the procedure is not implemented for potential new group members. This observation is issued to remind the group</t>
  </si>
  <si>
    <t xml:space="preserve">The group manager should implement the procedures  for terminating member agreements and for suspending group members and withdrawal of the member agreement during the period of the validity of the agreement and the requirement to immediately inform SA Cert and PEFC Denmark about new and terminated agreements. </t>
  </si>
  <si>
    <t>The group manager should implement the procedures for group manager activities including: 
• Consider and approve applications from forest owners wishing to participate in a PEFC group certification.
• Provide all applicants with information and guidance needed for meeting the requirements in PEFC DK 001-3.
• Issuance of forest managements proofs.
• Procedures in connection with conveyance of property or parts of property.
• Continuously inform group members of changes in PEFC DK 001-3.   
• Develop and operate an internal audit programme for internal annual audits of the group members 
• Based on the results of the internal and external audits, undertake corrective and preventive measures in case of identified deviations in the forests. 
• Collect remarks and observations received from external parties. These remarks should be passed on uncensored to the certification body at external audits.
• Upon request from stakeholders, provide a summary of the individual forest management plans of the group members
• Immediately inform the SA Cert and PEFC Denmark about admitted, terminated, suspended group members in written.</t>
  </si>
  <si>
    <t>James Evans</t>
  </si>
  <si>
    <t>PEFC/09-22-006</t>
  </si>
  <si>
    <t>22-25.02.2021</t>
  </si>
  <si>
    <t xml:space="preserve">Færdiggørelse/ opdatering </t>
  </si>
  <si>
    <t xml:space="preserve">FIRST SURVEILLANCE </t>
  </si>
  <si>
    <t>FØRSTE ÅRLIGE AUDIT</t>
  </si>
  <si>
    <t>Surveillance Assessment dates</t>
  </si>
  <si>
    <t>Auditplan</t>
  </si>
  <si>
    <t>22.02.2021: Opening meeting and attendees</t>
  </si>
  <si>
    <t>22.02.2021: Åbningsmøde</t>
  </si>
  <si>
    <t>22-23.02.2021: Audit: Review of documentation &amp; Group systems, staff interviews</t>
  </si>
  <si>
    <t>22-23.02.2021: Gennemgang af dokumentation, gruppesystem og interview af medarbejdere.</t>
  </si>
  <si>
    <t>24.02.2021: Site visit: Hald Egeskov</t>
  </si>
  <si>
    <t>24.02.2021: Feltbesøg Hald Egeskov, samt interview af medarbejdere og entreprenører</t>
  </si>
  <si>
    <t>25.02.2021: Document review</t>
  </si>
  <si>
    <t xml:space="preserve">25.02.2021: Dokumentationsgennemgang </t>
  </si>
  <si>
    <t>25.02.2021: Auditors meeting and review</t>
  </si>
  <si>
    <t>25.02.2021: Auditors møde og egen gennemgang</t>
  </si>
  <si>
    <t xml:space="preserve">25.02.2021: Closing meeting and attendees </t>
  </si>
  <si>
    <t>25.02.2021: Afslutningsmøde</t>
  </si>
  <si>
    <t>Estimate of person days to complete surveillance assessment</t>
  </si>
  <si>
    <t>6 person days including time spent on preparatory work, actual audit days, consultation and report writing (excluding travel to the region)</t>
  </si>
  <si>
    <t>Begrundelse for faktorer som øger eller formindsker antal person-dage:</t>
  </si>
  <si>
    <t xml:space="preserve">Factors increasing auditing time: HCVs present. </t>
  </si>
  <si>
    <t>Faktorer som øger audittiden: Infrastruktur med relativt store kørselsafstande og HCV tilstede.</t>
  </si>
  <si>
    <t xml:space="preserve">Factors decreasing auditing time: Limited forestry activities, Group certificate. </t>
  </si>
  <si>
    <t>Faktorer som formindsker audittiden: Multi-site certifikat.</t>
  </si>
  <si>
    <t>Surveillance Assessment team</t>
  </si>
  <si>
    <t xml:space="preserve">Auditteamet bestod af: </t>
  </si>
  <si>
    <t xml:space="preserve">1) Karina Seeberg Kitnaes, M.Sc. biologist and Lead Auditor (witness auditor). 25 years international experience from working on targeted nature projects (Natura 2000 and key biotopes) in many Eastern and Northern European countries. 20 years auditing experience from multiple countries.  </t>
  </si>
  <si>
    <t>2) Karina Seeberg Kitnæs (witness auditor) biolog M.Sc. 25 års international erfaring med skovøkologi, skovbrug, implementering af EU Natura 2000 og nøglebiotopsregistrering) i Nord og Østeuropa. 20 års auditor erfaring fra mange lande.</t>
  </si>
  <si>
    <t>Team members’ c.v.’s are held on file.</t>
  </si>
  <si>
    <t>Auditørernes og den tekniske eksperts CV'er findes på fil hos Soil Association Certification.</t>
  </si>
  <si>
    <t>6.3.1</t>
  </si>
  <si>
    <t>Sophie Dige Iversen</t>
  </si>
  <si>
    <t>Assessment process</t>
  </si>
  <si>
    <t>Auditprocessen</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</si>
  <si>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</si>
  <si>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6.4.1</t>
  </si>
  <si>
    <t>Criteria assessed at audit</t>
  </si>
  <si>
    <t>Kriteria evalueret som en del af auditten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</si>
  <si>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</si>
  <si>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</si>
  <si>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Stakeholder consultation</t>
  </si>
  <si>
    <t>Interessentkonsultation</t>
  </si>
  <si>
    <t>25 consultees were contacted</t>
  </si>
  <si>
    <t>1 response was received</t>
  </si>
  <si>
    <t>Consultation was carried out on 13.01.2021</t>
  </si>
  <si>
    <t>Se A2 for resumé af kommentarer rejst af interessenter og svar fra Soil Association</t>
  </si>
  <si>
    <t>Review of corrective actions</t>
  </si>
  <si>
    <t>Review af udstedte korrigerende handlinger/tiltag</t>
  </si>
  <si>
    <t xml:space="preserve">Action taken in relation to previously issued conditions is reviewed given in Section 2 of this report. </t>
  </si>
  <si>
    <t>Handlinger/tiltag gennemført i forhold til tidligere udstedte krav om korrigerende handlinger er gennemgået og gengivet i section 2 af denne rapport.</t>
  </si>
  <si>
    <t xml:space="preserve">Main sites visited in each FMU </t>
  </si>
  <si>
    <t>Confirmation of scope</t>
  </si>
  <si>
    <t>Bekræftelse af certifikatets dækrning</t>
  </si>
  <si>
    <t>Ændringer til forvaltningssituationen.</t>
  </si>
  <si>
    <t>The assessment team reviewed the management situation. No material changes to the management situation were noted.</t>
  </si>
  <si>
    <t>Results of surveillance assessment</t>
  </si>
  <si>
    <t>Resultaterne af den årlige inspektion</t>
  </si>
  <si>
    <t>Resulterne af inspektionsevalueringen blev registreret i standard og tjeklisten i bilag 1 og identificerede afvigelser er givet i section 2 af denne rapport. Se også nedenfor under Kritiske forhold.</t>
  </si>
  <si>
    <t>Issues arising</t>
  </si>
  <si>
    <t>Where an issue was difficult to assess or contradictory evidence was identified this is discussed in the section below as an Issue and the conclusions drawn given.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</si>
  <si>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</si>
  <si>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t xml:space="preserve">Changes to management situation- </t>
    </r>
    <r>
      <rPr>
        <b/>
        <sz val="10"/>
        <color rgb="FFFF0000"/>
        <rFont val="Cambria"/>
        <family val="1"/>
        <scheme val="major"/>
      </rPr>
      <t>results of management review/internal audit
Effectiveness of management system
Description of any continual improvement activities</t>
    </r>
  </si>
  <si>
    <t>B</t>
  </si>
  <si>
    <t>Høgildgaard Plantage</t>
  </si>
  <si>
    <t>m: 13
k: 1</t>
  </si>
  <si>
    <t>m: 2
k: 0</t>
  </si>
  <si>
    <t>Eng-araler (for 60 år siden) - slåes græs 1 gang årligt.</t>
  </si>
  <si>
    <t>Retningslinjer for Hald - skal laves for Høgildgaard også.</t>
  </si>
  <si>
    <t>Faste køresport med 15 meters afstand. Skal lægges ind som snoede spor.</t>
  </si>
  <si>
    <t>Ingen i Hald.
Høgildgaard: Rind Å danner østgrænsen.</t>
  </si>
  <si>
    <t>Diesel, olie mv. opbevares i servicevogn inkl. Værktøj i skoven.</t>
  </si>
  <si>
    <t>ansøgning fra Dollerup Trail, 4. oktober 2020. Foreslået ændring af løberute, accepteret og gennmført.</t>
  </si>
  <si>
    <t>Hulveje registreret på kort. Registreringer af karakteriske træer</t>
  </si>
  <si>
    <t>Ca. 6 arbejdsdage inkl forberedelse, løbende kommunikation, felt inspektion, kontorbesøg, gennemgang af documentation, interessentkonsultation og afrapportering (ekskl. Rejsetid).</t>
  </si>
  <si>
    <t>1) Sophie Dige Iversen, Landinspektør, M.Sc. Land Management og revisor hos Soil Association Certification.</t>
  </si>
  <si>
    <t>Følgende PEFC skovstandard kriterier blev evalueret: Kriterie 2 og 3 samt kriterierne 4.5 og 4.7</t>
  </si>
  <si>
    <t>The following criteria were assessed: Criteria 2, 3 and 4.5 og 4.7</t>
  </si>
  <si>
    <t>25 interessenter er blevet konsulteret forinden auditten</t>
  </si>
  <si>
    <t>Et (1) svar er blevet modtaget</t>
  </si>
  <si>
    <t>Konsultationen blev gennemført den 13.01.2021.</t>
  </si>
  <si>
    <t>2 visits/ 1 interview were held in person during audit.</t>
  </si>
  <si>
    <t>2 besøg og 1 interview af entreprenører og medarbejdere blev gennemført under auditten.</t>
  </si>
  <si>
    <t>Site 1: Site visit: Interview with employee driving forest machine. Inspection of service car and diesel tank. Much of the forest was visited, with specific visits to various compartments with commercially untouched forest, §3 protected areas, Natura2000 area, biodiversity areas, production forest with 5 trees retained and dead wood retained, production forest with natural regeneration and with replanting after harvest, tracks and road system, parking area. Trails marked with walking signs; Internal signs in forest with historic background. Key biotope (Natura 2000) protected and kept untouched.</t>
  </si>
  <si>
    <t>Site 2: Site visit:  Visits to production forest with 5 trees retained and dead wood retained, production forest with natural regeneration and with replanting after harvest, road system, area for chips and parking area. Visit to §3 protected areas, commercially untouched forest. Compartment with thinning. Group manager confirm no protected areas (confirmed on map on tablet), however the thinning is only instructed to the forest worker by mouth, no written intructions or maps given. Compartment with final harvest and planting with out soil prepraration (only crushing the surface and drilling holes). Compartment with final harvest, no soil preparation.</t>
  </si>
  <si>
    <t>Ejendom 1: Feltbesøg</t>
  </si>
  <si>
    <t>Ejendom 2: Feltbesøg</t>
  </si>
  <si>
    <t>The assessment team reviewed the current scope of the certificate in terms of certified forest area and products being produced. Since the last evaluation 1 FMU has been added to the group, no changes in products..</t>
  </si>
  <si>
    <t>Auditteamet gennemgik den nuværende dækning af certifikatet i forhold til certificeret skovareal og produkter. Siden den sidste audit er der tilføjet 1 skovejendom til gruppen, ingen ændringer i produkter.</t>
  </si>
  <si>
    <t>Auditteamet gennemgik forvaltningssituationen. Ingen grundlæggende ændringer til forvaltningsteamet blev noteret.</t>
  </si>
  <si>
    <t>Høgildgaardvej 3</t>
  </si>
  <si>
    <t>Herning</t>
  </si>
  <si>
    <t>Guldborgvej 12D</t>
  </si>
  <si>
    <t>100-1000ha</t>
  </si>
  <si>
    <t>Closed</t>
  </si>
  <si>
    <t>25.02.2021</t>
  </si>
  <si>
    <t>Minor</t>
  </si>
  <si>
    <t>N Minor 2020.6</t>
  </si>
  <si>
    <t xml:space="preserve">The group manager has prepared a group procedures manual, including procedure for the group managers function, procedures related to accepting new group member, procedures for internal audits and elaboration of internal audit reports from internal audits and results of issuing corrective measures. The initial/internal audits of the group members show issue of corrective actions and measures. </t>
  </si>
  <si>
    <t>S1 2021. The group manager has prepared a group procedures manual, including procedure for the group managers function, procedures related to accepting new group member, procedures for internal audits and elaboration of internal audit reports from internal audits and results of issuing corrective measures. The initial/internal audits of the group members show issue of corrective actions and measures. Observation closed.</t>
  </si>
  <si>
    <t xml:space="preserve">The group manager has prepared a group procedures manual, including procedure for  terminating, handling suspension and withdrawal of group member agreements, and for informing SA Cert and PEFC Denmark about these. </t>
  </si>
  <si>
    <t>S1 2021: The group manager has prepared a group procedures manual, including procedure for  terminating, handling suspension and withdrawal of group member agreements, and for informing SA Cert and PEFC Denmark about these. Observation closed.</t>
  </si>
  <si>
    <t>The group manager has prepared a group procedures manual, including procedure for  terminating, handling suspension and withdrawal of group member agreements, and for informing SA Cert and PEFC Denmark about these.</t>
  </si>
  <si>
    <t>Written agreements inspected for both group members.</t>
  </si>
  <si>
    <t>No on-product trademark use to date</t>
  </si>
  <si>
    <t>The comany has a PEFC trademark license through their COC certification.</t>
  </si>
  <si>
    <t>Promotional trademarks seen on company website and on the member's forest management proofs</t>
  </si>
  <si>
    <t>Hald. Skovveje skal kantes af løvbælter, produktionsskov bag ved, naturnært med selforyngelse. Undgår platning i stort omfang.
Høgildgaard. Løvbælter, underplnatet bøg der skal opbygge permanent skelet af løvskov, produktionsskov inde bag ved.</t>
  </si>
  <si>
    <t>Maps and management plans show that there are no natural streams located in the forests of the group members. A natural stream runs on the boundary in the forest of one group member.</t>
  </si>
  <si>
    <t>Oil and other substances are kept in the company service car, typically placed on a area designated for parking in the forest or immediately outside the forest. Also diesel tanks are placed here, as long as the work is going on. Immediately after the work is finished, the tank is removed. Instruction to contractors on requirements related to avoiding spillage of oil and other substances harmful to the environment and disposal of waste in the forest is formulated in management guidelines, procedures manual and instructions to contractors.</t>
  </si>
  <si>
    <t>S1 2021: Oil and other substances are kept in the company service car, typically placed on a area designated for parking in the forest or immediately outside the forest. Also diesel tanks are placed here, as long as the work is going on. Immediately after the work is finished, the tank is removed. Instruction to contractors on requirements related to avoiding spillage of oil and other substances harmful to the environment and disposal of waste in the forest is formulated in management guidelines, procedures manual and instructions to contractors. Observation closed.</t>
  </si>
  <si>
    <t xml:space="preserve">Monitoring done as part of the annual planning in the field. Type and method for quantity and quality monitoring and import has been defined in the draft group management guidelines and the forest procedures manual. So indicator met. In one forest there has been observed certain insects, but this has not been registered. </t>
  </si>
  <si>
    <t>N minor 2020.2</t>
  </si>
  <si>
    <t>12 months after receipt of report, will be checked at next audit</t>
  </si>
  <si>
    <t>Forest worker confirms good knowledge to the standard. The group manager is highly motivated, engaged and focused on meeting the requirements of the Danish PEFC forest standard. But see also observation 2020.3.</t>
  </si>
  <si>
    <t>The group manager has not yet used contractors in the group members forest. Until now only own workers used in this forest. Therefore not yet relevant for the group manager to have kept records nor evaluated machine operations competences related to the specifications of annex 2 of the PEFC standard. Observation maintained to remind the group.</t>
  </si>
  <si>
    <t>Interview confirms.</t>
  </si>
  <si>
    <t>Inspection of forest data and management plans including calculation of the percentage of total forest area designated as biodiversity area and untouched forest show that one group member has more than 7,5% set aside with biodiversity as the main objective. This is also laid down in the group scheme management guidelines and procedures manual. The other, new group member has not yet appointed biodiversuty areas. This is noted in the internal, initial audit of the group member and a corrective action request has been made in the internal audit report.</t>
  </si>
  <si>
    <t>LOW</t>
  </si>
  <si>
    <t>Low variation in working practices - different contractors at each site, different types of forest</t>
  </si>
  <si>
    <r>
      <t xml:space="preserve">1) </t>
    </r>
    <r>
      <rPr>
        <sz val="10"/>
        <rFont val="Cambria"/>
        <family val="1"/>
      </rPr>
      <t>Sophie D. Iversen (Audit Team Leader, Auditor), land surveyer, M.Sc. Land Management and Auditor for Soil Assocation Certification</t>
    </r>
  </si>
  <si>
    <t>2021.1</t>
  </si>
  <si>
    <t xml:space="preserve">N Minor 2021.1 </t>
  </si>
  <si>
    <t>PEFC DK 003-3.8, 3.9</t>
  </si>
  <si>
    <t>Y obs. 2021.2</t>
  </si>
  <si>
    <t>2021.2</t>
  </si>
  <si>
    <t xml:space="preserve">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But the forest owners has used own or contracted workers in the forests. The group manager does not know the contractual surcumstances for this.  </t>
  </si>
  <si>
    <t>m: 13
W: 1</t>
  </si>
  <si>
    <t>m: 2
W: 0</t>
  </si>
  <si>
    <t>The group manager has the group procedures manual, including procedure for admission of group member to the group and who can carry out the internal audits. The group manager has performed initial audit of the new group member. However, the group manager has not in the procedures defined that decisions about admission of group members and the internal audits are carried out by a professional, with expertise in forestry and the environmental impact of forestry together with 2 years of practical experience with Danish forestry. Observation raised to minor.</t>
  </si>
  <si>
    <t>The group manager was not aware that this had to be written down in the procedures.</t>
  </si>
  <si>
    <t xml:space="preserve">The group manager will write a section in the procedures manual on this. </t>
  </si>
  <si>
    <t>The group manager has set up the management system. And in the wirtten contracts the overall responsibilities and authorities are laid out. However, especially in relation to the new group member, it was noted during field visits that the authority or ability to initiate changes at group member level of the group manager was not clear in practice.</t>
  </si>
  <si>
    <t>The company should consider a practical solution on how to demonstrate its ability to collect and analyse data from all the group members including authority and ability to initiate change at the level of the individual group member, if required.</t>
  </si>
  <si>
    <t>Virksomheden skal demonstrere dens evne til at samle og analysere data fra alle gruppemedlemmerne, inklusiv beføjelser og evne til at igangsætte ændringer hos de enkelte gruppemedlemmer, hvis det er nødvendigt.</t>
  </si>
  <si>
    <t xml:space="preserve">The group manager has conducted the internal audits and management review conducted. For the number of group members the management system appears effective. </t>
  </si>
  <si>
    <t xml:space="preserve">Monitoring done as part of the annual planning in the field. Type and method for quantity and quality monitoring and import has been defined in the draft group management guidelines and the forest procedures manual. So indicator met in principle met. however in one forest there has been observed certain insects, but this has not been recorded anywhere. </t>
  </si>
  <si>
    <t xml:space="preserve">In practise, relevant trainings will be given to each contractor or own employee before start of any forest operations, with written instructions and maps with all information relevant. However, in one case at each group member,  the forest owner' own personnel has conducted thinning operations without having received any written instructions, maps etc. </t>
  </si>
  <si>
    <t xml:space="preserve">For employees and specialized machine operators, the group manager or the group member shall make sure that the employees and contractors receive or have access to written documentation related to the planned operations, including registrations of the nature, culture and recreational values, relevant for the performance of task. </t>
  </si>
  <si>
    <t>N Minor 2020.4</t>
  </si>
  <si>
    <t xml:space="preserve">Sales, measurement and transport documentation for products sold as PEFC certified checked and found to include the required PEFC information. </t>
  </si>
  <si>
    <t xml:space="preserve">S1 (2021): Sales, measurement and transport documentation for products sold as PEFC certified checked and found to include the required PEFC information. </t>
  </si>
  <si>
    <t>Gus Hellier</t>
  </si>
  <si>
    <t>The current harvesting level is lower than the calculated harvesting level for each group member</t>
  </si>
  <si>
    <t>Denmark does not use the terms annual allowable cut. For each group member, data and calculations of increment, forest production and yields based on a long-term forestry as part of the forest management plan. The harvesting levels and classes are calculated based on eg. species distribution, age class distribution, soil quality (bonitet) and increment. The current harvesting level is lower than the calculated harvesting level for each group member</t>
  </si>
  <si>
    <t>Review of harvest records and field visits to the two group members confirm that minimum 5 trees/ha are left after harvest on site.</t>
  </si>
  <si>
    <t>Review of harvest records and field visits to the two group members confirm that minimum 3 snags or lying trees/ha are left after harvest on site.</t>
  </si>
  <si>
    <t>Maps and management plans show that there are no natural streams located in the forests of the group members. A natural stream runs on the boundary in the forest of one group member, while the forest road is not crossing or affecting the stream. No drainage affects the stream.</t>
  </si>
  <si>
    <t xml:space="preserve">The group manager confirms to have performed annual review of internal audits and that procedures are being implemented. </t>
  </si>
  <si>
    <t xml:space="preserve">The group manager has implemented internal sampling procedures and procedures for conducting internal audits of group members. Internal audit reports found for the first group manager and MA audit reports for the next group member. </t>
  </si>
  <si>
    <t>The group manager has maintained the group procedures manual, including procedure for  terminating, handling suspension and withdrawal of group member agreements, and for informing SA Cert and PEFC Denmark about these. No suspensions nor withdrawals since last audit.</t>
  </si>
  <si>
    <t>The group manager understands, but see observation 2020.8</t>
  </si>
  <si>
    <t>John Rogers</t>
  </si>
  <si>
    <t>For egne medarbejdere og maskinfører skal gruppelederen eller det enkelte gruppemedlem sikre at medabejdere og maskinfører modtager skriftlig dokumentation relateret til de(n) planlagte skovoperation, inkl. registrede naturværdier, kulturminder og rekreative værdier.</t>
  </si>
  <si>
    <t>MAJOR</t>
  </si>
  <si>
    <t>3 months after receipt of report</t>
  </si>
  <si>
    <t>No stakeholder comments</t>
  </si>
  <si>
    <t>04.05.2022: Auditors meeting and review</t>
  </si>
  <si>
    <t>04.05.2022: Document review</t>
  </si>
  <si>
    <t xml:space="preserve">04.05.2022: Closing meeting and attendees </t>
  </si>
  <si>
    <t>28.04.2022: Gennemgang af dokumentation, gruppesystem og interview af medarbejdere.</t>
  </si>
  <si>
    <t>28.04.2022: Åbningsmøde</t>
  </si>
  <si>
    <t xml:space="preserve">04.05.2022: Dokumentationsgennemgang </t>
  </si>
  <si>
    <t>04.05.2022: Auditors møde og egen gennemgang</t>
  </si>
  <si>
    <t>04.05.2022: Afslutningsmøde</t>
  </si>
  <si>
    <t>29.04.2022: Feltbesøg Hald Egeskov</t>
  </si>
  <si>
    <t>29.04.2022: Feltbesøg Høgildgaard Plantage</t>
  </si>
  <si>
    <t>Karina Seeberg Kitnaes</t>
  </si>
  <si>
    <t>The following criteria were assessed: Criteria 1, 4, 2.14, 3.8, 3.11</t>
  </si>
  <si>
    <t>Consultation was carried out on 20.02.2022</t>
  </si>
  <si>
    <t>Konsultationen blev gennemført den 20.02.2022.</t>
  </si>
  <si>
    <t>Ingen svar er blevet modtaget</t>
  </si>
  <si>
    <t>No response was received</t>
  </si>
  <si>
    <t>Følgende PEFC skovstandard kriterier blev evalueret: 1, 4, 2.14, 3.8, 3.11</t>
  </si>
  <si>
    <t>Site 1: Compartments with commercially untouched forest, §3 protected areas, Natura2000 area, biodiversity areas, production forest with 5 trees retained and dead wood retained, production forest with natural regeneration and with replanting after harvest, tracks and road system, parking area. Trails marked with walking signs; Internal signs in forest with historic background. Key biotope (Natura 2000) protected and kept untouched.</t>
  </si>
  <si>
    <t>Site 2: Compartments with production forest and final felling with 5 trees retained and dead wood retained, production forest with natural regeneration and with replanting after harvest, road system, area for chips and parking area. Visit to §3 protected areas, commercially untouched forest set aside. Compartment with thinning and compartments with final harvest and planting with out soil prepraration (only crushing the surface and drilling holes). Compartment with final harvest, no soil preparation.</t>
  </si>
  <si>
    <t xml:space="preserve">2)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</si>
  <si>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Karina Seeberg Kitnaes (TL, Lead Auditor), biologist, M.Sc. 26 years of international work experience focused on forest ecology, forestry, integrated natural resources management, implementation of EU Natura 2000,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</si>
  <si>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(Team Leader, Lead Auditor) er uddannet biolog M.Sc. og har 26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</si>
  <si>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2) Anja Skriver Brogaard (auditor)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</si>
  <si>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PEFC FM group S2</t>
  </si>
  <si>
    <t>28.04.2022</t>
  </si>
  <si>
    <t>28.04.2023</t>
  </si>
  <si>
    <t>12 months after receipt of report, will be checked at next audit.</t>
  </si>
  <si>
    <t>28.04.2022: Opening meeting and attendees</t>
  </si>
  <si>
    <t>28.04.2022: Audit: Review of documentation &amp; Group systems, staff interviews</t>
  </si>
  <si>
    <t>29.04.2022: Site visit: Hald Egeskov</t>
  </si>
  <si>
    <t>29.04.2022: Site visit: Høgildgaard Plantage</t>
  </si>
  <si>
    <t>28-29.04, 04.05.2022</t>
  </si>
  <si>
    <t>Sophie D. Iversen</t>
  </si>
  <si>
    <t>2022.1</t>
  </si>
  <si>
    <t>2022.2</t>
  </si>
  <si>
    <t>21.07.2020</t>
  </si>
  <si>
    <t>MA 2020, S1 2021; S2 2022</t>
  </si>
  <si>
    <t>S1 2021; S2 2022</t>
  </si>
  <si>
    <t>908 ha</t>
  </si>
  <si>
    <t>S1 2021: The group manager has the group procedures manual, including procedure for admission of group member to the group and who can carry out the internal audits. The group manager has performed initial audit of the new group member. However, the group manager has not in the procedures defined that decisions about admission of group members and the internal audits are carried out by a professional, with expertise in forestry and the environmental impact of forestry together with 2 years of practical experience with Danish forestry. Observation raised to minor.
S2 (2022): The group manager has improved procedures manual to include description of decision on admitting group members and performance of internal audits. The group manager has performed the internal audit of both group members. Decision of admission of group members and the internal audits are conducted by the forester at the group manager.</t>
  </si>
  <si>
    <t>The group manager has improved procedures manual to include description of decision on admitting group members and performance of internal audits. The group manager has performed the internal audit of both group members. Decision of admission of group members and the internal audits are conducted by the forester at the group manager.</t>
  </si>
  <si>
    <t>S2 (2022): The group managers procedures manual (Gruppelederhåndbogen) improved; Contract between group manager and group member now including the requirement as a paragraph 15 and 17.</t>
  </si>
  <si>
    <t>The group procedures manual (Gruppelederhåndbogen) improved; Contract between group manager and group member now including the requirement as a paragraph 15 and 17.</t>
  </si>
  <si>
    <t>N Minor 2022.1</t>
  </si>
  <si>
    <t>The management objectives includes to meet certification requirements, Management objectives written down in green management plan and forest procedures manual.</t>
  </si>
  <si>
    <t>N Minor 2022.2</t>
  </si>
  <si>
    <t xml:space="preserve">The group manager has maintained the group procedures manual, including procedure for the group managers function, procedures related to accepting new group member, procedures for internal audits and elaboration of internal audit reports from internal audits and results of issuing corrective measures. However, the initial/internal audits of the group members did not show issue of corrective actions and measures. The checklist used at initial and internal annual audit by the group manager did not include all PEFC FM std requirements, i.e. criteria 4. </t>
  </si>
  <si>
    <t>The initial/internal audits of the group members did not show issue of corrective actions and measures. The checklist used at initial and internal annual audit by the group manager did not include all PEFC FM std requirements, i.e. criteria 4. Manglende kriterie 4 i gruppeleders tjekliste ved interne audits og optagelsesaudits.</t>
  </si>
  <si>
    <t xml:space="preserve">The Group Manager shall make sure to evaluate all PEFC FM standard requirements, incl. Criteria 4, at initial and internal audits of group members; as well as to undertake corrective and preventive measures in case of identified deviations in the associated forests. </t>
  </si>
  <si>
    <t>Gruppelederen skal sikre at evaluere alle krav i PEFC FM standarden, inkl. kriterie 4, samt skal iværksætte korrigerende handlinger i tilfælde af identificerede afvigelser i de tilknyttede skov.</t>
  </si>
  <si>
    <t>The group manager has implemented internal sampling procedures and procedures for conducting internal audits of group members. Internal audit reports found for the two group members. But see above minor CAR 2022.2 issued.</t>
  </si>
  <si>
    <t>Inspection of management planning documents. Policy and objectives for both group members.</t>
  </si>
  <si>
    <t>Review of forestry and planting records and evaluation of justification for clear cuttings and other silvi-cultural practices. But see beneath under criteria 4 and minor CAR 2022.1.</t>
  </si>
  <si>
    <t>Review of forestry records and of justification for natural regeneration versus planting in management planning system at the group member. Planting records confirm compliance. But see beneath under criteria 4 and minor CAR 2022.1.</t>
  </si>
  <si>
    <t>Inspection of planting records, natural regeneraiton and of tree species composition in management plan documentation of the group member. Compliance confirmed. But see beneath under criteria 4 and minor CAR 2022.1.</t>
  </si>
  <si>
    <t>Review of records on increment and harvesting levels; Evaluation of rate of harvest of comparing forest management planning documentation and harvesting records; evaluation of model applied for calculating annual allowable harvest. But see beneath under criteria 4 and minor CAR 2022.1</t>
  </si>
  <si>
    <t>Only point soil preparation (creating holes for natural regeneration) conducted where needed. No removal of stumps. No soil preparation in wet or moist areas nor in valuable habitats. Confirmed during field visits.</t>
  </si>
  <si>
    <t>Both group members located in the region in Denmark with the poor soils, the group members have more than 20% native species. Confirmed from planting records and during field visits.'</t>
  </si>
  <si>
    <t xml:space="preserve">S1 2021: Monitoring done as part of the annual planning in the field. Type and method for quantity and quality monitoring and import has been defined in the draft group management guidelines and the forest procedures manual. So indicator met in principle met. however in one forest there has been observed certain insects, but this has not been recorded anywhere.  Observation raised to minor condition. 
S2 2022: The group members handbooks now includes guidelines for monitoring, plus records maintained for monitoring of the two group members. </t>
  </si>
  <si>
    <t xml:space="preserve">The group members handbooks now includes guidelines for monitoring, plus records maintained for monitoring of the two group members. </t>
  </si>
  <si>
    <t xml:space="preserve">S2 (2022): For each forest operation, a work instruction with clear maps are prepared and workers/contractors instructed. The work instruction and maps are specified for compartment and litra level. </t>
  </si>
  <si>
    <t xml:space="preserve">For each forest operation, a work instruction with clear maps are prepared and workers/contractors instructed. The work instruction and maps are specified for compartment and litra level. </t>
  </si>
  <si>
    <t xml:space="preserve">Forest worker confirms good knowledge to the standard. The group manager is highly motivated, engaged and focused on meeting the requirements of the Danish PEFC forest standard. </t>
  </si>
  <si>
    <t xml:space="preserve">S1 2021: Observation maintained to remind the group. S2 (2022): Training records maintained, which shows that machine operators have participated in training and for the trainings postponed due to COVID 19, proof of registration for next training course seen. </t>
  </si>
  <si>
    <t xml:space="preserve">Training records maintained, which shows that machine operators have participated in training and for the trainings postponed due to COVID 19, proof of registration for next training course seen. </t>
  </si>
  <si>
    <t xml:space="preserve">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But the forest owners has used own or contracted workers in the forests. The group manager does not know the contractual circumstances for this.  </t>
  </si>
  <si>
    <t>N MAJOR 2020.4</t>
  </si>
  <si>
    <t>For own staff, the requirement is met with written contracs. However, the group manager has not requested the information from the group members on written contracts, nor has written contract been used for one contractor. The Minor is raised to a MAJOR Condition.</t>
  </si>
  <si>
    <t xml:space="preserve">The first group member has a green management plan with clear objectives and procedures manual. The other group member has clear objectives. See beneath for missing green management plan. </t>
  </si>
  <si>
    <t xml:space="preserve">The first group member has a green management plan with clear descriptions and procedures manual. However, for the other group member, which used to be a group member under another group scheme, the group manager could not show any written procedures nor management plan. </t>
  </si>
  <si>
    <t>Yearly harvesting records and data are available for both group member.</t>
  </si>
  <si>
    <t>Records of meetings, excursions and of contact with users and external parties in place and available for both group members</t>
  </si>
  <si>
    <t>Records of all trades and sales in system, volume summaries are prepared, both for each group member and for the group manager. Subject to separate COC report..</t>
  </si>
  <si>
    <t xml:space="preserve">The first group member has a green management plan with clear descriptions and procedures manual. However, for the second group member, which used to be a group member under another group scheme, the group manager could not show any written procedures nor management plan. </t>
  </si>
  <si>
    <t>For the second group member, which used to be a group member under another group scheme, the group manager could not show any written procedures nor management plan, which document the required documentation in the PEFC FM std Criteria 4.</t>
  </si>
  <si>
    <t>Gruppelederen skal sikre at alle gruppemedlemmer har følgende dokumentation på plads: 
a) Målsætning for skovdriften 
b) Fordeling af ansvar og fremgangsmåder 
c) Procedure for årlige vurdering af skovdriften
d) Gennemsnitlige tilladte årlige hugst
e) Skovkort over de certificerede arealer. 
f) Kort over områder med høj bevaringsværdi: 
▪ Udlagte biodiversitetsarealer herunder urørt skov 
▪ §3 områder og evt. Natura 2000 naturtyper.
▪ Nøglebiotoper
▪ Områder med drikkevandsinteresser
▪ Fortidsminder og kulturspor
g) Plejeplan for biodiversitetsarealer 
h) Retningslinjer for fremme af friluftslivet i skoven</t>
  </si>
  <si>
    <t>The Group Manager shall make sure that all group members have the following documentation: 
a) Objectives
b) Division of responsibilities and procedures
c) Procedures for annual review of the forest management
d) Annual allowable cut
e) Forest map with certified area
f) Forest map with areas of HCV:
- Biodiversity areas, incl non-intervention forest
- §3 areas and Natura 2000 habitat types
- Key biotopes
- Areas designated as drinking water reservoirs
- Cultural heritage
g) Maintainance plan for the biodiversity areas
h) guidelines for promotion of recreational values.</t>
  </si>
  <si>
    <t>PEFC 001-3, 4.2</t>
  </si>
  <si>
    <t>PEFC DK 003-4; 5.3</t>
  </si>
  <si>
    <t>Rob Shaw</t>
  </si>
  <si>
    <t>06.07.2022</t>
  </si>
  <si>
    <t>SA-PEFC-FM-007888</t>
  </si>
  <si>
    <t>15.09.2022</t>
  </si>
  <si>
    <t>S1 2021: 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But the forest owners has used own or contracted workers in the forests. The group manager does not know the contractual surcumstances for this. Observation raised to minor condition. 
S2 (2022): For own staff, the requirement is met with written contracs. However, the group manager has not requested the information from the group members on written contracts, nor has written contract been used for one contractor. The Minor is raised to a MAJOR Condition.
15.09.2022: The group manager has submitted signed written contract with the contractor. The contract includes the required information. The contract is signed by both parties on 15.09.2022. Condition closed.</t>
  </si>
  <si>
    <t>20/07/2022
15/09/2022</t>
  </si>
  <si>
    <t>20-07-2022; update 15/09/2022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</si>
</sst>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809]dd\ mmmm\ yyyy;@"/>
  </numFmts>
  <fonts count="88">
    <font>
      <sz val="11"/>
      <name val="Palatino"/>
      <family val="1"/>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b/>
      <sz val="10"/>
      <name val="Cambria"/>
      <family val="1"/>
    </font>
    <font>
      <b/>
      <i/>
      <sz val="10"/>
      <name val="Cambria"/>
      <family val="1"/>
    </font>
    <font>
      <b/>
      <sz val="22"/>
      <name val="Cambria"/>
      <family val="1"/>
    </font>
    <font>
      <b/>
      <sz val="9"/>
      <color indexed="81"/>
      <name val="Tahoma"/>
      <family val="2"/>
    </font>
    <font>
      <sz val="9"/>
      <color indexed="81"/>
      <name val="Tahoma"/>
      <family val="2"/>
    </font>
    <font>
      <sz val="10"/>
      <name val="Cambria"/>
      <family val="1"/>
    </font>
    <font>
      <sz val="12"/>
      <name val="Cambria"/>
      <family val="1"/>
    </font>
    <font>
      <sz val="10"/>
      <color indexed="10"/>
      <name val="Cambria"/>
      <family val="1"/>
    </font>
    <font>
      <b/>
      <sz val="10"/>
      <name val="Palatino"/>
      <family val="1"/>
    </font>
    <font>
      <sz val="10"/>
      <name val="Palatino"/>
      <family val="1"/>
    </font>
    <font>
      <i/>
      <sz val="10"/>
      <name val="Palatino"/>
    </font>
    <font>
      <i/>
      <sz val="8"/>
      <color indexed="10"/>
      <name val="Cambria"/>
      <family val="1"/>
    </font>
    <font>
      <sz val="10"/>
      <name val="Palatino"/>
    </font>
    <font>
      <i/>
      <sz val="10"/>
      <color indexed="8"/>
      <name val="Cambria"/>
      <family val="1"/>
    </font>
    <font>
      <i/>
      <sz val="10"/>
      <name val="Palatino"/>
      <family val="1"/>
    </font>
    <font>
      <b/>
      <sz val="12"/>
      <name val="Cambria"/>
      <family val="1"/>
    </font>
    <font>
      <b/>
      <sz val="10"/>
      <name val="Calibri"/>
      <family val="2"/>
    </font>
    <font>
      <b/>
      <sz val="10"/>
      <color indexed="8"/>
      <name val="Calibri"/>
      <family val="2"/>
    </font>
    <font>
      <i/>
      <sz val="10"/>
      <color indexed="8"/>
      <name val="Calibri"/>
      <family val="2"/>
    </font>
    <font>
      <sz val="11"/>
      <color theme="1"/>
      <name val="Calibri"/>
      <family val="2"/>
      <scheme val="minor"/>
    </font>
    <font>
      <b/>
      <sz val="20"/>
      <name val="Cambria"/>
      <family val="1"/>
      <scheme val="major"/>
    </font>
    <font>
      <sz val="10"/>
      <name val="Cambria"/>
      <family val="1"/>
      <scheme val="major"/>
    </font>
    <font>
      <sz val="12"/>
      <name val="Cambria"/>
      <family val="1"/>
      <scheme val="major"/>
    </font>
    <font>
      <sz val="14"/>
      <name val="Cambria"/>
      <family val="1"/>
      <scheme val="major"/>
    </font>
    <font>
      <sz val="11"/>
      <name val="Cambria"/>
      <family val="1"/>
      <scheme val="major"/>
    </font>
    <font>
      <sz val="11"/>
      <color indexed="12"/>
      <name val="Cambria"/>
      <family val="1"/>
      <scheme val="major"/>
    </font>
    <font>
      <b/>
      <sz val="11"/>
      <name val="Cambria"/>
      <family val="1"/>
      <scheme val="major"/>
    </font>
    <font>
      <b/>
      <sz val="10"/>
      <name val="Cambria"/>
      <family val="1"/>
      <scheme val="major"/>
    </font>
    <font>
      <b/>
      <sz val="12"/>
      <color indexed="18"/>
      <name val="Cambria"/>
      <family val="1"/>
      <scheme val="major"/>
    </font>
    <font>
      <b/>
      <sz val="10"/>
      <color indexed="10"/>
      <name val="Cambria"/>
      <family val="1"/>
      <scheme val="major"/>
    </font>
    <font>
      <sz val="10"/>
      <color indexed="10"/>
      <name val="Cambria"/>
      <family val="1"/>
      <scheme val="major"/>
    </font>
    <font>
      <i/>
      <sz val="11"/>
      <name val="Cambria"/>
      <family val="1"/>
      <scheme val="major"/>
    </font>
    <font>
      <b/>
      <i/>
      <sz val="10"/>
      <name val="Cambria"/>
      <family val="1"/>
      <scheme val="major"/>
    </font>
    <font>
      <sz val="8"/>
      <name val="Cambria"/>
      <family val="1"/>
      <scheme val="major"/>
    </font>
    <font>
      <b/>
      <sz val="24"/>
      <name val="Cambria"/>
      <family val="1"/>
      <scheme val="major"/>
    </font>
    <font>
      <i/>
      <sz val="10"/>
      <color indexed="12"/>
      <name val="Cambria"/>
      <family val="1"/>
      <scheme val="major"/>
    </font>
    <font>
      <sz val="11"/>
      <name val="Calibri"/>
      <family val="2"/>
      <scheme val="minor"/>
    </font>
    <font>
      <i/>
      <sz val="10"/>
      <color theme="3"/>
      <name val="Cambria"/>
      <family val="1"/>
      <scheme val="major"/>
    </font>
    <font>
      <sz val="11"/>
      <color theme="1"/>
      <name val="Cambria"/>
      <family val="1"/>
      <scheme val="major"/>
    </font>
    <font>
      <b/>
      <sz val="10"/>
      <color rgb="FFFF0000"/>
      <name val="Calibri"/>
      <family val="2"/>
      <scheme val="minor"/>
    </font>
    <font>
      <b/>
      <sz val="15"/>
      <name val="Cambria"/>
      <family val="1"/>
      <scheme val="major"/>
    </font>
    <font>
      <i/>
      <sz val="15"/>
      <color indexed="12"/>
      <name val="Cambria"/>
      <family val="1"/>
      <scheme val="major"/>
    </font>
    <font>
      <sz val="15"/>
      <name val="Cambria"/>
      <family val="1"/>
      <scheme val="major"/>
    </font>
    <font>
      <i/>
      <sz val="10"/>
      <name val="Cambria"/>
      <family val="1"/>
      <scheme val="major"/>
    </font>
    <font>
      <b/>
      <sz val="12"/>
      <name val="Cambria"/>
      <family val="1"/>
      <scheme val="major"/>
    </font>
    <font>
      <sz val="10"/>
      <color theme="3"/>
      <name val="Cambria"/>
      <family val="1"/>
      <scheme val="major"/>
    </font>
    <font>
      <b/>
      <sz val="10"/>
      <color theme="3"/>
      <name val="Cambria"/>
      <family val="1"/>
      <scheme val="major"/>
    </font>
    <font>
      <b/>
      <sz val="12"/>
      <color theme="1"/>
      <name val="Cambria"/>
      <family val="1"/>
      <scheme val="major"/>
    </font>
    <font>
      <b/>
      <sz val="12"/>
      <color theme="1"/>
      <name val="Palatino"/>
      <family val="1"/>
    </font>
    <font>
      <sz val="10"/>
      <color indexed="12"/>
      <name val="Cambria"/>
      <family val="1"/>
      <scheme val="major"/>
    </font>
    <font>
      <b/>
      <i/>
      <u/>
      <sz val="10"/>
      <color indexed="12"/>
      <name val="Cambria"/>
      <family val="1"/>
      <scheme val="major"/>
    </font>
    <font>
      <sz val="10"/>
      <color rgb="FFFF0000"/>
      <name val="Cambria"/>
      <family val="1"/>
      <scheme val="major"/>
    </font>
    <font>
      <sz val="10"/>
      <color theme="1"/>
      <name val="Cambria"/>
      <family val="1"/>
      <scheme val="major"/>
    </font>
    <font>
      <b/>
      <i/>
      <u/>
      <sz val="8"/>
      <color indexed="12"/>
      <name val="Cambria"/>
      <family val="1"/>
      <scheme val="major"/>
    </font>
    <font>
      <i/>
      <sz val="8"/>
      <name val="Cambria"/>
      <family val="1"/>
      <scheme val="major"/>
    </font>
    <font>
      <i/>
      <sz val="8"/>
      <color indexed="12"/>
      <name val="Cambria"/>
      <family val="1"/>
      <scheme val="major"/>
    </font>
    <font>
      <i/>
      <sz val="8"/>
      <color rgb="FFFF0000"/>
      <name val="Cambria"/>
      <family val="1"/>
      <scheme val="major"/>
    </font>
    <font>
      <i/>
      <sz val="10"/>
      <color theme="1"/>
      <name val="Cambria"/>
      <family val="1"/>
      <scheme val="major"/>
    </font>
    <font>
      <i/>
      <sz val="12"/>
      <name val="Cambria"/>
      <family val="1"/>
      <scheme val="major"/>
    </font>
    <font>
      <sz val="10"/>
      <color rgb="FF0000FF"/>
      <name val="Cambria"/>
      <family val="1"/>
      <scheme val="major"/>
    </font>
    <font>
      <strike/>
      <sz val="10"/>
      <color rgb="FFFF0000"/>
      <name val="Cambria"/>
      <family val="1"/>
      <scheme val="major"/>
    </font>
    <font>
      <sz val="10"/>
      <name val="Calibri"/>
      <family val="2"/>
      <scheme val="minor"/>
    </font>
    <font>
      <sz val="10"/>
      <color theme="1"/>
      <name val="Calibri"/>
      <family val="2"/>
      <scheme val="minor"/>
    </font>
    <font>
      <b/>
      <sz val="10"/>
      <color theme="1"/>
      <name val="Cambria"/>
      <family val="1"/>
      <scheme val="major"/>
    </font>
    <font>
      <b/>
      <sz val="10"/>
      <name val="Calibri"/>
      <family val="2"/>
      <scheme val="minor"/>
    </font>
    <font>
      <b/>
      <sz val="10"/>
      <color theme="1"/>
      <name val="Calibri"/>
      <family val="2"/>
      <scheme val="minor"/>
    </font>
    <font>
      <sz val="9"/>
      <name val="Calibri"/>
      <family val="2"/>
      <scheme val="minor"/>
    </font>
    <font>
      <sz val="24"/>
      <name val="Cambria"/>
      <family val="1"/>
      <scheme val="major"/>
    </font>
    <font>
      <b/>
      <sz val="10"/>
      <color rgb="FFFF0000"/>
      <name val="Cambria"/>
      <family val="1"/>
      <scheme val="major"/>
    </font>
    <font>
      <sz val="10"/>
      <color indexed="12"/>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49"/>
        <bgColor indexed="64"/>
      </patternFill>
    </fill>
    <fill>
      <patternFill patternType="solid">
        <fgColor indexed="13"/>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s>
  <borders count="3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9">
    <xf numFmtId="0" fontId="0" fillId="0" borderId="0"/>
    <xf numFmtId="0" fontId="6" fillId="0" borderId="0" applyNumberFormat="0" applyFill="0" applyBorder="0" applyAlignment="0" applyProtection="0">
      <alignment vertical="top"/>
      <protection locked="0"/>
    </xf>
    <xf numFmtId="0" fontId="37" fillId="0" borderId="0"/>
    <xf numFmtId="0" fontId="8" fillId="0" borderId="0"/>
    <xf numFmtId="0" fontId="8" fillId="0" borderId="0"/>
    <xf numFmtId="0" fontId="1" fillId="0" borderId="0"/>
    <xf numFmtId="0" fontId="3" fillId="0" borderId="0"/>
    <xf numFmtId="0" fontId="8" fillId="0" borderId="0"/>
    <xf numFmtId="0" fontId="1" fillId="0" borderId="0"/>
  </cellStyleXfs>
  <cellXfs count="523">
    <xf numFmtId="0" fontId="0" fillId="0" borderId="0" xfId="0"/>
    <xf numFmtId="0" fontId="8" fillId="2" borderId="1" xfId="0" applyFont="1" applyFill="1" applyBorder="1"/>
    <xf numFmtId="49" fontId="11" fillId="0" borderId="0" xfId="0" applyNumberFormat="1" applyFont="1" applyAlignment="1">
      <alignment wrapText="1"/>
    </xf>
    <xf numFmtId="0" fontId="13" fillId="2" borderId="1" xfId="0" applyFont="1" applyFill="1" applyBorder="1" applyAlignment="1">
      <alignment horizontal="center" wrapText="1"/>
    </xf>
    <xf numFmtId="0" fontId="9" fillId="2" borderId="1" xfId="0" applyFont="1" applyFill="1" applyBorder="1" applyAlignment="1">
      <alignment wrapText="1"/>
    </xf>
    <xf numFmtId="49" fontId="12" fillId="0" borderId="0" xfId="0" applyNumberFormat="1" applyFont="1" applyAlignment="1">
      <alignment wrapText="1"/>
    </xf>
    <xf numFmtId="0" fontId="9" fillId="2" borderId="1" xfId="0" applyFont="1" applyFill="1" applyBorder="1" applyAlignment="1">
      <alignment vertical="top" wrapText="1"/>
    </xf>
    <xf numFmtId="0" fontId="10" fillId="2" borderId="1" xfId="0" applyFont="1" applyFill="1" applyBorder="1" applyAlignment="1">
      <alignment horizontal="center" wrapText="1"/>
    </xf>
    <xf numFmtId="49" fontId="12" fillId="3" borderId="2" xfId="0" applyNumberFormat="1" applyFont="1" applyFill="1" applyBorder="1" applyAlignment="1">
      <alignment wrapText="1"/>
    </xf>
    <xf numFmtId="49" fontId="11" fillId="0" borderId="3" xfId="0" applyNumberFormat="1" applyFont="1" applyBorder="1" applyAlignment="1">
      <alignment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4" fillId="4" borderId="5" xfId="0" applyFont="1" applyFill="1" applyBorder="1" applyAlignment="1">
      <alignment vertical="top" wrapText="1"/>
    </xf>
    <xf numFmtId="0" fontId="15" fillId="0" borderId="6" xfId="0" applyFont="1" applyBorder="1" applyAlignment="1">
      <alignment vertical="top" wrapText="1"/>
    </xf>
    <xf numFmtId="0" fontId="17" fillId="4" borderId="7" xfId="0" applyFont="1" applyFill="1" applyBorder="1" applyAlignment="1">
      <alignment vertical="top" wrapText="1"/>
    </xf>
    <xf numFmtId="0" fontId="17" fillId="4" borderId="8" xfId="0" applyFont="1" applyFill="1" applyBorder="1" applyAlignment="1">
      <alignment vertical="top" wrapText="1"/>
    </xf>
    <xf numFmtId="0" fontId="16" fillId="0" borderId="9" xfId="0" applyFont="1" applyBorder="1" applyAlignment="1">
      <alignment vertical="top" wrapText="1"/>
    </xf>
    <xf numFmtId="0" fontId="15" fillId="0" borderId="10" xfId="0" applyFont="1" applyBorder="1" applyAlignment="1">
      <alignment vertical="top" wrapText="1"/>
    </xf>
    <xf numFmtId="0" fontId="15" fillId="0" borderId="4" xfId="0" applyFont="1" applyBorder="1" applyAlignment="1">
      <alignment vertical="top" wrapText="1"/>
    </xf>
    <xf numFmtId="0" fontId="16" fillId="0" borderId="11"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2" borderId="6" xfId="0" applyFont="1" applyFill="1" applyBorder="1" applyAlignment="1">
      <alignment vertical="top" wrapText="1"/>
    </xf>
    <xf numFmtId="0" fontId="15" fillId="2" borderId="10" xfId="0" applyFont="1" applyFill="1" applyBorder="1" applyAlignment="1">
      <alignment vertical="top" wrapText="1"/>
    </xf>
    <xf numFmtId="0" fontId="15" fillId="2" borderId="7" xfId="0" applyFont="1" applyFill="1" applyBorder="1" applyAlignment="1">
      <alignment vertical="top" wrapText="1"/>
    </xf>
    <xf numFmtId="0" fontId="17" fillId="4" borderId="4" xfId="0" applyFont="1" applyFill="1" applyBorder="1" applyAlignment="1">
      <alignment vertical="top" wrapText="1"/>
    </xf>
    <xf numFmtId="0" fontId="17" fillId="4" borderId="11" xfId="0" applyFont="1" applyFill="1" applyBorder="1" applyAlignment="1">
      <alignment vertical="top" wrapText="1"/>
    </xf>
    <xf numFmtId="49" fontId="11" fillId="0" borderId="0" xfId="0" applyNumberFormat="1" applyFont="1" applyFill="1" applyBorder="1" applyAlignment="1">
      <alignment wrapText="1"/>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7" fillId="2" borderId="1" xfId="0" applyFont="1" applyFill="1" applyBorder="1"/>
    <xf numFmtId="0" fontId="38" fillId="0" borderId="0" xfId="0" applyFont="1" applyBorder="1" applyAlignment="1">
      <alignment horizontal="center" vertical="center" wrapText="1"/>
    </xf>
    <xf numFmtId="0" fontId="39" fillId="0" borderId="0" xfId="0" applyFont="1"/>
    <xf numFmtId="0" fontId="39" fillId="0" borderId="0" xfId="0" applyFont="1" applyBorder="1"/>
    <xf numFmtId="0" fontId="39" fillId="0" borderId="0" xfId="0" applyFont="1" applyFill="1"/>
    <xf numFmtId="0" fontId="40" fillId="0" borderId="0" xfId="0" applyFont="1" applyFill="1" applyAlignment="1">
      <alignment vertical="top"/>
    </xf>
    <xf numFmtId="0" fontId="39" fillId="0" borderId="0" xfId="0" applyFont="1" applyFill="1" applyAlignment="1">
      <alignment vertical="top"/>
    </xf>
    <xf numFmtId="0" fontId="39" fillId="0" borderId="0" xfId="0" applyFont="1" applyAlignment="1">
      <alignment vertical="top"/>
    </xf>
    <xf numFmtId="0" fontId="41" fillId="0" borderId="0" xfId="0" applyFont="1" applyFill="1" applyAlignment="1">
      <alignment vertical="top"/>
    </xf>
    <xf numFmtId="0" fontId="41" fillId="0" borderId="0" xfId="0" applyFont="1" applyFill="1" applyAlignment="1">
      <alignment vertical="top" wrapText="1"/>
    </xf>
    <xf numFmtId="0" fontId="42" fillId="0" borderId="0" xfId="0" applyFont="1" applyFill="1" applyAlignment="1">
      <alignment vertical="top"/>
    </xf>
    <xf numFmtId="0" fontId="42" fillId="0" borderId="0" xfId="0" applyFont="1" applyAlignment="1">
      <alignment horizontal="center" vertical="top"/>
    </xf>
    <xf numFmtId="0" fontId="42" fillId="0" borderId="0" xfId="0" applyFont="1"/>
    <xf numFmtId="0" fontId="42" fillId="0" borderId="0" xfId="0" applyFont="1" applyAlignment="1">
      <alignment vertical="top"/>
    </xf>
    <xf numFmtId="0" fontId="42" fillId="0" borderId="0" xfId="0" applyFont="1" applyFill="1"/>
    <xf numFmtId="0" fontId="45" fillId="9" borderId="12" xfId="3" applyFont="1" applyFill="1" applyBorder="1" applyAlignment="1">
      <alignment vertical="center" wrapText="1"/>
    </xf>
    <xf numFmtId="0" fontId="45" fillId="9" borderId="12" xfId="3" applyFont="1" applyFill="1" applyBorder="1" applyAlignment="1">
      <alignment horizontal="left" vertical="center" wrapText="1"/>
    </xf>
    <xf numFmtId="0" fontId="45" fillId="6" borderId="12" xfId="0" applyFont="1" applyFill="1" applyBorder="1" applyAlignment="1">
      <alignment vertical="top" wrapText="1"/>
    </xf>
    <xf numFmtId="0" fontId="39" fillId="0" borderId="12" xfId="0" applyFont="1" applyBorder="1" applyAlignment="1">
      <alignment vertical="top" wrapText="1"/>
    </xf>
    <xf numFmtId="0" fontId="39" fillId="0" borderId="0" xfId="0" applyFont="1" applyAlignment="1">
      <alignment vertical="top" wrapText="1"/>
    </xf>
    <xf numFmtId="0" fontId="39" fillId="0" borderId="12" xfId="0" applyFont="1" applyBorder="1" applyAlignment="1">
      <alignment horizontal="right" vertical="top" wrapText="1"/>
    </xf>
    <xf numFmtId="0" fontId="46" fillId="0" borderId="0" xfId="0" applyFont="1"/>
    <xf numFmtId="0" fontId="39" fillId="0" borderId="12" xfId="0" applyFont="1" applyBorder="1"/>
    <xf numFmtId="0" fontId="39" fillId="0" borderId="12" xfId="0" applyFont="1" applyBorder="1" applyAlignment="1">
      <alignment wrapText="1"/>
    </xf>
    <xf numFmtId="15" fontId="39" fillId="0" borderId="12" xfId="0" applyNumberFormat="1" applyFont="1" applyBorder="1" applyAlignment="1">
      <alignment horizontal="left"/>
    </xf>
    <xf numFmtId="0" fontId="47" fillId="0" borderId="0" xfId="0" applyFont="1"/>
    <xf numFmtId="0" fontId="45" fillId="0" borderId="0" xfId="0" applyFont="1" applyFill="1"/>
    <xf numFmtId="0" fontId="48" fillId="0" borderId="0" xfId="0" applyFont="1" applyFill="1"/>
    <xf numFmtId="0" fontId="44" fillId="0" borderId="0" xfId="0" applyFont="1" applyFill="1"/>
    <xf numFmtId="0" fontId="39" fillId="7" borderId="12" xfId="0" applyFont="1" applyFill="1" applyBorder="1"/>
    <xf numFmtId="0" fontId="45" fillId="5" borderId="12" xfId="0" applyFont="1" applyFill="1" applyBorder="1"/>
    <xf numFmtId="0" fontId="42" fillId="8" borderId="12" xfId="0" applyFont="1" applyFill="1" applyBorder="1"/>
    <xf numFmtId="0" fontId="42" fillId="5" borderId="12" xfId="0" applyFont="1" applyFill="1" applyBorder="1"/>
    <xf numFmtId="0" fontId="45" fillId="5" borderId="12" xfId="0" applyFont="1" applyFill="1" applyBorder="1" applyAlignment="1">
      <alignment wrapText="1"/>
    </xf>
    <xf numFmtId="0" fontId="39" fillId="0" borderId="12" xfId="0" applyFont="1" applyFill="1" applyBorder="1" applyAlignment="1">
      <alignment wrapText="1"/>
    </xf>
    <xf numFmtId="0" fontId="44" fillId="0" borderId="0" xfId="0" applyFont="1" applyAlignment="1">
      <alignment wrapText="1"/>
    </xf>
    <xf numFmtId="0" fontId="50" fillId="0" borderId="0" xfId="0" applyFont="1" applyFill="1"/>
    <xf numFmtId="0" fontId="45" fillId="0" borderId="0" xfId="0" applyFont="1"/>
    <xf numFmtId="0" fontId="49" fillId="0" borderId="0" xfId="0" applyFont="1"/>
    <xf numFmtId="0" fontId="42" fillId="0" borderId="0" xfId="0" applyFont="1" applyBorder="1"/>
    <xf numFmtId="0" fontId="47" fillId="0" borderId="0" xfId="0" applyFont="1" applyFill="1"/>
    <xf numFmtId="0" fontId="39" fillId="0" borderId="0" xfId="0" applyFont="1" applyFill="1" applyBorder="1" applyAlignment="1">
      <alignment horizontal="center" vertical="top"/>
    </xf>
    <xf numFmtId="0" fontId="44" fillId="0" borderId="13" xfId="0" applyFont="1" applyBorder="1" applyAlignment="1">
      <alignment vertical="top"/>
    </xf>
    <xf numFmtId="0" fontId="42" fillId="0" borderId="14" xfId="0" applyFont="1" applyBorder="1" applyAlignment="1">
      <alignment vertical="top"/>
    </xf>
    <xf numFmtId="0" fontId="42" fillId="0" borderId="15" xfId="0" applyFont="1" applyBorder="1" applyAlignment="1">
      <alignment vertical="top"/>
    </xf>
    <xf numFmtId="0" fontId="42" fillId="0" borderId="3" xfId="0" applyFont="1" applyBorder="1" applyAlignment="1">
      <alignment horizontal="left" vertical="top"/>
    </xf>
    <xf numFmtId="0" fontId="42" fillId="0" borderId="16" xfId="0" applyFont="1" applyBorder="1" applyAlignment="1">
      <alignment vertical="top"/>
    </xf>
    <xf numFmtId="0" fontId="42" fillId="0" borderId="0" xfId="0" applyFont="1" applyBorder="1" applyAlignment="1">
      <alignment vertical="top"/>
    </xf>
    <xf numFmtId="0" fontId="44" fillId="0" borderId="13" xfId="0" applyFont="1" applyFill="1" applyBorder="1" applyAlignment="1">
      <alignment vertical="top"/>
    </xf>
    <xf numFmtId="0" fontId="42" fillId="0" borderId="14" xfId="0" applyFont="1" applyFill="1" applyBorder="1" applyAlignment="1">
      <alignment vertical="top" wrapText="1"/>
    </xf>
    <xf numFmtId="0" fontId="43" fillId="0" borderId="3" xfId="0" applyFont="1" applyFill="1" applyBorder="1" applyAlignment="1">
      <alignment vertical="top" wrapText="1"/>
    </xf>
    <xf numFmtId="0" fontId="42" fillId="0" borderId="15" xfId="0" applyFont="1" applyFill="1" applyBorder="1" applyAlignment="1">
      <alignment vertical="top"/>
    </xf>
    <xf numFmtId="0" fontId="42" fillId="0" borderId="16" xfId="0" applyFont="1" applyFill="1" applyBorder="1" applyAlignment="1">
      <alignment vertical="top"/>
    </xf>
    <xf numFmtId="0" fontId="42" fillId="0" borderId="3" xfId="0" applyFont="1" applyFill="1" applyBorder="1" applyAlignment="1">
      <alignment vertical="top" wrapText="1"/>
    </xf>
    <xf numFmtId="0" fontId="51" fillId="0" borderId="0" xfId="0" applyFont="1"/>
    <xf numFmtId="0" fontId="51" fillId="0" borderId="0" xfId="0" applyFont="1" applyAlignment="1">
      <alignment horizontal="center" vertical="top"/>
    </xf>
    <xf numFmtId="0" fontId="39" fillId="5" borderId="0" xfId="5" applyFont="1" applyFill="1"/>
    <xf numFmtId="0" fontId="39" fillId="0" borderId="0" xfId="5" applyFont="1"/>
    <xf numFmtId="0" fontId="39" fillId="0" borderId="0" xfId="6" applyFont="1" applyFill="1" applyBorder="1" applyAlignment="1">
      <alignment horizontal="center" vertical="top"/>
    </xf>
    <xf numFmtId="0" fontId="52" fillId="0" borderId="0" xfId="6" applyFont="1" applyBorder="1" applyAlignment="1">
      <alignment horizontal="center" vertical="center" wrapText="1"/>
    </xf>
    <xf numFmtId="0" fontId="42" fillId="0" borderId="0" xfId="6" applyFont="1" applyBorder="1" applyAlignment="1">
      <alignment vertical="top"/>
    </xf>
    <xf numFmtId="0" fontId="39" fillId="5" borderId="0" xfId="5" applyFont="1" applyFill="1" applyBorder="1"/>
    <xf numFmtId="0" fontId="39" fillId="0" borderId="0" xfId="5" applyFont="1" applyBorder="1"/>
    <xf numFmtId="0" fontId="42" fillId="0" borderId="0" xfId="6" applyFont="1" applyBorder="1" applyAlignment="1">
      <alignment horizontal="left" vertical="top"/>
    </xf>
    <xf numFmtId="15" fontId="42" fillId="0" borderId="0" xfId="6" applyNumberFormat="1" applyFont="1" applyBorder="1" applyAlignment="1">
      <alignment horizontal="left" vertical="top"/>
    </xf>
    <xf numFmtId="0" fontId="39" fillId="0" borderId="0" xfId="6" applyFont="1" applyFill="1"/>
    <xf numFmtId="0" fontId="42" fillId="0" borderId="0" xfId="6" applyFont="1" applyFill="1" applyBorder="1" applyAlignment="1">
      <alignment horizontal="left" vertical="top"/>
    </xf>
    <xf numFmtId="0" fontId="44" fillId="0" borderId="12" xfId="5" applyFont="1" applyFill="1" applyBorder="1" applyAlignment="1">
      <alignment horizontal="center" vertical="center" wrapText="1"/>
    </xf>
    <xf numFmtId="0" fontId="44" fillId="0" borderId="12" xfId="6" applyFont="1" applyFill="1" applyBorder="1" applyAlignment="1">
      <alignment horizontal="center" vertical="center" wrapText="1"/>
    </xf>
    <xf numFmtId="0" fontId="44" fillId="5" borderId="0" xfId="5" applyFont="1" applyFill="1" applyAlignment="1">
      <alignment horizontal="center" vertical="center" wrapText="1"/>
    </xf>
    <xf numFmtId="0" fontId="44" fillId="0" borderId="0" xfId="5" applyFont="1" applyAlignment="1">
      <alignment horizontal="center" vertical="center" wrapText="1"/>
    </xf>
    <xf numFmtId="0" fontId="53" fillId="5" borderId="0" xfId="5" applyFont="1" applyFill="1"/>
    <xf numFmtId="0" fontId="53" fillId="0" borderId="0" xfId="5" applyFont="1"/>
    <xf numFmtId="0" fontId="44" fillId="0" borderId="13" xfId="6" applyFont="1" applyBorder="1" applyAlignment="1">
      <alignment vertical="top"/>
    </xf>
    <xf numFmtId="0" fontId="42" fillId="0" borderId="19" xfId="6" applyFont="1" applyBorder="1" applyAlignment="1">
      <alignment vertical="top" wrapText="1"/>
    </xf>
    <xf numFmtId="0" fontId="42" fillId="0" borderId="19" xfId="6" applyFont="1" applyFill="1" applyBorder="1" applyAlignment="1">
      <alignment vertical="top"/>
    </xf>
    <xf numFmtId="0" fontId="42" fillId="0" borderId="14" xfId="6" applyFont="1" applyFill="1" applyBorder="1" applyAlignment="1">
      <alignment vertical="top" wrapText="1"/>
    </xf>
    <xf numFmtId="0" fontId="39" fillId="0" borderId="0" xfId="6" applyFont="1" applyFill="1" applyBorder="1"/>
    <xf numFmtId="0" fontId="42" fillId="0" borderId="0" xfId="6" applyFont="1" applyFill="1" applyBorder="1" applyAlignment="1">
      <alignment vertical="top"/>
    </xf>
    <xf numFmtId="0" fontId="51" fillId="0" borderId="0" xfId="6" applyFont="1" applyAlignment="1">
      <alignment horizontal="center" vertical="top"/>
    </xf>
    <xf numFmtId="0" fontId="45" fillId="11" borderId="0" xfId="0" applyFont="1" applyFill="1" applyAlignment="1">
      <alignment vertical="top"/>
    </xf>
    <xf numFmtId="0" fontId="39" fillId="11" borderId="0" xfId="0" applyFont="1" applyFill="1" applyAlignment="1">
      <alignment vertical="top"/>
    </xf>
    <xf numFmtId="0" fontId="45" fillId="11" borderId="12" xfId="0" applyFont="1" applyFill="1" applyBorder="1" applyAlignment="1">
      <alignment vertical="top"/>
    </xf>
    <xf numFmtId="0" fontId="45" fillId="11" borderId="12" xfId="0" applyFont="1" applyFill="1" applyBorder="1" applyAlignment="1">
      <alignment vertical="top" wrapText="1"/>
    </xf>
    <xf numFmtId="0" fontId="39" fillId="0" borderId="0" xfId="0" applyFont="1" applyBorder="1" applyAlignment="1">
      <alignment vertical="top" wrapText="1"/>
    </xf>
    <xf numFmtId="0" fontId="43" fillId="0" borderId="3" xfId="0" applyFont="1" applyFill="1" applyBorder="1" applyAlignment="1">
      <alignment vertical="top"/>
    </xf>
    <xf numFmtId="0" fontId="54" fillId="10" borderId="0" xfId="0" applyFont="1" applyFill="1"/>
    <xf numFmtId="0" fontId="54" fillId="0" borderId="0" xfId="0" applyFont="1"/>
    <xf numFmtId="0" fontId="54" fillId="12" borderId="0" xfId="0" applyFont="1" applyFill="1"/>
    <xf numFmtId="0" fontId="54" fillId="0" borderId="0" xfId="0" applyFont="1" applyFill="1"/>
    <xf numFmtId="0" fontId="23" fillId="0" borderId="12" xfId="0" applyFont="1" applyBorder="1" applyAlignment="1">
      <alignment vertical="center" wrapText="1"/>
    </xf>
    <xf numFmtId="0" fontId="39" fillId="0" borderId="22" xfId="6" applyFont="1" applyFill="1" applyBorder="1" applyAlignment="1">
      <alignment horizontal="center" vertical="center"/>
    </xf>
    <xf numFmtId="0" fontId="39" fillId="10" borderId="0" xfId="0" applyFont="1" applyFill="1" applyAlignment="1">
      <alignment vertical="top" wrapText="1"/>
    </xf>
    <xf numFmtId="0" fontId="45" fillId="10" borderId="0" xfId="0" applyFont="1" applyFill="1" applyAlignment="1">
      <alignment vertical="top" wrapText="1"/>
    </xf>
    <xf numFmtId="0" fontId="45" fillId="14" borderId="12" xfId="0" applyFont="1" applyFill="1" applyBorder="1" applyAlignment="1">
      <alignment vertical="top"/>
    </xf>
    <xf numFmtId="0" fontId="45" fillId="14" borderId="12" xfId="0" applyFont="1" applyFill="1" applyBorder="1" applyAlignment="1">
      <alignment vertical="top" wrapText="1"/>
    </xf>
    <xf numFmtId="0" fontId="45" fillId="11" borderId="18" xfId="0" applyFont="1" applyFill="1" applyBorder="1" applyAlignment="1">
      <alignment vertical="top" wrapText="1"/>
    </xf>
    <xf numFmtId="0" fontId="55" fillId="0" borderId="12" xfId="0" applyFont="1" applyBorder="1" applyAlignment="1">
      <alignment vertical="top" wrapText="1"/>
    </xf>
    <xf numFmtId="0" fontId="39" fillId="0" borderId="12" xfId="0" applyFont="1" applyBorder="1" applyAlignment="1">
      <alignment vertical="top"/>
    </xf>
    <xf numFmtId="0" fontId="56" fillId="0" borderId="3" xfId="0" applyFont="1" applyFill="1" applyBorder="1" applyAlignment="1" applyProtection="1">
      <alignment vertical="top" wrapText="1"/>
    </xf>
    <xf numFmtId="0" fontId="42" fillId="0" borderId="0" xfId="0" applyFont="1" applyAlignment="1">
      <alignment horizontal="center"/>
    </xf>
    <xf numFmtId="0" fontId="41" fillId="0" borderId="0" xfId="0" applyFont="1" applyFill="1" applyAlignment="1">
      <alignment vertical="top"/>
    </xf>
    <xf numFmtId="0" fontId="51" fillId="0" borderId="0" xfId="0" applyFont="1" applyAlignment="1">
      <alignment horizontal="center" vertical="top"/>
    </xf>
    <xf numFmtId="0" fontId="18" fillId="0" borderId="12" xfId="0" applyFont="1" applyBorder="1" applyAlignment="1">
      <alignment vertical="center"/>
    </xf>
    <xf numFmtId="0" fontId="23" fillId="0" borderId="22" xfId="0" applyFont="1" applyBorder="1" applyAlignment="1">
      <alignment vertical="center" wrapText="1"/>
    </xf>
    <xf numFmtId="0" fontId="26" fillId="0" borderId="0" xfId="2" applyFont="1" applyAlignment="1">
      <alignment horizontal="left" vertical="top"/>
    </xf>
    <xf numFmtId="0" fontId="27" fillId="0" borderId="0" xfId="2" applyFont="1" applyAlignment="1">
      <alignment horizontal="left" vertical="top"/>
    </xf>
    <xf numFmtId="0" fontId="27" fillId="0" borderId="0" xfId="2" applyFont="1"/>
    <xf numFmtId="0" fontId="26" fillId="6" borderId="12" xfId="2" applyFont="1" applyFill="1" applyBorder="1" applyAlignment="1">
      <alignment vertical="top" wrapText="1"/>
    </xf>
    <xf numFmtId="0" fontId="27" fillId="0" borderId="12" xfId="2" applyFont="1" applyBorder="1" applyAlignment="1">
      <alignment vertical="top" wrapText="1"/>
    </xf>
    <xf numFmtId="17" fontId="27" fillId="0" borderId="12" xfId="2" applyNumberFormat="1" applyFont="1" applyBorder="1" applyAlignment="1">
      <alignment horizontal="left" vertical="top" wrapText="1"/>
    </xf>
    <xf numFmtId="0" fontId="27" fillId="0" borderId="0" xfId="2" applyFont="1" applyAlignment="1">
      <alignment vertical="top" wrapText="1"/>
    </xf>
    <xf numFmtId="0" fontId="57" fillId="0" borderId="12" xfId="0" applyFont="1" applyBorder="1" applyAlignment="1">
      <alignment vertical="top" wrapText="1"/>
    </xf>
    <xf numFmtId="0" fontId="45" fillId="8" borderId="0" xfId="0" applyFont="1" applyFill="1" applyAlignment="1">
      <alignment vertical="top" wrapText="1"/>
    </xf>
    <xf numFmtId="0" fontId="45" fillId="16" borderId="15" xfId="0" applyFont="1" applyFill="1" applyBorder="1" applyAlignment="1">
      <alignment horizontal="left" vertical="top" wrapText="1"/>
    </xf>
    <xf numFmtId="0" fontId="45" fillId="16" borderId="18" xfId="0" applyFont="1" applyFill="1" applyBorder="1" applyAlignment="1">
      <alignment vertical="top" wrapText="1"/>
    </xf>
    <xf numFmtId="0" fontId="45" fillId="0" borderId="3" xfId="0" applyFont="1" applyFill="1" applyBorder="1" applyAlignment="1">
      <alignment vertical="top" wrapText="1"/>
    </xf>
    <xf numFmtId="0" fontId="39" fillId="8" borderId="0" xfId="0" applyFont="1" applyFill="1" applyAlignment="1">
      <alignment vertical="top" wrapText="1"/>
    </xf>
    <xf numFmtId="0" fontId="45" fillId="16" borderId="1" xfId="0" applyFont="1" applyFill="1" applyBorder="1" applyAlignment="1">
      <alignment horizontal="left" vertical="top" wrapText="1"/>
    </xf>
    <xf numFmtId="0" fontId="39" fillId="0" borderId="3" xfId="0" applyFont="1" applyFill="1" applyBorder="1" applyAlignment="1">
      <alignment vertical="top" wrapText="1"/>
    </xf>
    <xf numFmtId="0" fontId="39" fillId="16" borderId="1"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8" borderId="0" xfId="0" applyFont="1" applyFill="1" applyAlignment="1">
      <alignment horizontal="left" vertical="top" wrapText="1"/>
    </xf>
    <xf numFmtId="0" fontId="45" fillId="0" borderId="0" xfId="0" applyFont="1" applyFill="1" applyAlignment="1">
      <alignment horizontal="left" vertical="top" wrapText="1"/>
    </xf>
    <xf numFmtId="0" fontId="58" fillId="0" borderId="0" xfId="0" applyFont="1" applyAlignment="1">
      <alignment vertical="center"/>
    </xf>
    <xf numFmtId="0" fontId="59" fillId="0" borderId="0" xfId="0" applyFont="1" applyAlignment="1">
      <alignment vertical="center" wrapText="1"/>
    </xf>
    <xf numFmtId="0" fontId="60" fillId="0" borderId="0" xfId="0" applyFont="1" applyAlignment="1">
      <alignment vertical="center"/>
    </xf>
    <xf numFmtId="0" fontId="39" fillId="0" borderId="0" xfId="0" applyFont="1" applyAlignment="1">
      <alignment horizontal="center" wrapText="1"/>
    </xf>
    <xf numFmtId="0" fontId="61" fillId="0" borderId="0" xfId="0" applyFont="1"/>
    <xf numFmtId="0" fontId="58" fillId="0" borderId="0" xfId="3" applyFont="1" applyFill="1" applyBorder="1" applyAlignment="1">
      <alignment horizontal="left" vertical="center" wrapText="1"/>
    </xf>
    <xf numFmtId="0" fontId="60" fillId="0" borderId="0" xfId="0" applyFont="1" applyFill="1" applyBorder="1"/>
    <xf numFmtId="0" fontId="42" fillId="0" borderId="20" xfId="0" applyFont="1" applyBorder="1" applyAlignment="1">
      <alignment horizontal="left" vertical="top"/>
    </xf>
    <xf numFmtId="0" fontId="62" fillId="0" borderId="17" xfId="0" applyFont="1" applyBorder="1" applyAlignment="1">
      <alignment vertical="top"/>
    </xf>
    <xf numFmtId="0" fontId="40" fillId="0" borderId="17" xfId="0" applyFont="1" applyBorder="1" applyAlignment="1">
      <alignment vertical="top"/>
    </xf>
    <xf numFmtId="0" fontId="45" fillId="11" borderId="21" xfId="0" applyFont="1" applyFill="1" applyBorder="1" applyAlignment="1">
      <alignment vertical="top"/>
    </xf>
    <xf numFmtId="0" fontId="27" fillId="0" borderId="12" xfId="0" applyFont="1" applyBorder="1" applyAlignment="1">
      <alignment vertical="top" wrapText="1"/>
    </xf>
    <xf numFmtId="0" fontId="63" fillId="0" borderId="12" xfId="0" applyFont="1" applyBorder="1" applyAlignment="1">
      <alignment vertical="top" wrapText="1"/>
    </xf>
    <xf numFmtId="0" fontId="45" fillId="17" borderId="12" xfId="0" applyFont="1" applyFill="1" applyBorder="1" applyAlignment="1">
      <alignment vertical="top" wrapText="1"/>
    </xf>
    <xf numFmtId="0" fontId="64" fillId="6" borderId="12" xfId="0" applyFont="1" applyFill="1" applyBorder="1" applyAlignment="1">
      <alignment vertical="top" wrapText="1"/>
    </xf>
    <xf numFmtId="0" fontId="63" fillId="0" borderId="12" xfId="0" applyFont="1" applyFill="1" applyBorder="1" applyAlignment="1">
      <alignment vertical="top" wrapText="1"/>
    </xf>
    <xf numFmtId="0" fontId="27" fillId="0" borderId="0" xfId="0" applyFont="1"/>
    <xf numFmtId="0" fontId="26" fillId="6" borderId="16" xfId="0" applyFont="1" applyFill="1" applyBorder="1" applyAlignment="1">
      <alignment vertical="top" wrapText="1"/>
    </xf>
    <xf numFmtId="0" fontId="27" fillId="0" borderId="21" xfId="0" applyFont="1" applyBorder="1" applyAlignment="1">
      <alignment vertical="top" wrapText="1"/>
    </xf>
    <xf numFmtId="14" fontId="27" fillId="0" borderId="21" xfId="0" applyNumberFormat="1" applyFont="1" applyBorder="1" applyAlignment="1">
      <alignment vertical="top" wrapText="1"/>
    </xf>
    <xf numFmtId="0" fontId="39" fillId="0" borderId="12" xfId="6" applyFont="1" applyBorder="1" applyAlignment="1">
      <alignment vertical="top" wrapText="1"/>
    </xf>
    <xf numFmtId="0" fontId="39" fillId="0" borderId="12" xfId="6" applyFont="1" applyBorder="1" applyAlignment="1">
      <alignment horizontal="left" vertical="top" wrapText="1"/>
    </xf>
    <xf numFmtId="0" fontId="40" fillId="0" borderId="0" xfId="0" applyFont="1"/>
    <xf numFmtId="0" fontId="40" fillId="0" borderId="0" xfId="0" applyFont="1" applyAlignment="1">
      <alignment vertical="top"/>
    </xf>
    <xf numFmtId="0" fontId="40" fillId="0" borderId="0" xfId="0" applyFont="1" applyFill="1" applyAlignment="1">
      <alignment vertical="top" wrapText="1"/>
    </xf>
    <xf numFmtId="15" fontId="39" fillId="0" borderId="12" xfId="4" applyNumberFormat="1" applyFont="1" applyBorder="1" applyAlignment="1">
      <alignment horizontal="left" vertical="top" wrapText="1"/>
    </xf>
    <xf numFmtId="0" fontId="41" fillId="0" borderId="0" xfId="0" applyFont="1" applyAlignment="1">
      <alignment vertical="top" wrapText="1"/>
    </xf>
    <xf numFmtId="0" fontId="49" fillId="0" borderId="0" xfId="0" applyFont="1" applyAlignment="1">
      <alignment vertical="top"/>
    </xf>
    <xf numFmtId="0" fontId="49" fillId="0" borderId="0" xfId="0" applyFont="1" applyAlignment="1">
      <alignment horizontal="center" vertical="top"/>
    </xf>
    <xf numFmtId="0" fontId="39" fillId="0" borderId="0" xfId="0" applyFont="1" applyAlignment="1">
      <alignment horizontal="center" vertical="top"/>
    </xf>
    <xf numFmtId="0" fontId="62" fillId="0" borderId="0" xfId="0" applyFont="1" applyAlignment="1">
      <alignment vertical="top"/>
    </xf>
    <xf numFmtId="0" fontId="39" fillId="0" borderId="0" xfId="0" applyFont="1" applyAlignment="1">
      <alignment horizontal="left" vertical="top"/>
    </xf>
    <xf numFmtId="0" fontId="45" fillId="0" borderId="12" xfId="4" applyFont="1" applyBorder="1" applyAlignment="1">
      <alignment horizontal="left" vertical="top" wrapText="1"/>
    </xf>
    <xf numFmtId="15" fontId="45" fillId="0" borderId="12" xfId="4" applyNumberFormat="1" applyFont="1" applyBorder="1" applyAlignment="1">
      <alignment horizontal="left" vertical="top" wrapText="1"/>
    </xf>
    <xf numFmtId="0" fontId="45" fillId="0" borderId="23" xfId="0" applyFont="1" applyBorder="1" applyAlignment="1">
      <alignment horizontal="left" vertical="top" wrapText="1"/>
    </xf>
    <xf numFmtId="0" fontId="39" fillId="0" borderId="12" xfId="4" applyFont="1" applyBorder="1" applyAlignment="1">
      <alignment horizontal="left" vertical="top" wrapText="1"/>
    </xf>
    <xf numFmtId="0" fontId="45" fillId="0" borderId="22" xfId="0" applyFont="1" applyBorder="1" applyAlignment="1">
      <alignment horizontal="left" wrapText="1"/>
    </xf>
    <xf numFmtId="0" fontId="65" fillId="0" borderId="0" xfId="0" applyFont="1" applyAlignment="1">
      <alignment vertical="top"/>
    </xf>
    <xf numFmtId="0" fontId="66" fillId="0" borderId="0" xfId="0" applyFont="1" applyAlignment="1">
      <alignment vertical="top"/>
    </xf>
    <xf numFmtId="0" fontId="45" fillId="9" borderId="12" xfId="0" applyFont="1" applyFill="1" applyBorder="1" applyAlignment="1">
      <alignment vertical="top" wrapText="1"/>
    </xf>
    <xf numFmtId="0" fontId="67" fillId="0" borderId="0" xfId="0" applyFont="1" applyFill="1" applyBorder="1" applyAlignment="1">
      <alignment vertical="top" wrapText="1"/>
    </xf>
    <xf numFmtId="0" fontId="39" fillId="0" borderId="0" xfId="0" applyFont="1" applyFill="1" applyBorder="1" applyAlignment="1">
      <alignment vertical="top" wrapText="1"/>
    </xf>
    <xf numFmtId="0" fontId="39" fillId="0" borderId="0" xfId="0" applyFont="1" applyFill="1" applyAlignment="1">
      <alignment vertical="top" wrapText="1"/>
    </xf>
    <xf numFmtId="0" fontId="39" fillId="0" borderId="0" xfId="0" applyFont="1" applyAlignment="1">
      <alignment horizontal="left" vertical="top" wrapText="1"/>
    </xf>
    <xf numFmtId="164" fontId="45" fillId="16" borderId="15" xfId="0" applyNumberFormat="1" applyFont="1" applyFill="1" applyBorder="1" applyAlignment="1">
      <alignment horizontal="left" vertical="top" wrapText="1"/>
    </xf>
    <xf numFmtId="0" fontId="45" fillId="16" borderId="17" xfId="0" applyFont="1" applyFill="1" applyBorder="1" applyAlignment="1">
      <alignment vertical="top" wrapText="1"/>
    </xf>
    <xf numFmtId="0" fontId="45" fillId="16" borderId="17" xfId="0" applyFont="1" applyFill="1" applyBorder="1" applyAlignment="1">
      <alignment vertical="top"/>
    </xf>
    <xf numFmtId="0" fontId="68" fillId="16" borderId="20" xfId="0" applyFont="1" applyFill="1" applyBorder="1" applyAlignment="1">
      <alignment vertical="top" wrapText="1"/>
    </xf>
    <xf numFmtId="164" fontId="39" fillId="16" borderId="15" xfId="0" applyNumberFormat="1" applyFont="1" applyFill="1" applyBorder="1" applyAlignment="1">
      <alignment horizontal="left" vertical="top" wrapText="1"/>
    </xf>
    <xf numFmtId="0" fontId="61" fillId="0" borderId="3" xfId="0" applyFont="1" applyBorder="1" applyAlignment="1">
      <alignment vertical="center" wrapText="1"/>
    </xf>
    <xf numFmtId="0" fontId="61" fillId="0" borderId="3" xfId="0" applyFont="1" applyBorder="1" applyAlignment="1">
      <alignment vertical="top" wrapText="1"/>
    </xf>
    <xf numFmtId="0" fontId="61" fillId="16" borderId="18" xfId="0" applyFont="1" applyFill="1" applyBorder="1" applyAlignment="1">
      <alignment vertical="top" wrapText="1"/>
    </xf>
    <xf numFmtId="164" fontId="39" fillId="16" borderId="1" xfId="0" applyNumberFormat="1" applyFont="1" applyFill="1" applyBorder="1" applyAlignment="1">
      <alignment horizontal="left" vertical="top" wrapText="1"/>
    </xf>
    <xf numFmtId="0" fontId="27" fillId="0" borderId="0" xfId="0" applyFont="1" applyAlignment="1">
      <alignment horizontal="left" vertical="top" wrapText="1"/>
    </xf>
    <xf numFmtId="0" fontId="53" fillId="0" borderId="3" xfId="0" applyFont="1" applyBorder="1" applyAlignment="1">
      <alignment vertical="top" wrapText="1"/>
    </xf>
    <xf numFmtId="0" fontId="45" fillId="16" borderId="24" xfId="0" applyFont="1" applyFill="1" applyBorder="1" applyAlignment="1">
      <alignment vertical="top" wrapText="1"/>
    </xf>
    <xf numFmtId="0" fontId="39" fillId="16" borderId="24" xfId="0" applyFont="1" applyFill="1" applyBorder="1" applyAlignment="1">
      <alignment vertical="top" wrapText="1"/>
    </xf>
    <xf numFmtId="0" fontId="27" fillId="0" borderId="0" xfId="0" applyFont="1" applyAlignment="1">
      <alignment vertical="top" wrapText="1"/>
    </xf>
    <xf numFmtId="0" fontId="67" fillId="0" borderId="0" xfId="0" applyFont="1" applyAlignment="1">
      <alignment vertical="top" wrapText="1"/>
    </xf>
    <xf numFmtId="0" fontId="45" fillId="16" borderId="12" xfId="0" applyFont="1" applyFill="1" applyBorder="1" applyAlignment="1">
      <alignment horizontal="center" vertical="top" wrapText="1"/>
    </xf>
    <xf numFmtId="0" fontId="68" fillId="16" borderId="18" xfId="0" applyFont="1" applyFill="1" applyBorder="1" applyAlignment="1">
      <alignment vertical="top" wrapText="1"/>
    </xf>
    <xf numFmtId="43" fontId="39" fillId="0" borderId="0" xfId="0" applyNumberFormat="1" applyFont="1" applyAlignment="1">
      <alignment vertical="top" wrapText="1"/>
    </xf>
    <xf numFmtId="0" fontId="61" fillId="0" borderId="3" xfId="0" applyFont="1" applyBorder="1" applyAlignment="1">
      <alignment vertical="top"/>
    </xf>
    <xf numFmtId="0" fontId="61" fillId="0" borderId="0" xfId="0" applyFont="1" applyAlignment="1">
      <alignment vertical="top" wrapText="1"/>
    </xf>
    <xf numFmtId="0" fontId="28" fillId="0" borderId="0" xfId="0" applyFont="1" applyAlignment="1">
      <alignment vertical="top" wrapText="1"/>
    </xf>
    <xf numFmtId="164" fontId="39" fillId="16" borderId="1" xfId="0" applyNumberFormat="1" applyFont="1" applyFill="1" applyBorder="1" applyAlignment="1">
      <alignment vertical="top"/>
    </xf>
    <xf numFmtId="0" fontId="45" fillId="16" borderId="18" xfId="0" applyFont="1" applyFill="1" applyBorder="1" applyAlignment="1">
      <alignment horizontal="center" vertical="top" wrapText="1"/>
    </xf>
    <xf numFmtId="0" fontId="39" fillId="0" borderId="12" xfId="0" applyFont="1" applyBorder="1" applyAlignment="1">
      <alignment horizontal="center" vertical="top" wrapText="1"/>
    </xf>
    <xf numFmtId="0" fontId="39" fillId="16" borderId="18" xfId="0" applyFont="1" applyFill="1" applyBorder="1" applyAlignment="1">
      <alignment horizontal="center" vertical="top" wrapText="1"/>
    </xf>
    <xf numFmtId="164" fontId="45" fillId="16" borderId="1" xfId="0" applyNumberFormat="1" applyFont="1" applyFill="1" applyBorder="1" applyAlignment="1">
      <alignment horizontal="left" vertical="top" wrapText="1"/>
    </xf>
    <xf numFmtId="0" fontId="45" fillId="0" borderId="12" xfId="0" applyFont="1" applyBorder="1" applyAlignment="1">
      <alignment horizontal="center" vertical="top" wrapText="1"/>
    </xf>
    <xf numFmtId="0" fontId="61" fillId="0" borderId="0" xfId="0" applyFont="1" applyAlignment="1">
      <alignment vertical="top"/>
    </xf>
    <xf numFmtId="164" fontId="39" fillId="16" borderId="1" xfId="0" applyNumberFormat="1" applyFont="1" applyFill="1" applyBorder="1" applyAlignment="1">
      <alignment vertical="top" wrapText="1"/>
    </xf>
    <xf numFmtId="0" fontId="39" fillId="10" borderId="0" xfId="0" applyFont="1" applyFill="1" applyBorder="1" applyAlignment="1">
      <alignment vertical="top" wrapText="1"/>
    </xf>
    <xf numFmtId="164" fontId="69" fillId="16" borderId="1" xfId="0" applyNumberFormat="1" applyFont="1" applyFill="1" applyBorder="1" applyAlignment="1">
      <alignment horizontal="left" vertical="top" wrapText="1"/>
    </xf>
    <xf numFmtId="0" fontId="39" fillId="11" borderId="12" xfId="0" applyFont="1" applyFill="1" applyBorder="1" applyAlignment="1">
      <alignment vertical="top" wrapText="1"/>
    </xf>
    <xf numFmtId="0" fontId="39" fillId="0" borderId="16" xfId="0" applyFont="1" applyBorder="1" applyAlignment="1">
      <alignment vertical="top" wrapText="1"/>
    </xf>
    <xf numFmtId="0" fontId="39" fillId="0" borderId="12" xfId="0" applyFont="1" applyFill="1" applyBorder="1" applyAlignment="1">
      <alignment horizontal="center" vertical="top" wrapText="1"/>
    </xf>
    <xf numFmtId="0" fontId="45" fillId="10" borderId="0" xfId="0" applyFont="1" applyFill="1" applyBorder="1" applyAlignment="1">
      <alignment vertical="top" wrapText="1"/>
    </xf>
    <xf numFmtId="164" fontId="39" fillId="16" borderId="21" xfId="0" applyNumberFormat="1" applyFont="1" applyFill="1" applyBorder="1" applyAlignment="1">
      <alignment horizontal="left" vertical="top" wrapText="1"/>
    </xf>
    <xf numFmtId="164" fontId="39" fillId="0" borderId="0" xfId="0" applyNumberFormat="1" applyFont="1" applyFill="1" applyBorder="1" applyAlignment="1">
      <alignment horizontal="left" vertical="top" wrapText="1"/>
    </xf>
    <xf numFmtId="164" fontId="39" fillId="16" borderId="0" xfId="0" applyNumberFormat="1" applyFont="1" applyFill="1" applyBorder="1" applyAlignment="1">
      <alignment horizontal="left" vertical="top" wrapText="1"/>
    </xf>
    <xf numFmtId="0" fontId="70" fillId="0" borderId="0" xfId="0" applyFont="1" applyAlignment="1">
      <alignment vertical="top" wrapText="1"/>
    </xf>
    <xf numFmtId="0" fontId="70" fillId="0" borderId="0" xfId="0" applyFont="1" applyAlignment="1">
      <alignment horizontal="left" vertical="top" wrapText="1"/>
    </xf>
    <xf numFmtId="0" fontId="6" fillId="0" borderId="0" xfId="1" applyAlignment="1" applyProtection="1">
      <alignment vertical="top" wrapText="1"/>
    </xf>
    <xf numFmtId="0" fontId="70" fillId="0" borderId="19" xfId="0" applyFont="1" applyBorder="1" applyAlignment="1">
      <alignment vertical="top" wrapText="1"/>
    </xf>
    <xf numFmtId="0" fontId="71" fillId="16" borderId="20" xfId="0" applyFont="1" applyFill="1" applyBorder="1" applyAlignment="1">
      <alignment vertical="top" wrapText="1"/>
    </xf>
    <xf numFmtId="0" fontId="51" fillId="0" borderId="0" xfId="0" applyFont="1" applyFill="1" applyAlignment="1">
      <alignment vertical="top" wrapText="1"/>
    </xf>
    <xf numFmtId="0" fontId="72" fillId="0" borderId="3" xfId="0" applyFont="1" applyFill="1" applyBorder="1" applyAlignment="1">
      <alignment vertical="top" wrapText="1"/>
    </xf>
    <xf numFmtId="0" fontId="73" fillId="0" borderId="0" xfId="0" applyFont="1" applyFill="1" applyAlignment="1">
      <alignment vertical="top" wrapText="1"/>
    </xf>
    <xf numFmtId="0" fontId="73" fillId="0" borderId="3" xfId="0" applyFont="1" applyFill="1" applyBorder="1" applyAlignment="1">
      <alignment vertical="top" wrapText="1"/>
    </xf>
    <xf numFmtId="0" fontId="72" fillId="0" borderId="0" xfId="0" applyFont="1" applyFill="1" applyAlignment="1">
      <alignment vertical="top" wrapText="1"/>
    </xf>
    <xf numFmtId="0" fontId="74" fillId="0" borderId="3" xfId="0" applyFont="1" applyFill="1" applyBorder="1" applyAlignment="1">
      <alignment vertical="top" wrapText="1"/>
    </xf>
    <xf numFmtId="0" fontId="72" fillId="0" borderId="3" xfId="0" applyFont="1" applyBorder="1" applyAlignment="1">
      <alignment vertical="top" wrapText="1"/>
    </xf>
    <xf numFmtId="0" fontId="72" fillId="0" borderId="20" xfId="0" applyFont="1" applyBorder="1" applyAlignment="1">
      <alignment vertical="top" wrapText="1"/>
    </xf>
    <xf numFmtId="0" fontId="71" fillId="16" borderId="18" xfId="0" applyFont="1" applyFill="1" applyBorder="1" applyAlignment="1">
      <alignment vertical="top" wrapText="1"/>
    </xf>
    <xf numFmtId="0" fontId="72" fillId="0" borderId="3" xfId="0" applyFont="1" applyFill="1" applyBorder="1" applyAlignment="1">
      <alignment vertical="top"/>
    </xf>
    <xf numFmtId="0" fontId="74" fillId="0" borderId="3" xfId="0" applyFont="1" applyFill="1" applyBorder="1" applyAlignment="1">
      <alignment vertical="top"/>
    </xf>
    <xf numFmtId="0" fontId="51" fillId="0" borderId="0" xfId="0" applyFont="1" applyAlignment="1">
      <alignment vertical="top" wrapText="1"/>
    </xf>
    <xf numFmtId="0" fontId="75" fillId="0" borderId="0" xfId="0" applyFont="1" applyAlignment="1">
      <alignment vertical="top" wrapText="1"/>
    </xf>
    <xf numFmtId="164" fontId="39" fillId="16" borderId="0" xfId="0" applyNumberFormat="1" applyFont="1" applyFill="1" applyBorder="1" applyAlignment="1">
      <alignment vertical="top" wrapText="1"/>
    </xf>
    <xf numFmtId="164" fontId="39" fillId="16" borderId="0" xfId="0" applyNumberFormat="1" applyFont="1" applyFill="1" applyBorder="1" applyAlignment="1">
      <alignment vertical="top"/>
    </xf>
    <xf numFmtId="164" fontId="45" fillId="16" borderId="0" xfId="0" applyNumberFormat="1" applyFont="1" applyFill="1" applyBorder="1" applyAlignment="1">
      <alignment horizontal="left" vertical="top" wrapText="1"/>
    </xf>
    <xf numFmtId="0" fontId="27" fillId="0" borderId="0" xfId="0" applyFont="1" applyBorder="1" applyAlignment="1">
      <alignment vertical="top" wrapText="1"/>
    </xf>
    <xf numFmtId="0" fontId="61" fillId="0" borderId="0" xfId="0" applyFont="1" applyBorder="1" applyAlignment="1">
      <alignment vertical="top" wrapText="1"/>
    </xf>
    <xf numFmtId="0" fontId="45" fillId="0" borderId="0" xfId="0" applyFont="1" applyFill="1" applyBorder="1" applyAlignment="1">
      <alignment vertical="top" wrapText="1"/>
    </xf>
    <xf numFmtId="0" fontId="27" fillId="0" borderId="0" xfId="0" applyFont="1" applyFill="1" applyBorder="1" applyAlignment="1">
      <alignment vertical="top" wrapText="1"/>
    </xf>
    <xf numFmtId="164" fontId="62" fillId="16" borderId="13" xfId="0" applyNumberFormat="1" applyFont="1" applyFill="1" applyBorder="1" applyAlignment="1">
      <alignment horizontal="left" vertical="top" wrapText="1"/>
    </xf>
    <xf numFmtId="0" fontId="62" fillId="16" borderId="19" xfId="0" applyFont="1" applyFill="1" applyBorder="1" applyAlignment="1">
      <alignment vertical="top"/>
    </xf>
    <xf numFmtId="0" fontId="40" fillId="16" borderId="19" xfId="0" applyFont="1" applyFill="1" applyBorder="1" applyAlignment="1">
      <alignment vertical="top" wrapText="1"/>
    </xf>
    <xf numFmtId="0" fontId="76" fillId="16" borderId="14" xfId="0" applyFont="1" applyFill="1" applyBorder="1" applyAlignment="1">
      <alignment vertical="top" wrapText="1"/>
    </xf>
    <xf numFmtId="0" fontId="40" fillId="10" borderId="0" xfId="0" applyFont="1" applyFill="1" applyBorder="1" applyAlignment="1">
      <alignment vertical="top" wrapText="1"/>
    </xf>
    <xf numFmtId="0" fontId="62" fillId="16" borderId="13" xfId="0" applyFont="1" applyFill="1" applyBorder="1" applyAlignment="1">
      <alignment horizontal="left" vertical="top" wrapText="1"/>
    </xf>
    <xf numFmtId="0" fontId="62" fillId="16" borderId="14" xfId="0" applyFont="1" applyFill="1" applyBorder="1" applyAlignment="1">
      <alignment vertical="top" wrapText="1"/>
    </xf>
    <xf numFmtId="0" fontId="45" fillId="16" borderId="20" xfId="0" applyFont="1" applyFill="1" applyBorder="1" applyAlignment="1">
      <alignment vertical="top" wrapText="1"/>
    </xf>
    <xf numFmtId="0" fontId="45" fillId="0" borderId="3" xfId="0" applyFont="1" applyBorder="1" applyAlignment="1">
      <alignment vertical="top" wrapText="1"/>
    </xf>
    <xf numFmtId="0" fontId="39" fillId="0" borderId="3" xfId="0" applyFont="1" applyBorder="1" applyAlignment="1">
      <alignment vertical="top" wrapText="1"/>
    </xf>
    <xf numFmtId="0" fontId="77" fillId="0" borderId="3" xfId="0" applyFont="1" applyBorder="1" applyAlignment="1">
      <alignment vertical="top" wrapText="1"/>
    </xf>
    <xf numFmtId="0" fontId="39" fillId="16" borderId="15" xfId="0" applyFont="1" applyFill="1" applyBorder="1" applyAlignment="1">
      <alignment horizontal="left" vertical="top" wrapText="1"/>
    </xf>
    <xf numFmtId="0" fontId="39" fillId="0" borderId="1" xfId="0" applyFont="1" applyBorder="1" applyAlignment="1">
      <alignment vertical="top" wrapText="1"/>
    </xf>
    <xf numFmtId="0" fontId="39" fillId="0" borderId="21" xfId="0" applyFont="1" applyBorder="1" applyAlignment="1">
      <alignment vertical="top" wrapText="1"/>
    </xf>
    <xf numFmtId="0" fontId="39" fillId="0" borderId="3" xfId="0" applyFont="1" applyBorder="1" applyAlignment="1">
      <alignment horizontal="left" vertical="top" wrapText="1"/>
    </xf>
    <xf numFmtId="0" fontId="67" fillId="16" borderId="1" xfId="0" applyFont="1" applyFill="1" applyBorder="1" applyAlignment="1">
      <alignment horizontal="left" vertical="top" wrapText="1"/>
    </xf>
    <xf numFmtId="2" fontId="45" fillId="16" borderId="1" xfId="0" applyNumberFormat="1" applyFont="1" applyFill="1" applyBorder="1" applyAlignment="1">
      <alignment horizontal="left" vertical="top" wrapText="1"/>
    </xf>
    <xf numFmtId="2" fontId="45" fillId="16" borderId="15" xfId="0" applyNumberFormat="1" applyFont="1" applyFill="1" applyBorder="1" applyAlignment="1">
      <alignment horizontal="left" vertical="top" wrapText="1"/>
    </xf>
    <xf numFmtId="0" fontId="67" fillId="16" borderId="21" xfId="0" applyFont="1" applyFill="1" applyBorder="1" applyAlignment="1">
      <alignment horizontal="left" vertical="top" wrapText="1"/>
    </xf>
    <xf numFmtId="0" fontId="67" fillId="0" borderId="20" xfId="0" applyFont="1" applyBorder="1" applyAlignment="1">
      <alignment vertical="top" wrapText="1"/>
    </xf>
    <xf numFmtId="0" fontId="39" fillId="16" borderId="21" xfId="0" applyFont="1" applyFill="1" applyBorder="1" applyAlignment="1">
      <alignment horizontal="left" vertical="top" wrapText="1"/>
    </xf>
    <xf numFmtId="0" fontId="78" fillId="0" borderId="0" xfId="0" applyFont="1"/>
    <xf numFmtId="0" fontId="39" fillId="8" borderId="0" xfId="0" applyFont="1" applyFill="1"/>
    <xf numFmtId="0" fontId="69" fillId="16" borderId="15" xfId="0" applyFont="1" applyFill="1" applyBorder="1" applyAlignment="1">
      <alignment horizontal="left" vertical="top" wrapText="1"/>
    </xf>
    <xf numFmtId="0" fontId="67" fillId="0" borderId="1" xfId="0" applyFont="1" applyFill="1" applyBorder="1" applyAlignment="1">
      <alignment vertical="top" wrapText="1"/>
    </xf>
    <xf numFmtId="0" fontId="67" fillId="10" borderId="0" xfId="0" applyFont="1" applyFill="1" applyAlignment="1">
      <alignment vertical="top" wrapText="1"/>
    </xf>
    <xf numFmtId="0" fontId="67" fillId="8" borderId="0" xfId="0" applyFont="1" applyFill="1" applyAlignment="1">
      <alignment vertical="top" wrapText="1"/>
    </xf>
    <xf numFmtId="0" fontId="45" fillId="11" borderId="3" xfId="0" applyFont="1" applyFill="1" applyBorder="1" applyAlignment="1">
      <alignment vertical="top" wrapText="1"/>
    </xf>
    <xf numFmtId="0" fontId="27" fillId="0" borderId="0" xfId="0" applyFont="1" applyFill="1" applyAlignment="1">
      <alignment vertical="top" wrapText="1"/>
    </xf>
    <xf numFmtId="0" fontId="62" fillId="11" borderId="14" xfId="0" applyFont="1" applyFill="1" applyBorder="1" applyAlignment="1">
      <alignment vertical="top" wrapText="1"/>
    </xf>
    <xf numFmtId="0" fontId="45" fillId="16" borderId="24" xfId="0" applyFont="1" applyFill="1" applyBorder="1" applyAlignment="1">
      <alignment vertical="top"/>
    </xf>
    <xf numFmtId="0" fontId="45" fillId="0" borderId="0" xfId="0" applyFont="1" applyAlignment="1">
      <alignment vertical="top"/>
    </xf>
    <xf numFmtId="0" fontId="23" fillId="0" borderId="12" xfId="0" applyFont="1" applyBorder="1" applyAlignment="1">
      <alignment vertical="top" wrapText="1"/>
    </xf>
    <xf numFmtId="0" fontId="23" fillId="0" borderId="22" xfId="0" applyFont="1" applyBorder="1" applyAlignment="1">
      <alignment vertical="top" wrapText="1"/>
    </xf>
    <xf numFmtId="0" fontId="18" fillId="0" borderId="12" xfId="0" applyFont="1" applyBorder="1" applyAlignment="1">
      <alignment vertical="top" wrapText="1"/>
    </xf>
    <xf numFmtId="0" fontId="18" fillId="0" borderId="12" xfId="0" applyFont="1" applyBorder="1" applyAlignment="1">
      <alignment vertical="center" wrapText="1"/>
    </xf>
    <xf numFmtId="0" fontId="79" fillId="0" borderId="12" xfId="0" applyFont="1" applyFill="1" applyBorder="1" applyAlignment="1">
      <alignment vertical="top" wrapText="1"/>
    </xf>
    <xf numFmtId="0" fontId="79" fillId="0" borderId="12" xfId="0" applyFont="1" applyFill="1" applyBorder="1" applyAlignment="1">
      <alignment horizontal="left" vertical="top" wrapText="1"/>
    </xf>
    <xf numFmtId="0" fontId="45" fillId="0" borderId="0" xfId="7" applyFont="1" applyAlignment="1">
      <alignment vertical="top" wrapText="1"/>
    </xf>
    <xf numFmtId="0" fontId="26" fillId="0" borderId="0" xfId="0" applyFont="1" applyAlignment="1">
      <alignment horizontal="left" vertical="top"/>
    </xf>
    <xf numFmtId="0" fontId="80" fillId="0" borderId="0" xfId="0" applyFont="1"/>
    <xf numFmtId="0" fontId="80" fillId="0" borderId="0" xfId="0" applyFont="1" applyAlignment="1">
      <alignment vertical="top"/>
    </xf>
    <xf numFmtId="0" fontId="45" fillId="0" borderId="12" xfId="0" applyFont="1" applyBorder="1" applyAlignment="1">
      <alignment vertical="top" wrapText="1"/>
    </xf>
    <xf numFmtId="17" fontId="39" fillId="0" borderId="12" xfId="0" applyNumberFormat="1" applyFont="1" applyBorder="1" applyAlignment="1">
      <alignment horizontal="left" vertical="top" wrapText="1"/>
    </xf>
    <xf numFmtId="0" fontId="32" fillId="0" borderId="0" xfId="0" applyFont="1" applyAlignment="1">
      <alignment vertical="top" wrapText="1"/>
    </xf>
    <xf numFmtId="0" fontId="81" fillId="0" borderId="17" xfId="0" applyFont="1" applyBorder="1" applyAlignment="1">
      <alignment vertical="center" wrapText="1"/>
    </xf>
    <xf numFmtId="0" fontId="82" fillId="9" borderId="21" xfId="0" applyFont="1" applyFill="1" applyBorder="1" applyAlignment="1">
      <alignment vertical="top" wrapText="1"/>
    </xf>
    <xf numFmtId="0" fontId="82" fillId="9" borderId="12" xfId="0" applyFont="1" applyFill="1" applyBorder="1" applyAlignment="1">
      <alignment horizontal="left" vertical="top"/>
    </xf>
    <xf numFmtId="0" fontId="79" fillId="0" borderId="12" xfId="0" applyFont="1" applyBorder="1" applyAlignment="1">
      <alignment horizontal="left" vertical="top" wrapText="1"/>
    </xf>
    <xf numFmtId="0" fontId="83" fillId="0" borderId="0" xfId="0" applyFont="1" applyAlignment="1">
      <alignment vertical="top"/>
    </xf>
    <xf numFmtId="0" fontId="45" fillId="10" borderId="0" xfId="0" applyFont="1" applyFill="1"/>
    <xf numFmtId="164" fontId="62" fillId="0" borderId="17" xfId="0" applyNumberFormat="1" applyFont="1" applyBorder="1" applyAlignment="1">
      <alignment horizontal="left" vertical="top"/>
    </xf>
    <xf numFmtId="0" fontId="62" fillId="0" borderId="17" xfId="0" applyFont="1" applyBorder="1" applyAlignment="1">
      <alignment vertical="top" wrapText="1"/>
    </xf>
    <xf numFmtId="0" fontId="62" fillId="0" borderId="17" xfId="0" applyFont="1" applyBorder="1" applyAlignment="1">
      <alignment horizontal="left" vertical="top"/>
    </xf>
    <xf numFmtId="0" fontId="62" fillId="0" borderId="17" xfId="0" applyFont="1" applyBorder="1" applyAlignment="1">
      <alignment horizontal="right" vertical="top"/>
    </xf>
    <xf numFmtId="0" fontId="62" fillId="0" borderId="17" xfId="0" applyFont="1" applyBorder="1" applyAlignment="1">
      <alignment horizontal="left" vertical="top" wrapText="1"/>
    </xf>
    <xf numFmtId="0" fontId="45" fillId="0" borderId="1" xfId="0" applyFont="1" applyBorder="1" applyAlignment="1">
      <alignment vertical="top" wrapText="1"/>
    </xf>
    <xf numFmtId="0" fontId="39" fillId="0" borderId="1" xfId="0" applyFont="1" applyFill="1" applyBorder="1" applyAlignment="1">
      <alignment vertical="top" wrapText="1"/>
    </xf>
    <xf numFmtId="0" fontId="30" fillId="0" borderId="0" xfId="0" applyFont="1" applyFill="1" applyAlignment="1">
      <alignment vertical="top" wrapText="1"/>
    </xf>
    <xf numFmtId="0" fontId="45" fillId="16" borderId="12" xfId="0" applyFont="1" applyFill="1" applyBorder="1" applyAlignment="1">
      <alignment horizontal="left" vertical="top" wrapText="1"/>
    </xf>
    <xf numFmtId="0" fontId="39" fillId="10" borderId="0" xfId="0" applyFont="1" applyFill="1" applyAlignment="1">
      <alignment horizontal="left" vertical="top" wrapText="1"/>
    </xf>
    <xf numFmtId="0" fontId="45" fillId="16" borderId="12" xfId="0" applyFont="1" applyFill="1" applyBorder="1" applyAlignment="1">
      <alignment vertical="top" wrapText="1"/>
    </xf>
    <xf numFmtId="0" fontId="27" fillId="16" borderId="12" xfId="0" applyFont="1" applyFill="1" applyBorder="1" applyAlignment="1">
      <alignment vertical="top" wrapText="1"/>
    </xf>
    <xf numFmtId="0" fontId="45" fillId="0" borderId="0" xfId="0" applyFont="1" applyAlignment="1">
      <alignment vertical="top" wrapText="1"/>
    </xf>
    <xf numFmtId="0" fontId="39" fillId="0" borderId="0" xfId="0" applyFont="1" applyAlignment="1">
      <alignment vertical="top" wrapText="1"/>
    </xf>
    <xf numFmtId="0" fontId="62" fillId="0" borderId="0" xfId="0" applyFont="1" applyFill="1" applyAlignment="1">
      <alignment vertical="top"/>
    </xf>
    <xf numFmtId="0" fontId="62" fillId="0" borderId="0" xfId="0" applyFont="1" applyFill="1" applyAlignment="1">
      <alignment horizontal="left" vertical="top" wrapText="1"/>
    </xf>
    <xf numFmtId="165" fontId="62" fillId="0" borderId="0" xfId="0" applyNumberFormat="1" applyFont="1" applyFill="1" applyAlignment="1">
      <alignment vertical="top"/>
    </xf>
    <xf numFmtId="0" fontId="69" fillId="0" borderId="0" xfId="0" applyFont="1" applyFill="1" applyBorder="1" applyAlignment="1">
      <alignment vertical="top" wrapText="1"/>
    </xf>
    <xf numFmtId="0" fontId="70" fillId="0" borderId="0" xfId="0" applyFont="1" applyFill="1" applyAlignment="1">
      <alignment vertical="top" wrapText="1"/>
    </xf>
    <xf numFmtId="0" fontId="77" fillId="0" borderId="0" xfId="0" applyFont="1" applyFill="1" applyAlignment="1">
      <alignment vertical="top" wrapText="1"/>
    </xf>
    <xf numFmtId="0" fontId="55" fillId="0" borderId="21" xfId="0" applyFont="1" applyFill="1" applyBorder="1" applyAlignment="1">
      <alignment vertical="top" wrapText="1"/>
    </xf>
    <xf numFmtId="0" fontId="27" fillId="0" borderId="21" xfId="0" applyFont="1" applyFill="1" applyBorder="1" applyAlignment="1">
      <alignment vertical="top" wrapText="1"/>
    </xf>
    <xf numFmtId="0" fontId="39" fillId="0" borderId="21" xfId="0" applyFont="1" applyFill="1" applyBorder="1" applyAlignment="1">
      <alignment vertical="top" wrapText="1"/>
    </xf>
    <xf numFmtId="0" fontId="27" fillId="0" borderId="12" xfId="0" applyFont="1" applyFill="1" applyBorder="1" applyAlignment="1">
      <alignment vertical="top" wrapText="1"/>
    </xf>
    <xf numFmtId="0" fontId="63" fillId="0" borderId="12" xfId="0" applyFont="1" applyFill="1" applyBorder="1" applyAlignment="1">
      <alignment vertical="top"/>
    </xf>
    <xf numFmtId="0" fontId="39" fillId="0" borderId="12" xfId="0" applyFont="1" applyFill="1" applyBorder="1" applyAlignment="1">
      <alignment vertical="top" wrapText="1"/>
    </xf>
    <xf numFmtId="0" fontId="39" fillId="0" borderId="12" xfId="0" applyFont="1" applyFill="1" applyBorder="1" applyAlignment="1">
      <alignment vertical="top"/>
    </xf>
    <xf numFmtId="0" fontId="80" fillId="0" borderId="0" xfId="2" applyFont="1" applyAlignment="1">
      <alignment vertical="top"/>
    </xf>
    <xf numFmtId="0" fontId="83" fillId="0" borderId="0" xfId="2" applyFont="1" applyAlignment="1">
      <alignment vertical="top" wrapText="1"/>
    </xf>
    <xf numFmtId="0" fontId="39" fillId="0" borderId="0" xfId="7" applyFont="1"/>
    <xf numFmtId="0" fontId="83" fillId="0" borderId="0" xfId="2" applyFont="1" applyAlignment="1">
      <alignment vertical="top"/>
    </xf>
    <xf numFmtId="0" fontId="83" fillId="15" borderId="12" xfId="2" applyFont="1" applyFill="1" applyBorder="1" applyAlignment="1">
      <alignment vertical="top"/>
    </xf>
    <xf numFmtId="0" fontId="83" fillId="15" borderId="12" xfId="2" applyFont="1" applyFill="1" applyBorder="1" applyAlignment="1">
      <alignment vertical="top" wrapText="1"/>
    </xf>
    <xf numFmtId="0" fontId="83" fillId="0" borderId="12" xfId="2" applyFont="1" applyBorder="1" applyAlignment="1">
      <alignment vertical="top"/>
    </xf>
    <xf numFmtId="0" fontId="83" fillId="0" borderId="12" xfId="2" applyFont="1" applyBorder="1" applyAlignment="1">
      <alignment vertical="top" wrapText="1"/>
    </xf>
    <xf numFmtId="0" fontId="83" fillId="0" borderId="12" xfId="2" applyFont="1" applyBorder="1" applyAlignment="1">
      <alignment horizontal="right" vertical="top"/>
    </xf>
    <xf numFmtId="0" fontId="80" fillId="0" borderId="12" xfId="2" applyFont="1" applyBorder="1" applyAlignment="1">
      <alignment vertical="top" wrapText="1"/>
    </xf>
    <xf numFmtId="0" fontId="80" fillId="0" borderId="12" xfId="2" applyFont="1" applyFill="1" applyBorder="1" applyAlignment="1">
      <alignment vertical="top" wrapText="1"/>
    </xf>
    <xf numFmtId="0" fontId="57" fillId="0" borderId="12" xfId="2" applyFont="1" applyBorder="1" applyAlignment="1">
      <alignment vertical="top" wrapText="1"/>
    </xf>
    <xf numFmtId="0" fontId="82" fillId="0" borderId="12" xfId="2" applyFont="1" applyBorder="1" applyAlignment="1">
      <alignment vertical="top" wrapText="1"/>
    </xf>
    <xf numFmtId="0" fontId="79" fillId="0" borderId="12" xfId="2" applyFont="1" applyFill="1" applyBorder="1" applyAlignment="1">
      <alignment vertical="top" wrapText="1"/>
    </xf>
    <xf numFmtId="0" fontId="35" fillId="0" borderId="12" xfId="2" applyFont="1" applyBorder="1" applyAlignment="1">
      <alignment vertical="top" wrapText="1"/>
    </xf>
    <xf numFmtId="0" fontId="83" fillId="15" borderId="12" xfId="2" applyFont="1" applyFill="1" applyBorder="1" applyAlignment="1">
      <alignment horizontal="left" vertical="top"/>
    </xf>
    <xf numFmtId="0" fontId="45" fillId="0" borderId="0" xfId="7" applyFont="1" applyAlignment="1">
      <alignment horizontal="left" vertical="top"/>
    </xf>
    <xf numFmtId="0" fontId="39" fillId="0" borderId="0" xfId="7" applyFont="1" applyAlignment="1">
      <alignment vertical="top" wrapText="1"/>
    </xf>
    <xf numFmtId="0" fontId="39" fillId="0" borderId="0" xfId="7" applyFont="1" applyAlignment="1">
      <alignment vertical="top"/>
    </xf>
    <xf numFmtId="0" fontId="45" fillId="18" borderId="0" xfId="7" applyFont="1" applyFill="1" applyAlignment="1">
      <alignment horizontal="left" vertical="top"/>
    </xf>
    <xf numFmtId="0" fontId="42" fillId="0" borderId="15" xfId="0" applyFont="1" applyFill="1" applyBorder="1" applyAlignment="1">
      <alignment vertical="top"/>
    </xf>
    <xf numFmtId="0" fontId="84" fillId="0" borderId="12" xfId="0" applyFont="1" applyBorder="1" applyAlignment="1">
      <alignment vertical="top"/>
    </xf>
    <xf numFmtId="0" fontId="84" fillId="0" borderId="12" xfId="0" applyFont="1" applyBorder="1" applyAlignment="1">
      <alignment vertical="top" wrapText="1"/>
    </xf>
    <xf numFmtId="0" fontId="58" fillId="0" borderId="17" xfId="3" applyFont="1" applyFill="1" applyBorder="1" applyAlignment="1">
      <alignment vertical="center"/>
    </xf>
    <xf numFmtId="0" fontId="62" fillId="0" borderId="0" xfId="0" applyFont="1" applyFill="1" applyAlignment="1">
      <alignment horizontal="left" vertical="top" wrapText="1"/>
    </xf>
    <xf numFmtId="0" fontId="42" fillId="0" borderId="14" xfId="0" applyFont="1" applyFill="1" applyBorder="1" applyAlignment="1">
      <alignment vertical="top"/>
    </xf>
    <xf numFmtId="0" fontId="42" fillId="0" borderId="3" xfId="0" applyFont="1" applyFill="1" applyBorder="1" applyAlignment="1">
      <alignment vertical="top"/>
    </xf>
    <xf numFmtId="0" fontId="42" fillId="0" borderId="16" xfId="0" applyFont="1" applyFill="1" applyBorder="1" applyAlignment="1">
      <alignment vertical="top" wrapText="1"/>
    </xf>
    <xf numFmtId="0" fontId="42" fillId="0" borderId="0" xfId="0" applyFont="1" applyFill="1" applyBorder="1" applyAlignment="1">
      <alignment vertical="top"/>
    </xf>
    <xf numFmtId="0" fontId="42" fillId="0" borderId="20" xfId="0" applyFont="1" applyFill="1" applyBorder="1" applyAlignment="1">
      <alignment vertical="top" wrapText="1"/>
    </xf>
    <xf numFmtId="15" fontId="39" fillId="0" borderId="12" xfId="8" applyNumberFormat="1" applyFont="1" applyBorder="1" applyAlignment="1">
      <alignment horizontal="left" vertical="top" wrapText="1"/>
    </xf>
    <xf numFmtId="0" fontId="42" fillId="0" borderId="3" xfId="6" applyFont="1" applyFill="1" applyBorder="1" applyAlignment="1">
      <alignment vertical="top" wrapText="1"/>
    </xf>
    <xf numFmtId="14" fontId="42" fillId="0" borderId="20" xfId="6" applyNumberFormat="1" applyFont="1" applyFill="1" applyBorder="1" applyAlignment="1">
      <alignment vertical="top" wrapText="1"/>
    </xf>
    <xf numFmtId="0" fontId="42" fillId="0" borderId="0" xfId="0" applyFont="1" applyFill="1" applyAlignment="1">
      <alignment vertical="top" wrapText="1"/>
    </xf>
    <xf numFmtId="0" fontId="45" fillId="0" borderId="18" xfId="4" applyFont="1" applyBorder="1" applyAlignment="1">
      <alignment horizontal="left" vertical="top" wrapText="1"/>
    </xf>
    <xf numFmtId="0" fontId="45" fillId="0" borderId="12" xfId="0" applyFont="1" applyBorder="1" applyAlignment="1">
      <alignment horizontal="left" vertical="top" wrapText="1"/>
    </xf>
    <xf numFmtId="164" fontId="45" fillId="11" borderId="13" xfId="0" applyNumberFormat="1" applyFont="1" applyFill="1" applyBorder="1" applyAlignment="1">
      <alignment horizontal="left" vertical="top"/>
    </xf>
    <xf numFmtId="0" fontId="45" fillId="11" borderId="14" xfId="0" applyFont="1" applyFill="1" applyBorder="1" applyAlignment="1">
      <alignment vertical="top" wrapText="1"/>
    </xf>
    <xf numFmtId="0" fontId="45" fillId="11" borderId="15" xfId="0" applyFont="1" applyFill="1" applyBorder="1" applyAlignment="1">
      <alignment horizontal="left" vertical="top"/>
    </xf>
    <xf numFmtId="0" fontId="45" fillId="11" borderId="20" xfId="0" applyFont="1" applyFill="1" applyBorder="1" applyAlignment="1">
      <alignment vertical="top" wrapText="1"/>
    </xf>
    <xf numFmtId="0" fontId="39" fillId="0" borderId="25" xfId="0" applyFont="1" applyBorder="1" applyAlignment="1">
      <alignment vertical="top" wrapText="1"/>
    </xf>
    <xf numFmtId="0" fontId="39" fillId="11" borderId="15" xfId="0" applyFont="1" applyFill="1" applyBorder="1" applyAlignment="1">
      <alignment horizontal="left" vertical="top" wrapText="1"/>
    </xf>
    <xf numFmtId="0" fontId="45" fillId="0" borderId="25" xfId="0" applyFont="1" applyBorder="1" applyAlignment="1">
      <alignment vertical="top" wrapText="1"/>
    </xf>
    <xf numFmtId="0" fontId="39" fillId="0" borderId="25" xfId="0" applyFont="1" applyBorder="1" applyAlignment="1">
      <alignment horizontal="left" vertical="top" wrapText="1"/>
    </xf>
    <xf numFmtId="0" fontId="67" fillId="0" borderId="1" xfId="0" applyFont="1" applyBorder="1" applyAlignment="1">
      <alignment horizontal="left" vertical="top" wrapText="1"/>
    </xf>
    <xf numFmtId="0" fontId="45" fillId="0" borderId="1" xfId="0" applyFont="1" applyBorder="1" applyAlignment="1">
      <alignment horizontal="left" vertical="top" wrapText="1"/>
    </xf>
    <xf numFmtId="0" fontId="39" fillId="0" borderId="1" xfId="0" applyFont="1" applyBorder="1" applyAlignment="1">
      <alignment horizontal="left" vertical="top" wrapText="1"/>
    </xf>
    <xf numFmtId="0" fontId="39" fillId="11" borderId="1" xfId="0" applyFont="1" applyFill="1" applyBorder="1" applyAlignment="1">
      <alignment horizontal="left" vertical="top" wrapText="1"/>
    </xf>
    <xf numFmtId="2" fontId="45" fillId="11" borderId="15" xfId="0" applyNumberFormat="1" applyFont="1" applyFill="1" applyBorder="1" applyAlignment="1">
      <alignment horizontal="left" vertical="top"/>
    </xf>
    <xf numFmtId="0" fontId="67" fillId="0" borderId="1" xfId="0" applyFont="1" applyBorder="1" applyAlignment="1">
      <alignment vertical="top" wrapText="1"/>
    </xf>
    <xf numFmtId="0" fontId="39" fillId="19" borderId="21" xfId="0" applyFont="1" applyFill="1" applyBorder="1" applyAlignment="1">
      <alignment vertical="top" wrapText="1"/>
    </xf>
    <xf numFmtId="0" fontId="61" fillId="0" borderId="21" xfId="0" applyFont="1" applyBorder="1" applyAlignment="1">
      <alignment vertical="top" wrapText="1"/>
    </xf>
    <xf numFmtId="0" fontId="67" fillId="11" borderId="15" xfId="0" applyFont="1" applyFill="1" applyBorder="1" applyAlignment="1">
      <alignment horizontal="left" vertical="top" wrapText="1"/>
    </xf>
    <xf numFmtId="0" fontId="45" fillId="11" borderId="0" xfId="0" applyFont="1" applyFill="1" applyAlignment="1">
      <alignment horizontal="left" vertical="top"/>
    </xf>
    <xf numFmtId="0" fontId="44" fillId="0" borderId="12" xfId="0" applyFont="1" applyFill="1" applyBorder="1" applyAlignment="1">
      <alignment wrapText="1"/>
    </xf>
    <xf numFmtId="0" fontId="42" fillId="0" borderId="12" xfId="0" applyFont="1" applyFill="1" applyBorder="1"/>
    <xf numFmtId="0" fontId="79" fillId="20" borderId="12" xfId="0" applyFont="1" applyFill="1" applyBorder="1" applyAlignment="1">
      <alignment horizontal="left" vertical="top" wrapText="1"/>
    </xf>
    <xf numFmtId="0" fontId="80" fillId="20" borderId="12" xfId="2" applyFont="1" applyFill="1" applyBorder="1" applyAlignment="1">
      <alignment vertical="top" wrapText="1"/>
    </xf>
    <xf numFmtId="0" fontId="57" fillId="20" borderId="12" xfId="2" applyFont="1" applyFill="1" applyBorder="1" applyAlignment="1">
      <alignment vertical="top" wrapText="1"/>
    </xf>
    <xf numFmtId="0" fontId="79" fillId="15" borderId="12" xfId="0" applyFont="1" applyFill="1" applyBorder="1" applyAlignment="1">
      <alignment vertical="top" wrapText="1"/>
    </xf>
    <xf numFmtId="0" fontId="79" fillId="15" borderId="12" xfId="0" applyFont="1" applyFill="1" applyBorder="1" applyAlignment="1">
      <alignment horizontal="left" vertical="top" wrapText="1"/>
    </xf>
    <xf numFmtId="0" fontId="79" fillId="15" borderId="25" xfId="0" applyFont="1" applyFill="1" applyBorder="1" applyAlignment="1">
      <alignment vertical="top" wrapText="1"/>
    </xf>
    <xf numFmtId="0" fontId="82" fillId="16" borderId="12" xfId="0" applyFont="1" applyFill="1" applyBorder="1" applyAlignment="1">
      <alignment vertical="top" wrapText="1"/>
    </xf>
    <xf numFmtId="0" fontId="79" fillId="16" borderId="12" xfId="0" applyFont="1" applyFill="1" applyBorder="1" applyAlignment="1">
      <alignment vertical="top" wrapText="1"/>
    </xf>
    <xf numFmtId="0" fontId="79" fillId="0" borderId="12" xfId="0" applyFont="1" applyBorder="1" applyAlignment="1">
      <alignment vertical="top" wrapText="1"/>
    </xf>
    <xf numFmtId="0" fontId="87" fillId="0" borderId="12" xfId="0" applyFont="1" applyBorder="1" applyAlignment="1">
      <alignment vertical="top" wrapText="1"/>
    </xf>
    <xf numFmtId="0" fontId="79" fillId="0" borderId="0" xfId="0" applyFont="1"/>
    <xf numFmtId="0" fontId="84" fillId="0" borderId="12" xfId="0" applyFont="1" applyFill="1" applyBorder="1" applyAlignment="1">
      <alignment vertical="top" wrapText="1"/>
    </xf>
    <xf numFmtId="0" fontId="61" fillId="0" borderId="21" xfId="0" applyFont="1" applyFill="1" applyBorder="1" applyAlignment="1">
      <alignment vertical="top" wrapText="1"/>
    </xf>
    <xf numFmtId="15" fontId="42" fillId="0" borderId="3" xfId="0" applyNumberFormat="1" applyFont="1" applyFill="1" applyBorder="1" applyAlignment="1">
      <alignment vertical="top"/>
    </xf>
    <xf numFmtId="15" fontId="42" fillId="0" borderId="20" xfId="0" applyNumberFormat="1" applyFont="1" applyFill="1" applyBorder="1" applyAlignment="1">
      <alignment vertical="top"/>
    </xf>
    <xf numFmtId="0" fontId="42" fillId="0" borderId="15" xfId="0" applyFont="1" applyFill="1" applyBorder="1" applyAlignment="1">
      <alignment vertical="top" wrapText="1"/>
    </xf>
    <xf numFmtId="14" fontId="39" fillId="0" borderId="12" xfId="4" applyNumberFormat="1" applyFont="1" applyBorder="1" applyAlignment="1">
      <alignment horizontal="left" vertical="top" wrapText="1"/>
    </xf>
    <xf numFmtId="15" fontId="39" fillId="0" borderId="20" xfId="0" applyNumberFormat="1" applyFont="1" applyBorder="1" applyAlignment="1">
      <alignment vertical="top"/>
    </xf>
    <xf numFmtId="0" fontId="39" fillId="0" borderId="0" xfId="6" applyFont="1" applyBorder="1" applyAlignment="1">
      <alignment vertical="top" wrapText="1"/>
    </xf>
    <xf numFmtId="0" fontId="39" fillId="0" borderId="0" xfId="6" applyFont="1" applyBorder="1" applyAlignment="1">
      <alignment horizontal="left" vertical="top" wrapText="1"/>
    </xf>
    <xf numFmtId="0" fontId="38" fillId="0" borderId="0" xfId="6" applyFont="1" applyBorder="1" applyAlignment="1" applyProtection="1">
      <alignment horizontal="center" vertical="center" wrapText="1"/>
      <protection locked="0"/>
    </xf>
    <xf numFmtId="0" fontId="42" fillId="0" borderId="18" xfId="0" applyFont="1" applyBorder="1"/>
    <xf numFmtId="0" fontId="39" fillId="15" borderId="12" xfId="0" applyFont="1" applyFill="1" applyBorder="1" applyAlignment="1">
      <alignment vertical="top" wrapText="1"/>
    </xf>
    <xf numFmtId="0" fontId="80" fillId="15" borderId="12" xfId="2" applyFont="1" applyFill="1" applyBorder="1" applyAlignment="1">
      <alignment vertical="top" wrapText="1"/>
    </xf>
    <xf numFmtId="0" fontId="39" fillId="0" borderId="0" xfId="0" applyFont="1" applyAlignment="1">
      <alignment vertical="top" wrapText="1"/>
    </xf>
    <xf numFmtId="15" fontId="39" fillId="0" borderId="25" xfId="0" applyNumberFormat="1" applyFont="1" applyBorder="1" applyAlignment="1">
      <alignment vertical="top" wrapText="1"/>
    </xf>
    <xf numFmtId="14" fontId="27" fillId="0" borderId="21" xfId="0" applyNumberFormat="1" applyFont="1" applyBorder="1" applyAlignment="1">
      <alignment horizontal="left" vertical="top" wrapText="1"/>
    </xf>
    <xf numFmtId="0" fontId="61" fillId="0" borderId="12" xfId="0" applyFont="1" applyBorder="1" applyAlignment="1">
      <alignment vertical="top" wrapText="1"/>
    </xf>
    <xf numFmtId="0" fontId="45" fillId="0" borderId="12" xfId="0" applyFont="1" applyFill="1" applyBorder="1" applyAlignment="1">
      <alignment horizontal="center" vertical="top" wrapText="1"/>
    </xf>
    <xf numFmtId="0" fontId="80" fillId="10" borderId="12" xfId="2" applyFont="1" applyFill="1" applyBorder="1" applyAlignment="1">
      <alignment vertical="top" wrapText="1"/>
    </xf>
    <xf numFmtId="0" fontId="79" fillId="0" borderId="0" xfId="0" applyFont="1" applyAlignment="1">
      <alignment vertical="top" wrapText="1"/>
    </xf>
    <xf numFmtId="0" fontId="87" fillId="0" borderId="0" xfId="0" applyFont="1" applyAlignment="1">
      <alignment vertical="top" wrapText="1"/>
    </xf>
    <xf numFmtId="0" fontId="79" fillId="0" borderId="0" xfId="0" applyFont="1" applyAlignment="1">
      <alignment horizontal="left" vertical="top" wrapText="1"/>
    </xf>
    <xf numFmtId="0" fontId="82" fillId="0" borderId="0" xfId="0" applyFont="1" applyAlignment="1">
      <alignment vertical="top" wrapText="1"/>
    </xf>
    <xf numFmtId="0" fontId="57" fillId="0" borderId="12" xfId="2" applyFont="1" applyFill="1" applyBorder="1" applyAlignment="1">
      <alignment vertical="top" wrapText="1"/>
    </xf>
    <xf numFmtId="49" fontId="45" fillId="0" borderId="12" xfId="0" applyNumberFormat="1" applyFont="1" applyBorder="1" applyAlignment="1">
      <alignment vertical="top"/>
    </xf>
    <xf numFmtId="0" fontId="45" fillId="0" borderId="0" xfId="0" applyFont="1" applyAlignment="1">
      <alignment wrapText="1"/>
    </xf>
    <xf numFmtId="0" fontId="27" fillId="0" borderId="0" xfId="0" applyFont="1" applyAlignment="1">
      <alignment vertical="top"/>
    </xf>
    <xf numFmtId="0" fontId="83" fillId="9" borderId="21" xfId="0" applyFont="1" applyFill="1" applyBorder="1" applyAlignment="1">
      <alignment vertical="top"/>
    </xf>
    <xf numFmtId="0" fontId="80" fillId="0" borderId="12" xfId="0" applyFont="1" applyBorder="1" applyAlignment="1">
      <alignment horizontal="center" vertical="center"/>
    </xf>
    <xf numFmtId="0" fontId="27" fillId="0" borderId="12" xfId="0" applyFont="1" applyBorder="1"/>
    <xf numFmtId="0" fontId="45" fillId="0" borderId="0" xfId="0" applyFont="1" applyAlignment="1">
      <alignment horizontal="left" vertical="top"/>
    </xf>
    <xf numFmtId="49" fontId="45" fillId="5" borderId="12" xfId="0" applyNumberFormat="1" applyFont="1" applyFill="1" applyBorder="1" applyAlignment="1">
      <alignment vertical="top"/>
    </xf>
    <xf numFmtId="0" fontId="45" fillId="5" borderId="12" xfId="0" applyFont="1" applyFill="1" applyBorder="1" applyAlignment="1">
      <alignment vertical="top" wrapText="1"/>
    </xf>
    <xf numFmtId="0" fontId="45" fillId="5" borderId="22" xfId="0" applyFont="1" applyFill="1" applyBorder="1" applyAlignment="1">
      <alignment vertical="top" wrapText="1"/>
    </xf>
    <xf numFmtId="0" fontId="18" fillId="13" borderId="12" xfId="0" applyFont="1" applyFill="1" applyBorder="1" applyAlignment="1">
      <alignment vertical="center" wrapText="1"/>
    </xf>
    <xf numFmtId="0" fontId="45" fillId="0" borderId="12" xfId="0" applyFont="1" applyBorder="1" applyAlignment="1">
      <alignment horizontal="left" vertical="top"/>
    </xf>
    <xf numFmtId="0" fontId="39" fillId="0" borderId="22" xfId="0" applyFont="1" applyBorder="1" applyAlignment="1">
      <alignment vertical="top" wrapText="1"/>
    </xf>
    <xf numFmtId="0" fontId="18" fillId="13" borderId="22" xfId="0" applyFont="1" applyFill="1" applyBorder="1" applyAlignment="1">
      <alignment vertical="center" wrapText="1"/>
    </xf>
    <xf numFmtId="0" fontId="83" fillId="0" borderId="18" xfId="2" applyFont="1" applyBorder="1" applyAlignment="1">
      <alignment vertical="top" wrapText="1"/>
    </xf>
    <xf numFmtId="0" fontId="83" fillId="15" borderId="18" xfId="2" applyFont="1" applyFill="1" applyBorder="1" applyAlignment="1">
      <alignment vertical="top" wrapText="1"/>
    </xf>
    <xf numFmtId="0" fontId="83" fillId="0" borderId="12" xfId="2" applyFont="1" applyBorder="1" applyAlignment="1">
      <alignment horizontal="left" vertical="top"/>
    </xf>
    <xf numFmtId="0" fontId="82" fillId="0" borderId="12" xfId="2" applyFont="1" applyFill="1" applyBorder="1" applyAlignment="1">
      <alignment vertical="top" wrapText="1"/>
    </xf>
    <xf numFmtId="0" fontId="82" fillId="0" borderId="18" xfId="2" applyFont="1" applyBorder="1" applyAlignment="1">
      <alignment vertical="top" wrapText="1"/>
    </xf>
    <xf numFmtId="0" fontId="57" fillId="20" borderId="18" xfId="2" applyFont="1" applyFill="1" applyBorder="1" applyAlignment="1">
      <alignment vertical="top" wrapText="1"/>
    </xf>
    <xf numFmtId="0" fontId="57" fillId="10" borderId="18" xfId="2" applyFont="1" applyFill="1" applyBorder="1" applyAlignment="1">
      <alignment vertical="top" wrapText="1"/>
    </xf>
    <xf numFmtId="0" fontId="83" fillId="15" borderId="12" xfId="2" applyFont="1" applyFill="1" applyBorder="1" applyAlignment="1">
      <alignment horizontal="right" vertical="top"/>
    </xf>
    <xf numFmtId="0" fontId="83" fillId="0" borderId="12" xfId="2" applyFont="1" applyBorder="1" applyAlignment="1">
      <alignment horizontal="left" vertical="top" wrapText="1"/>
    </xf>
    <xf numFmtId="0" fontId="80" fillId="0" borderId="12" xfId="2" applyFont="1" applyBorder="1" applyAlignment="1">
      <alignment horizontal="left" vertical="top" wrapText="1"/>
    </xf>
    <xf numFmtId="0" fontId="83" fillId="0" borderId="12" xfId="2" applyFont="1" applyFill="1" applyBorder="1" applyAlignment="1">
      <alignment vertical="top" wrapText="1"/>
    </xf>
    <xf numFmtId="0" fontId="83" fillId="0" borderId="18" xfId="2" applyFont="1" applyFill="1" applyBorder="1" applyAlignment="1">
      <alignment vertical="top" wrapText="1"/>
    </xf>
    <xf numFmtId="0" fontId="80" fillId="0" borderId="12" xfId="2" applyFont="1" applyBorder="1" applyAlignment="1">
      <alignment vertical="top"/>
    </xf>
    <xf numFmtId="0" fontId="80" fillId="20" borderId="12" xfId="2" applyFont="1" applyFill="1" applyBorder="1" applyAlignment="1">
      <alignment horizontal="left" vertical="top" wrapText="1"/>
    </xf>
    <xf numFmtId="14" fontId="42" fillId="0" borderId="20" xfId="0" applyNumberFormat="1" applyFont="1" applyFill="1" applyBorder="1" applyAlignment="1">
      <alignment horizontal="left" vertical="top" wrapText="1"/>
    </xf>
    <xf numFmtId="0" fontId="82" fillId="0" borderId="12" xfId="0" applyFont="1" applyBorder="1" applyAlignment="1">
      <alignment vertical="top" wrapText="1"/>
    </xf>
    <xf numFmtId="0" fontId="62" fillId="0" borderId="0" xfId="0" applyFont="1" applyFill="1" applyAlignment="1">
      <alignment horizontal="left" vertical="top" wrapText="1"/>
    </xf>
    <xf numFmtId="0" fontId="38" fillId="0" borderId="0" xfId="0" applyFont="1" applyBorder="1" applyAlignment="1">
      <alignment horizontal="center" vertical="center" wrapText="1"/>
    </xf>
    <xf numFmtId="0" fontId="42" fillId="0" borderId="0" xfId="0" applyFont="1" applyAlignment="1">
      <alignment horizontal="center" vertical="top"/>
    </xf>
    <xf numFmtId="0" fontId="42" fillId="0" borderId="0" xfId="0" applyFont="1" applyAlignment="1">
      <alignment vertical="top"/>
    </xf>
    <xf numFmtId="0" fontId="39" fillId="0" borderId="0" xfId="0" applyFont="1" applyFill="1" applyBorder="1" applyAlignment="1">
      <alignment horizontal="center" vertical="center"/>
    </xf>
    <xf numFmtId="0" fontId="42" fillId="0" borderId="0" xfId="0" applyFont="1" applyAlignment="1">
      <alignment horizontal="center" vertical="center"/>
    </xf>
    <xf numFmtId="0" fontId="40" fillId="0" borderId="0" xfId="0" applyFont="1" applyAlignment="1">
      <alignment horizontal="left" vertical="top" wrapText="1"/>
    </xf>
    <xf numFmtId="0" fontId="51" fillId="0" borderId="0" xfId="0" applyFont="1" applyAlignment="1">
      <alignment horizontal="center" vertical="top"/>
    </xf>
    <xf numFmtId="0" fontId="40" fillId="0" borderId="0" xfId="0" applyFont="1" applyFill="1" applyBorder="1" applyAlignment="1">
      <alignment vertical="top" wrapText="1"/>
    </xf>
    <xf numFmtId="0" fontId="40" fillId="0" borderId="0" xfId="0" applyFont="1" applyFill="1" applyAlignment="1">
      <alignment vertical="top" wrapText="1"/>
    </xf>
    <xf numFmtId="0" fontId="40" fillId="0" borderId="0" xfId="0" applyFont="1" applyFill="1" applyBorder="1" applyAlignment="1">
      <alignment vertical="top"/>
    </xf>
    <xf numFmtId="0" fontId="40" fillId="0" borderId="0" xfId="0" applyFont="1" applyFill="1" applyAlignment="1">
      <alignment vertical="top"/>
    </xf>
    <xf numFmtId="0" fontId="65" fillId="0" borderId="0" xfId="0" applyFont="1" applyAlignment="1">
      <alignment horizontal="left" vertical="top" wrapText="1"/>
    </xf>
    <xf numFmtId="0" fontId="66" fillId="0" borderId="0" xfId="0" applyFont="1" applyAlignment="1">
      <alignment horizontal="left" vertical="top" wrapText="1"/>
    </xf>
    <xf numFmtId="165" fontId="65" fillId="0" borderId="0" xfId="0" applyNumberFormat="1" applyFont="1" applyAlignment="1">
      <alignment horizontal="left" vertical="top" wrapText="1"/>
    </xf>
    <xf numFmtId="0" fontId="45" fillId="16" borderId="12" xfId="0" applyFont="1" applyFill="1" applyBorder="1" applyAlignment="1">
      <alignment horizontal="left" vertical="top" wrapText="1"/>
    </xf>
    <xf numFmtId="0" fontId="45" fillId="16" borderId="24" xfId="0" applyFont="1" applyFill="1" applyBorder="1" applyAlignment="1">
      <alignment vertical="top" wrapText="1"/>
    </xf>
    <xf numFmtId="0" fontId="27" fillId="16" borderId="24" xfId="0" applyFont="1" applyFill="1" applyBorder="1" applyAlignment="1">
      <alignment vertical="top" wrapText="1"/>
    </xf>
    <xf numFmtId="0" fontId="45" fillId="0" borderId="0" xfId="0" applyFont="1" applyAlignment="1">
      <alignment vertical="top" wrapText="1"/>
    </xf>
    <xf numFmtId="0" fontId="39" fillId="0" borderId="0" xfId="0" applyFont="1" applyAlignment="1">
      <alignment vertical="top" wrapText="1"/>
    </xf>
    <xf numFmtId="0" fontId="81" fillId="0" borderId="17" xfId="0" applyFont="1" applyBorder="1" applyAlignment="1">
      <alignment horizontal="left" wrapText="1"/>
    </xf>
    <xf numFmtId="0" fontId="39" fillId="0" borderId="0" xfId="0" applyFont="1" applyAlignment="1">
      <alignment horizontal="center" wrapText="1"/>
    </xf>
    <xf numFmtId="0" fontId="45" fillId="14" borderId="12" xfId="0" applyFont="1" applyFill="1" applyBorder="1" applyAlignment="1">
      <alignment horizontal="left" vertical="top" wrapText="1"/>
    </xf>
    <xf numFmtId="0" fontId="45" fillId="7" borderId="22" xfId="0" applyFont="1" applyFill="1" applyBorder="1" applyAlignment="1"/>
    <xf numFmtId="0" fontId="42" fillId="7" borderId="18" xfId="0" applyFont="1" applyFill="1" applyBorder="1" applyAlignment="1"/>
    <xf numFmtId="0" fontId="85" fillId="0" borderId="0" xfId="0" applyFont="1" applyBorder="1" applyAlignment="1">
      <alignment horizontal="left"/>
    </xf>
    <xf numFmtId="0" fontId="42" fillId="0" borderId="0" xfId="0" applyFont="1"/>
    <xf numFmtId="0" fontId="42" fillId="0" borderId="15" xfId="0" applyFont="1" applyFill="1" applyBorder="1" applyAlignment="1">
      <alignment vertical="top" wrapText="1"/>
    </xf>
    <xf numFmtId="0" fontId="42" fillId="0" borderId="15" xfId="0" applyFont="1" applyFill="1" applyBorder="1" applyAlignment="1">
      <alignment vertical="top"/>
    </xf>
    <xf numFmtId="0" fontId="51" fillId="0" borderId="0" xfId="0" applyFont="1" applyAlignment="1">
      <alignment horizontal="center" vertical="top" wrapText="1"/>
    </xf>
    <xf numFmtId="0" fontId="38" fillId="0" borderId="24" xfId="6" applyFont="1" applyBorder="1" applyAlignment="1" applyProtection="1">
      <alignment horizontal="center" vertical="center" wrapText="1"/>
      <protection locked="0"/>
    </xf>
    <xf numFmtId="0" fontId="39" fillId="0" borderId="0" xfId="5" applyFont="1" applyFill="1" applyAlignment="1">
      <alignment horizontal="left" vertical="top" wrapText="1"/>
    </xf>
    <xf numFmtId="0" fontId="44" fillId="0" borderId="0" xfId="6" applyFont="1" applyBorder="1" applyAlignment="1">
      <alignment horizontal="left" vertical="top"/>
    </xf>
    <xf numFmtId="0" fontId="51" fillId="0" borderId="0" xfId="6" applyFont="1" applyAlignment="1">
      <alignment horizontal="center" vertical="top"/>
    </xf>
    <xf numFmtId="0" fontId="42" fillId="0" borderId="0" xfId="6" applyFont="1" applyBorder="1" applyAlignment="1">
      <alignment horizontal="left" vertical="top"/>
    </xf>
    <xf numFmtId="0" fontId="42" fillId="0" borderId="15" xfId="6" applyFont="1" applyBorder="1" applyAlignment="1">
      <alignment horizontal="left" vertical="top"/>
    </xf>
    <xf numFmtId="14" fontId="42" fillId="0" borderId="0" xfId="6" applyNumberFormat="1" applyFont="1" applyBorder="1" applyAlignment="1">
      <alignment horizontal="left" vertical="top" wrapText="1"/>
    </xf>
    <xf numFmtId="0" fontId="42" fillId="0" borderId="3" xfId="6" applyFont="1" applyBorder="1" applyAlignment="1">
      <alignment horizontal="left" vertical="top" wrapText="1"/>
    </xf>
    <xf numFmtId="0" fontId="39" fillId="0" borderId="0" xfId="6" applyFont="1" applyFill="1" applyBorder="1" applyAlignment="1">
      <alignment horizontal="center" vertical="top"/>
    </xf>
    <xf numFmtId="0" fontId="39" fillId="0" borderId="3" xfId="6" applyFont="1" applyFill="1" applyBorder="1" applyAlignment="1">
      <alignment horizontal="center" vertical="top"/>
    </xf>
    <xf numFmtId="15" fontId="42" fillId="0" borderId="17" xfId="6" applyNumberFormat="1" applyFont="1" applyFill="1" applyBorder="1" applyAlignment="1">
      <alignment horizontal="left" vertical="top" wrapText="1"/>
    </xf>
    <xf numFmtId="15" fontId="42" fillId="0" borderId="20" xfId="6" applyNumberFormat="1" applyFont="1" applyFill="1" applyBorder="1" applyAlignment="1">
      <alignment horizontal="left" vertical="top" wrapText="1"/>
    </xf>
    <xf numFmtId="0" fontId="42" fillId="0" borderId="16" xfId="6" applyFont="1" applyBorder="1" applyAlignment="1">
      <alignment horizontal="left" vertical="top"/>
    </xf>
    <xf numFmtId="0" fontId="42" fillId="0" borderId="17" xfId="6" applyFont="1" applyBorder="1" applyAlignment="1">
      <alignment horizontal="left" vertical="top"/>
    </xf>
    <xf numFmtId="0" fontId="51" fillId="0" borderId="0" xfId="6" applyFont="1" applyAlignment="1">
      <alignment horizontal="center" vertical="top" wrapText="1"/>
    </xf>
    <xf numFmtId="0" fontId="17" fillId="4" borderId="26" xfId="0" applyFont="1" applyFill="1" applyBorder="1" applyAlignment="1">
      <alignment vertical="top" wrapText="1"/>
    </xf>
    <xf numFmtId="0" fontId="17" fillId="4" borderId="5" xfId="0" applyFont="1" applyFill="1" applyBorder="1" applyAlignment="1">
      <alignment vertical="top" wrapText="1"/>
    </xf>
    <xf numFmtId="49" fontId="12" fillId="3" borderId="27" xfId="0" applyNumberFormat="1" applyFont="1" applyFill="1" applyBorder="1" applyAlignment="1">
      <alignment wrapText="1"/>
    </xf>
    <xf numFmtId="49" fontId="12" fillId="3" borderId="2" xfId="0" applyNumberFormat="1" applyFont="1" applyFill="1" applyBorder="1" applyAlignment="1">
      <alignment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4" fillId="4" borderId="26" xfId="0" applyFont="1" applyFill="1" applyBorder="1" applyAlignment="1">
      <alignment vertical="top" wrapText="1"/>
    </xf>
    <xf numFmtId="0" fontId="14" fillId="4" borderId="28" xfId="0" applyFont="1" applyFill="1" applyBorder="1" applyAlignment="1">
      <alignment vertical="top" wrapText="1"/>
    </xf>
    <xf numFmtId="0" fontId="14" fillId="4" borderId="29" xfId="0" applyFont="1" applyFill="1" applyBorder="1" applyAlignment="1">
      <alignment vertical="top" wrapText="1"/>
    </xf>
    <xf numFmtId="0" fontId="16" fillId="0" borderId="30" xfId="0" applyFont="1" applyBorder="1" applyAlignment="1">
      <alignment horizontal="center" vertical="top" wrapText="1"/>
    </xf>
    <xf numFmtId="0" fontId="16" fillId="0" borderId="31" xfId="0" applyFont="1" applyBorder="1" applyAlignment="1">
      <alignment horizontal="center" vertical="top" wrapText="1"/>
    </xf>
    <xf numFmtId="0" fontId="16" fillId="0" borderId="32" xfId="0" applyFont="1" applyBorder="1" applyAlignment="1">
      <alignment horizontal="center" vertical="top" wrapText="1"/>
    </xf>
    <xf numFmtId="0" fontId="16" fillId="0" borderId="33" xfId="0" applyFont="1" applyBorder="1" applyAlignment="1">
      <alignment horizontal="center" vertical="top" wrapText="1"/>
    </xf>
    <xf numFmtId="0" fontId="16" fillId="0" borderId="0" xfId="0" applyFont="1" applyBorder="1" applyAlignment="1">
      <alignment horizontal="center"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cellXfs>
  <cellStyles count="9">
    <cellStyle name="Hyperlink" xfId="1" builtinId="8"/>
    <cellStyle name="Normal" xfId="0" builtinId="0"/>
    <cellStyle name="Normal 5" xfId="2" xr:uid="{00000000-0005-0000-0000-000002000000}"/>
    <cellStyle name="Normal_2011 RA Coilte SHC Summary v10 - no names" xfId="3" xr:uid="{00000000-0005-0000-0000-000003000000}"/>
    <cellStyle name="Normal_RT-COC-001-13 Report spreadsheet" xfId="8" xr:uid="{00000000-0005-0000-0000-000004000000}"/>
    <cellStyle name="Normal_RT-COC-001-13 Report spreadsheet 2" xfId="4" xr:uid="{00000000-0005-0000-0000-000005000000}"/>
    <cellStyle name="Normal_RT-COC-001-18 Report spreadsheet" xfId="5" xr:uid="{00000000-0005-0000-0000-000006000000}"/>
    <cellStyle name="Normal_RT-FM-001-03 Forest cert report template" xfId="6" xr:uid="{00000000-0005-0000-0000-000007000000}"/>
    <cellStyle name="Normal_T&amp;M RA report 2005 draft 2 2" xfId="7" xr:uid="{00000000-0005-0000-0000-000008000000}"/>
  </cellStyles>
  <dxfs count="4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96" name="Picture 1">
          <a:extLst>
            <a:ext uri="{FF2B5EF4-FFF2-40B4-BE49-F238E27FC236}">
              <a16:creationId xmlns:a16="http://schemas.microsoft.com/office/drawing/2014/main" id="{688F2B37-4289-4C5C-8B3C-AD736A406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0</xdr:row>
      <xdr:rowOff>180975</xdr:rowOff>
    </xdr:from>
    <xdr:to>
      <xdr:col>6</xdr:col>
      <xdr:colOff>1397000</xdr:colOff>
      <xdr:row>0</xdr:row>
      <xdr:rowOff>1704975</xdr:rowOff>
    </xdr:to>
    <xdr:pic>
      <xdr:nvPicPr>
        <xdr:cNvPr id="8897" name="Picture 3">
          <a:extLst>
            <a:ext uri="{FF2B5EF4-FFF2-40B4-BE49-F238E27FC236}">
              <a16:creationId xmlns:a16="http://schemas.microsoft.com/office/drawing/2014/main" id="{2B91E3A9-A6D7-4F46-96BB-C2E021223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6025" y="180975"/>
          <a:ext cx="11969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123825</xdr:rowOff>
    </xdr:from>
    <xdr:to>
      <xdr:col>2</xdr:col>
      <xdr:colOff>619125</xdr:colOff>
      <xdr:row>0</xdr:row>
      <xdr:rowOff>1285875</xdr:rowOff>
    </xdr:to>
    <xdr:pic>
      <xdr:nvPicPr>
        <xdr:cNvPr id="8898" name="Picture 2">
          <a:extLst>
            <a:ext uri="{FF2B5EF4-FFF2-40B4-BE49-F238E27FC236}">
              <a16:creationId xmlns:a16="http://schemas.microsoft.com/office/drawing/2014/main" id="{6323A269-71E8-4CB2-9B8C-B40A075CE8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 y="12382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447675</xdr:colOff>
      <xdr:row>0</xdr:row>
      <xdr:rowOff>238125</xdr:rowOff>
    </xdr:from>
    <xdr:to>
      <xdr:col>7</xdr:col>
      <xdr:colOff>400050</xdr:colOff>
      <xdr:row>0</xdr:row>
      <xdr:rowOff>1838325</xdr:rowOff>
    </xdr:to>
    <xdr:pic>
      <xdr:nvPicPr>
        <xdr:cNvPr id="8899" name="Picture 1">
          <a:extLst>
            <a:ext uri="{FF2B5EF4-FFF2-40B4-BE49-F238E27FC236}">
              <a16:creationId xmlns:a16="http://schemas.microsoft.com/office/drawing/2014/main" id="{10A8F7EB-4181-4903-A44E-0278E1C41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120650</xdr:colOff>
      <xdr:row>0</xdr:row>
      <xdr:rowOff>187325</xdr:rowOff>
    </xdr:from>
    <xdr:to>
      <xdr:col>13</xdr:col>
      <xdr:colOff>1298575</xdr:colOff>
      <xdr:row>0</xdr:row>
      <xdr:rowOff>1711325</xdr:rowOff>
    </xdr:to>
    <xdr:pic>
      <xdr:nvPicPr>
        <xdr:cNvPr id="8900" name="Picture 3">
          <a:extLst>
            <a:ext uri="{FF2B5EF4-FFF2-40B4-BE49-F238E27FC236}">
              <a16:creationId xmlns:a16="http://schemas.microsoft.com/office/drawing/2014/main" id="{F21DEE8A-6CF9-4164-A915-1305D1E168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963650" y="187325"/>
          <a:ext cx="11779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257175</xdr:colOff>
      <xdr:row>0</xdr:row>
      <xdr:rowOff>238125</xdr:rowOff>
    </xdr:from>
    <xdr:to>
      <xdr:col>9</xdr:col>
      <xdr:colOff>679450</xdr:colOff>
      <xdr:row>0</xdr:row>
      <xdr:rowOff>1400175</xdr:rowOff>
    </xdr:to>
    <xdr:pic>
      <xdr:nvPicPr>
        <xdr:cNvPr id="8901" name="Picture 2">
          <a:extLst>
            <a:ext uri="{FF2B5EF4-FFF2-40B4-BE49-F238E27FC236}">
              <a16:creationId xmlns:a16="http://schemas.microsoft.com/office/drawing/2014/main" id="{14550E74-8B88-45F8-95E3-8114207BF4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23812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2143125</xdr:colOff>
      <xdr:row>0</xdr:row>
      <xdr:rowOff>1533525</xdr:rowOff>
    </xdr:to>
    <xdr:pic>
      <xdr:nvPicPr>
        <xdr:cNvPr id="21763" name="Picture 4">
          <a:extLst>
            <a:ext uri="{FF2B5EF4-FFF2-40B4-BE49-F238E27FC236}">
              <a16:creationId xmlns:a16="http://schemas.microsoft.com/office/drawing/2014/main" id="{32FA570A-D543-4979-A5DA-9E6894DF9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716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0</xdr:row>
      <xdr:rowOff>238125</xdr:rowOff>
    </xdr:from>
    <xdr:to>
      <xdr:col>3</xdr:col>
      <xdr:colOff>1190625</xdr:colOff>
      <xdr:row>0</xdr:row>
      <xdr:rowOff>1628775</xdr:rowOff>
    </xdr:to>
    <xdr:pic>
      <xdr:nvPicPr>
        <xdr:cNvPr id="31088" name="Picture 3">
          <a:extLst>
            <a:ext uri="{FF2B5EF4-FFF2-40B4-BE49-F238E27FC236}">
              <a16:creationId xmlns:a16="http://schemas.microsoft.com/office/drawing/2014/main" id="{E246ABA1-73C5-4F89-9993-FCB0A8E5B3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2900" y="23812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371475</xdr:rowOff>
    </xdr:from>
    <xdr:to>
      <xdr:col>1</xdr:col>
      <xdr:colOff>57150</xdr:colOff>
      <xdr:row>0</xdr:row>
      <xdr:rowOff>1381125</xdr:rowOff>
    </xdr:to>
    <xdr:pic>
      <xdr:nvPicPr>
        <xdr:cNvPr id="31089" name="Picture 4">
          <a:extLst>
            <a:ext uri="{FF2B5EF4-FFF2-40B4-BE49-F238E27FC236}">
              <a16:creationId xmlns:a16="http://schemas.microsoft.com/office/drawing/2014/main" id="{718995C2-D57D-4202-9A10-85D1B3FC5D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714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my.sharepoint.com/personal/karina_kitnaes_wsp_com/Documents/Certificering/2%20Denmark/1321900070%20-%20Haderup%20Skovservice/03%20FSC+PEFC%20MA%202020/RT-FM-001-21%20FSC%20FM%20Haderup%20PA%20draft%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sponline-my.sharepoint.com/personal/karina_kitnaes_wsp_com/Documents/Certificering/2%20Denmark/1321900070%20-%20Haderup%20Skovservice/03%20FSC+PEFC%20MA%202020/RT-FM-001a-05%20PEFC%20FM%20Haderup%20PA%20draft%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a FSC Findings"/>
      <sheetName val="A1 FSC FM Checklist DK"/>
      <sheetName val="A6 Group checklist"/>
      <sheetName val="3 MA Cert process"/>
      <sheetName val="4 Admin "/>
      <sheetName val="5a MA Group"/>
      <sheetName val="A1.1 Pesticides"/>
      <sheetName val="A1.2 IFL"/>
      <sheetName val="A2 Consultation"/>
      <sheetName val="A3 Species list"/>
      <sheetName val="A4 CITES trees"/>
      <sheetName val="A5 additional info"/>
      <sheetName val="A7 Members &amp; FMUs"/>
      <sheetName val="A8 sampling"/>
      <sheetName val="A10 Glossary"/>
      <sheetName val="A11 Cert decsn"/>
      <sheetName val="A12a Product schedule"/>
      <sheetName val="A13 ILO conventions"/>
      <sheetName val="A14 Product codes"/>
      <sheetName val="A15 Translated summary"/>
      <sheetName val="A18 Opening &amp; Closing"/>
    </sheetNames>
    <sheetDataSet>
      <sheetData sheetId="0"/>
      <sheetData sheetId="1">
        <row r="7">
          <cell r="C7" t="str">
            <v>Haderup Skovservice A/S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b PEFC Findings"/>
      <sheetName val="3 MA Cert process"/>
      <sheetName val="5 MA Org Structure+Management"/>
      <sheetName val="A1 PEFC FM checklist DK"/>
      <sheetName val="A6 Group checklist"/>
      <sheetName val="A3 Species list"/>
      <sheetName val="A7 Members &amp; FMUs"/>
      <sheetName val="A2 Stakeholder Summary"/>
      <sheetName val="A8a sampling"/>
      <sheetName val="A11a Cert Decsn"/>
      <sheetName val="A12a Product schedule"/>
      <sheetName val="A14a Product Codes"/>
      <sheetName val="A15 Opening and Closing Meeting"/>
    </sheetNames>
    <sheetDataSet>
      <sheetData sheetId="0" refreshError="1">
        <row r="3">
          <cell r="D3" t="str">
            <v>Haderup Skovservice 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Valeria Drury" id="{92249D7B-8AF7-4994-B3D2-9C0F7F297426}" userId="S::VDrury@soilassociation.org::185a454d-4c5b-471e-a196-2222feff3d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6" dT="2022-09-29T09:28:36.37" personId="{92249D7B-8AF7-4994-B3D2-9C0F7F297426}" id="{D74B1D12-72D5-41DB-BAB4-DFD4DB1F9269}">
    <text>29/09/2022 (VD) As per confirmation of VK, Major CAR 2020.4 is closed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aderup-skovservice.dk/" TargetMode="External"/><Relationship Id="rId1" Type="http://schemas.openxmlformats.org/officeDocument/2006/relationships/hyperlink" Target="mailto:anders@haderup-skovservice.d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view="pageBreakPreview" topLeftCell="A4" zoomScale="75" zoomScaleNormal="75" zoomScaleSheetLayoutView="75" workbookViewId="0">
      <selection activeCell="G16" sqref="G16"/>
    </sheetView>
  </sheetViews>
  <sheetFormatPr defaultColWidth="9" defaultRowHeight="12.75"/>
  <cols>
    <col min="1" max="1" width="6" style="33" customWidth="1"/>
    <col min="2" max="2" width="14.42578125" style="33" customWidth="1"/>
    <col min="3" max="3" width="16.42578125" style="33" customWidth="1"/>
    <col min="4" max="4" width="21.42578125" style="33" customWidth="1"/>
    <col min="5" max="5" width="14.5703125" style="33" customWidth="1"/>
    <col min="6" max="6" width="16.42578125" style="33" customWidth="1"/>
    <col min="7" max="7" width="25.42578125" style="33" customWidth="1"/>
    <col min="8" max="8" width="6" style="33" customWidth="1"/>
    <col min="9" max="9" width="14.5703125" style="33" customWidth="1"/>
    <col min="10" max="10" width="19.140625" style="33" customWidth="1"/>
    <col min="11" max="11" width="20.85546875" style="33" customWidth="1"/>
    <col min="12" max="12" width="14.5703125" style="33" customWidth="1"/>
    <col min="13" max="13" width="17.5703125" style="33" customWidth="1"/>
    <col min="14" max="14" width="22.42578125" style="33" customWidth="1"/>
    <col min="15" max="16384" width="9" style="33"/>
  </cols>
  <sheetData>
    <row r="1" spans="1:14" ht="149.25" customHeight="1">
      <c r="A1" s="465"/>
      <c r="B1" s="466"/>
      <c r="C1" s="466"/>
      <c r="D1" s="462" t="s">
        <v>1132</v>
      </c>
      <c r="E1" s="462"/>
      <c r="F1" s="462"/>
      <c r="G1" s="131"/>
      <c r="H1" s="465"/>
      <c r="I1" s="466"/>
      <c r="J1" s="466"/>
      <c r="K1" s="462" t="s">
        <v>1135</v>
      </c>
      <c r="L1" s="462"/>
      <c r="M1" s="462"/>
    </row>
    <row r="2" spans="1:14">
      <c r="A2" s="34"/>
      <c r="B2" s="34"/>
      <c r="H2" s="34"/>
      <c r="I2" s="34"/>
    </row>
    <row r="3" spans="1:14" s="178" customFormat="1" ht="44.25" customHeight="1">
      <c r="A3" s="469" t="s">
        <v>1124</v>
      </c>
      <c r="B3" s="470"/>
      <c r="C3" s="470"/>
      <c r="D3" s="192" t="str">
        <f>'[1]1 Basic Info'!C7</f>
        <v>Haderup Skovservice A/S</v>
      </c>
      <c r="E3" s="192"/>
      <c r="F3" s="193"/>
      <c r="G3" s="193"/>
      <c r="H3" s="467" t="s">
        <v>1131</v>
      </c>
      <c r="I3" s="467"/>
      <c r="J3" s="467"/>
      <c r="K3" s="327" t="str">
        <f>D3</f>
        <v>Haderup Skovservice A/S</v>
      </c>
      <c r="L3" s="327"/>
      <c r="M3" s="327"/>
      <c r="N3" s="327"/>
    </row>
    <row r="4" spans="1:14" s="178" customFormat="1" ht="15.75" customHeight="1">
      <c r="A4" s="471" t="s">
        <v>1125</v>
      </c>
      <c r="B4" s="472"/>
      <c r="C4" s="472"/>
      <c r="D4" s="473" t="s">
        <v>1412</v>
      </c>
      <c r="E4" s="473"/>
      <c r="F4" s="474"/>
      <c r="G4" s="474"/>
      <c r="H4" s="178" t="s">
        <v>1128</v>
      </c>
      <c r="I4" s="185"/>
      <c r="J4" s="185"/>
      <c r="K4" s="327" t="s">
        <v>1413</v>
      </c>
      <c r="L4" s="327"/>
      <c r="M4" s="327"/>
      <c r="N4" s="327"/>
    </row>
    <row r="5" spans="1:14" s="178" customFormat="1" ht="15.75">
      <c r="A5" s="36" t="s">
        <v>223</v>
      </c>
      <c r="B5" s="179"/>
      <c r="C5" s="36"/>
      <c r="D5" s="327" t="s">
        <v>567</v>
      </c>
      <c r="E5" s="327"/>
      <c r="F5" s="327"/>
      <c r="G5" s="327"/>
      <c r="H5" s="178" t="s">
        <v>1129</v>
      </c>
      <c r="K5" s="327" t="s">
        <v>567</v>
      </c>
      <c r="L5" s="327"/>
      <c r="M5" s="327"/>
      <c r="N5" s="327"/>
    </row>
    <row r="6" spans="1:14" s="178" customFormat="1" ht="76.5" customHeight="1">
      <c r="A6" s="472" t="s">
        <v>177</v>
      </c>
      <c r="B6" s="472"/>
      <c r="C6" s="472"/>
      <c r="D6" s="461" t="s">
        <v>1136</v>
      </c>
      <c r="E6" s="461"/>
      <c r="F6" s="461"/>
      <c r="G6" s="461"/>
      <c r="H6" s="178" t="s">
        <v>1130</v>
      </c>
      <c r="K6" s="461" t="s">
        <v>1414</v>
      </c>
      <c r="L6" s="461"/>
      <c r="M6" s="461"/>
      <c r="N6" s="461"/>
    </row>
    <row r="7" spans="1:14" s="178" customFormat="1" ht="15.75" customHeight="1">
      <c r="A7" s="36" t="s">
        <v>65</v>
      </c>
      <c r="B7" s="36"/>
      <c r="C7" s="36"/>
      <c r="D7" s="461" t="s">
        <v>1697</v>
      </c>
      <c r="E7" s="461"/>
      <c r="F7" s="327"/>
      <c r="G7" s="327"/>
      <c r="H7" s="36" t="s">
        <v>1133</v>
      </c>
      <c r="I7" s="36"/>
      <c r="J7" s="36"/>
      <c r="K7" s="461" t="s">
        <v>1697</v>
      </c>
      <c r="L7" s="461"/>
      <c r="M7" s="327"/>
      <c r="N7" s="327"/>
    </row>
    <row r="8" spans="1:14" s="178" customFormat="1" ht="15.75">
      <c r="A8" s="36" t="s">
        <v>458</v>
      </c>
      <c r="B8" s="36"/>
      <c r="C8" s="36"/>
      <c r="D8" s="328" t="s">
        <v>1458</v>
      </c>
      <c r="E8" s="328"/>
      <c r="F8" s="327"/>
      <c r="G8" s="327"/>
      <c r="H8" s="36" t="s">
        <v>1134</v>
      </c>
      <c r="I8" s="36"/>
      <c r="J8" s="36"/>
      <c r="K8" s="364" t="str">
        <f>D8</f>
        <v>PEFC/09-22-006</v>
      </c>
      <c r="L8" s="328"/>
      <c r="M8" s="327"/>
      <c r="N8" s="327"/>
    </row>
    <row r="9" spans="1:14" s="178" customFormat="1" ht="15.75">
      <c r="A9" s="36" t="s">
        <v>52</v>
      </c>
      <c r="B9" s="179"/>
      <c r="C9" s="36"/>
      <c r="D9" s="475">
        <v>44033</v>
      </c>
      <c r="E9" s="475"/>
      <c r="F9" s="474"/>
      <c r="G9" s="474"/>
      <c r="H9" s="178" t="s">
        <v>1126</v>
      </c>
      <c r="K9" s="329">
        <f>D9</f>
        <v>44033</v>
      </c>
      <c r="L9" s="327"/>
      <c r="M9" s="327"/>
      <c r="N9" s="327"/>
    </row>
    <row r="10" spans="1:14" s="178" customFormat="1" ht="15.75">
      <c r="A10" s="472" t="s">
        <v>53</v>
      </c>
      <c r="B10" s="472"/>
      <c r="C10" s="472"/>
      <c r="D10" s="475">
        <v>45858</v>
      </c>
      <c r="E10" s="475"/>
      <c r="F10" s="474"/>
      <c r="G10" s="474"/>
      <c r="H10" s="178" t="s">
        <v>1127</v>
      </c>
      <c r="K10" s="329">
        <f>D10</f>
        <v>45858</v>
      </c>
      <c r="L10" s="327"/>
      <c r="M10" s="327"/>
      <c r="N10" s="327"/>
    </row>
    <row r="11" spans="1:14" s="38" customFormat="1" ht="18">
      <c r="A11" s="39"/>
      <c r="B11" s="40"/>
      <c r="C11" s="37"/>
      <c r="D11" s="37"/>
      <c r="E11" s="37"/>
      <c r="F11" s="37"/>
      <c r="G11" s="37"/>
      <c r="H11" s="132"/>
      <c r="I11" s="40"/>
      <c r="J11" s="37"/>
      <c r="K11" s="37"/>
      <c r="L11" s="37"/>
      <c r="M11" s="37"/>
    </row>
    <row r="12" spans="1:14" s="186" customFormat="1" ht="25.5">
      <c r="A12" s="187"/>
      <c r="B12" s="187" t="s">
        <v>222</v>
      </c>
      <c r="C12" s="187" t="s">
        <v>1114</v>
      </c>
      <c r="D12" s="187" t="s">
        <v>220</v>
      </c>
      <c r="E12" s="187" t="s">
        <v>1115</v>
      </c>
      <c r="F12" s="188" t="s">
        <v>221</v>
      </c>
      <c r="G12" s="375" t="s">
        <v>1116</v>
      </c>
      <c r="H12" s="374"/>
      <c r="I12" s="187" t="s">
        <v>1117</v>
      </c>
      <c r="J12" s="187" t="s">
        <v>1118</v>
      </c>
      <c r="K12" s="187" t="s">
        <v>1119</v>
      </c>
      <c r="L12" s="187" t="s">
        <v>1120</v>
      </c>
      <c r="M12" s="188" t="s">
        <v>1121</v>
      </c>
      <c r="N12" s="189" t="s">
        <v>1460</v>
      </c>
    </row>
    <row r="13" spans="1:14" s="186" customFormat="1" ht="28.5" customHeight="1">
      <c r="A13" s="187" t="s">
        <v>459</v>
      </c>
      <c r="B13" s="190" t="s">
        <v>1122</v>
      </c>
      <c r="C13" s="190" t="s">
        <v>1097</v>
      </c>
      <c r="D13" s="190" t="s">
        <v>1362</v>
      </c>
      <c r="E13" s="412">
        <v>43949</v>
      </c>
      <c r="F13" s="180" t="s">
        <v>1362</v>
      </c>
      <c r="G13" s="191"/>
      <c r="H13" s="187" t="s">
        <v>459</v>
      </c>
      <c r="I13" s="180" t="str">
        <f t="shared" ref="I13:M14" si="0">B13</f>
        <v>31.01.2020; 19.03.2020</v>
      </c>
      <c r="J13" s="180" t="str">
        <f t="shared" si="0"/>
        <v>Karina S. Kitnaes</v>
      </c>
      <c r="K13" s="180" t="str">
        <f t="shared" si="0"/>
        <v>Andy Grundy</v>
      </c>
      <c r="L13" s="180">
        <f t="shared" si="0"/>
        <v>43949</v>
      </c>
      <c r="M13" s="180" t="str">
        <f t="shared" si="0"/>
        <v>Andy Grundy</v>
      </c>
      <c r="N13" s="180"/>
    </row>
    <row r="14" spans="1:14" s="186" customFormat="1" ht="49.5" customHeight="1">
      <c r="A14" s="187" t="s">
        <v>120</v>
      </c>
      <c r="B14" s="180" t="s">
        <v>1442</v>
      </c>
      <c r="C14" s="180" t="s">
        <v>1097</v>
      </c>
      <c r="D14" s="180" t="s">
        <v>1457</v>
      </c>
      <c r="E14" s="180">
        <v>44029</v>
      </c>
      <c r="F14" s="180" t="s">
        <v>1457</v>
      </c>
      <c r="G14" s="180">
        <v>44033</v>
      </c>
      <c r="H14" s="187" t="s">
        <v>120</v>
      </c>
      <c r="I14" s="180" t="str">
        <f t="shared" ref="I14:K15" si="1">B14</f>
        <v>20-21.04; 20.05; 03.06.2020</v>
      </c>
      <c r="J14" s="180" t="str">
        <f t="shared" si="1"/>
        <v>Karina S. Kitnaes</v>
      </c>
      <c r="K14" s="180" t="str">
        <f t="shared" si="1"/>
        <v>James Evans</v>
      </c>
      <c r="L14" s="180">
        <f t="shared" si="0"/>
        <v>44029</v>
      </c>
      <c r="M14" s="180" t="str">
        <f t="shared" si="0"/>
        <v>James Evans</v>
      </c>
      <c r="N14" s="180">
        <v>44033</v>
      </c>
    </row>
    <row r="15" spans="1:14" s="186" customFormat="1" ht="33.75" customHeight="1">
      <c r="A15" s="187" t="s">
        <v>180</v>
      </c>
      <c r="B15" s="370" t="s">
        <v>1459</v>
      </c>
      <c r="C15" s="370" t="s">
        <v>1648</v>
      </c>
      <c r="D15" s="180" t="s">
        <v>1601</v>
      </c>
      <c r="E15" s="180">
        <v>44287</v>
      </c>
      <c r="F15" s="180" t="s">
        <v>1611</v>
      </c>
      <c r="G15" s="180">
        <v>44307</v>
      </c>
      <c r="H15" s="187" t="s">
        <v>180</v>
      </c>
      <c r="I15" s="180" t="str">
        <f t="shared" si="1"/>
        <v>22-25.02.2021</v>
      </c>
      <c r="J15" s="180" t="str">
        <f t="shared" si="1"/>
        <v>Sophie D. Iversen</v>
      </c>
      <c r="K15" s="180" t="str">
        <f t="shared" si="1"/>
        <v>Gus Hellier</v>
      </c>
      <c r="L15" s="180">
        <f>E15</f>
        <v>44287</v>
      </c>
      <c r="M15" s="180" t="str">
        <f>F15</f>
        <v>John Rogers</v>
      </c>
      <c r="N15" s="180">
        <f>G15</f>
        <v>44307</v>
      </c>
    </row>
    <row r="16" spans="1:14" s="186" customFormat="1" ht="29.25" customHeight="1">
      <c r="A16" s="187" t="s">
        <v>13</v>
      </c>
      <c r="B16" s="180" t="s">
        <v>1647</v>
      </c>
      <c r="C16" s="180" t="s">
        <v>1097</v>
      </c>
      <c r="D16" s="180" t="s">
        <v>1695</v>
      </c>
      <c r="E16" s="180" t="s">
        <v>1696</v>
      </c>
      <c r="F16" s="180" t="s">
        <v>1695</v>
      </c>
      <c r="G16" s="180" t="s">
        <v>1701</v>
      </c>
      <c r="H16" s="187" t="s">
        <v>13</v>
      </c>
      <c r="I16" s="180" t="str">
        <f>B16</f>
        <v>28-29.04, 04.05.2022</v>
      </c>
      <c r="J16" s="180" t="str">
        <f>C16</f>
        <v>Karina S. Kitnaes</v>
      </c>
      <c r="K16" s="180" t="s">
        <v>1695</v>
      </c>
      <c r="L16" s="180" t="s">
        <v>1696</v>
      </c>
      <c r="M16" s="180" t="s">
        <v>1695</v>
      </c>
      <c r="N16" s="180" t="s">
        <v>1700</v>
      </c>
    </row>
    <row r="17" spans="1:14" s="186" customFormat="1">
      <c r="A17" s="187" t="s">
        <v>14</v>
      </c>
      <c r="B17" s="180"/>
      <c r="C17" s="180"/>
      <c r="D17" s="180"/>
      <c r="E17" s="180"/>
      <c r="F17" s="180"/>
      <c r="G17" s="180"/>
      <c r="H17" s="187" t="s">
        <v>14</v>
      </c>
      <c r="I17" s="180"/>
      <c r="J17" s="180"/>
      <c r="K17" s="180"/>
      <c r="L17" s="180"/>
      <c r="M17" s="180"/>
      <c r="N17" s="180"/>
    </row>
    <row r="18" spans="1:14" s="186" customFormat="1">
      <c r="A18" s="187" t="s">
        <v>15</v>
      </c>
      <c r="B18" s="180"/>
      <c r="C18" s="180"/>
      <c r="D18" s="180"/>
      <c r="E18" s="180"/>
      <c r="F18" s="180"/>
      <c r="G18" s="180"/>
      <c r="H18" s="187" t="s">
        <v>15</v>
      </c>
      <c r="I18" s="180"/>
      <c r="J18" s="180"/>
      <c r="K18" s="180"/>
      <c r="L18" s="180"/>
      <c r="M18" s="180"/>
      <c r="N18" s="180"/>
    </row>
    <row r="19" spans="1:14" s="38" customFormat="1" ht="18">
      <c r="B19" s="181"/>
    </row>
    <row r="20" spans="1:14" s="38" customFormat="1" ht="14.25">
      <c r="A20" s="463" t="s">
        <v>55</v>
      </c>
      <c r="B20" s="464"/>
      <c r="C20" s="464"/>
      <c r="D20" s="464"/>
      <c r="E20" s="464"/>
      <c r="F20" s="464"/>
      <c r="G20" s="464"/>
      <c r="I20" s="182"/>
      <c r="J20" s="182"/>
      <c r="K20" s="183" t="s">
        <v>1123</v>
      </c>
      <c r="L20" s="182"/>
      <c r="M20" s="182"/>
      <c r="N20" s="182"/>
    </row>
    <row r="21" spans="1:14" s="38" customFormat="1" ht="14.25">
      <c r="A21" s="44"/>
      <c r="B21" s="44"/>
      <c r="K21" s="184"/>
    </row>
    <row r="22" spans="1:14" s="38" customFormat="1" ht="14.25">
      <c r="A22" s="463" t="s">
        <v>533</v>
      </c>
      <c r="B22" s="464"/>
      <c r="C22" s="464"/>
      <c r="D22" s="464"/>
      <c r="E22" s="464"/>
      <c r="F22" s="464"/>
      <c r="G22" s="464"/>
      <c r="H22" s="463" t="s">
        <v>533</v>
      </c>
      <c r="I22" s="464"/>
      <c r="J22" s="464"/>
      <c r="K22" s="464"/>
      <c r="L22" s="464"/>
      <c r="M22" s="464"/>
      <c r="N22" s="464"/>
    </row>
    <row r="23" spans="1:14" s="38" customFormat="1" ht="14.25">
      <c r="A23" s="463" t="s">
        <v>534</v>
      </c>
      <c r="B23" s="464"/>
      <c r="C23" s="464"/>
      <c r="D23" s="464"/>
      <c r="E23" s="464"/>
      <c r="F23" s="464"/>
      <c r="G23" s="464"/>
      <c r="H23" s="463" t="s">
        <v>534</v>
      </c>
      <c r="I23" s="464"/>
      <c r="J23" s="464"/>
      <c r="K23" s="464"/>
      <c r="L23" s="464"/>
      <c r="M23" s="464"/>
      <c r="N23" s="464"/>
    </row>
    <row r="24" spans="1:14" s="38" customFormat="1" ht="14.25">
      <c r="A24" s="463" t="s">
        <v>514</v>
      </c>
      <c r="B24" s="464"/>
      <c r="C24" s="464"/>
      <c r="D24" s="464"/>
      <c r="E24" s="464"/>
      <c r="F24" s="464"/>
      <c r="G24" s="464"/>
      <c r="H24" s="463" t="s">
        <v>514</v>
      </c>
      <c r="I24" s="464"/>
      <c r="J24" s="464"/>
      <c r="K24" s="464"/>
      <c r="L24" s="464"/>
      <c r="M24" s="464"/>
      <c r="N24" s="464"/>
    </row>
    <row r="25" spans="1:14" s="38" customFormat="1" ht="14.25">
      <c r="A25" s="42"/>
      <c r="B25" s="42"/>
      <c r="I25" s="42"/>
      <c r="K25" s="42"/>
    </row>
    <row r="26" spans="1:14" s="38" customFormat="1" ht="14.25">
      <c r="A26" s="468" t="s">
        <v>56</v>
      </c>
      <c r="B26" s="464"/>
      <c r="C26" s="464"/>
      <c r="D26" s="464"/>
      <c r="E26" s="464"/>
      <c r="F26" s="464"/>
      <c r="G26" s="464"/>
      <c r="I26" s="44"/>
      <c r="J26" s="44"/>
      <c r="K26" s="133" t="s">
        <v>56</v>
      </c>
      <c r="L26" s="44"/>
      <c r="M26" s="44"/>
      <c r="N26" s="44"/>
    </row>
    <row r="27" spans="1:14" s="38" customFormat="1" ht="14.25">
      <c r="A27" s="468" t="s">
        <v>57</v>
      </c>
      <c r="B27" s="464"/>
      <c r="C27" s="464"/>
      <c r="D27" s="464"/>
      <c r="E27" s="464"/>
      <c r="F27" s="464"/>
      <c r="G27" s="464"/>
      <c r="I27" s="44"/>
      <c r="J27" s="44"/>
      <c r="K27" s="133" t="s">
        <v>57</v>
      </c>
      <c r="L27" s="44"/>
      <c r="M27" s="44"/>
      <c r="N27" s="44"/>
    </row>
    <row r="29" spans="1:14">
      <c r="A29" s="33" t="s">
        <v>540</v>
      </c>
    </row>
  </sheetData>
  <mergeCells count="25">
    <mergeCell ref="A1:C1"/>
    <mergeCell ref="D7:E7"/>
    <mergeCell ref="A3:C3"/>
    <mergeCell ref="A4:C4"/>
    <mergeCell ref="A20:G20"/>
    <mergeCell ref="A10:C10"/>
    <mergeCell ref="A6:C6"/>
    <mergeCell ref="D4:G4"/>
    <mergeCell ref="D9:G9"/>
    <mergeCell ref="D10:G10"/>
    <mergeCell ref="D1:F1"/>
    <mergeCell ref="A27:G27"/>
    <mergeCell ref="A26:G26"/>
    <mergeCell ref="A22:G22"/>
    <mergeCell ref="A23:G23"/>
    <mergeCell ref="A24:G24"/>
    <mergeCell ref="K6:N6"/>
    <mergeCell ref="K1:M1"/>
    <mergeCell ref="D6:G6"/>
    <mergeCell ref="H24:N24"/>
    <mergeCell ref="K7:L7"/>
    <mergeCell ref="H1:J1"/>
    <mergeCell ref="H3:J3"/>
    <mergeCell ref="H22:N22"/>
    <mergeCell ref="H23:N23"/>
  </mergeCells>
  <phoneticPr fontId="4" type="noConversion"/>
  <pageMargins left="0.74803149606299213" right="0.74803149606299213" top="0.98425196850393704" bottom="0.98425196850393704" header="0.51181102362204722" footer="0.51181102362204722"/>
  <pageSetup paperSize="9" scale="73" fitToWidth="2" orientation="portrait" horizontalDpi="4294967294" r:id="rId1"/>
  <headerFooter alignWithMargins="0"/>
  <colBreaks count="1" manualBreakCount="1">
    <brk id="7" max="2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8"/>
  <sheetViews>
    <sheetView view="pageBreakPreview" zoomScaleNormal="75" zoomScaleSheetLayoutView="75" workbookViewId="0">
      <selection activeCell="C3" sqref="C3"/>
    </sheetView>
  </sheetViews>
  <sheetFormatPr defaultColWidth="9" defaultRowHeight="12.75"/>
  <cols>
    <col min="1" max="1" width="7.42578125" style="236" customWidth="1"/>
    <col min="2" max="2" width="29.42578125" style="50" customWidth="1"/>
    <col min="3" max="3" width="32.42578125" style="50" customWidth="1"/>
    <col min="4" max="4" width="35.42578125" style="253" customWidth="1"/>
    <col min="5" max="5" width="2.85546875" style="228" hidden="1" customWidth="1"/>
    <col min="6" max="6" width="9" style="33" hidden="1" customWidth="1"/>
    <col min="7" max="7" width="0" style="33" hidden="1" customWidth="1"/>
    <col min="8" max="8" width="7.42578125" style="38" customWidth="1"/>
    <col min="9" max="9" width="31.5703125" style="38" customWidth="1"/>
    <col min="10" max="10" width="33.5703125" style="38" customWidth="1"/>
    <col min="11" max="11" width="31.5703125" style="38" customWidth="1"/>
    <col min="12" max="12" width="31.42578125" style="33" hidden="1" customWidth="1"/>
    <col min="13" max="16384" width="9" style="33"/>
  </cols>
  <sheetData>
    <row r="1" spans="1:11" s="177" customFormat="1" ht="21" customHeight="1">
      <c r="A1" s="262" t="s">
        <v>563</v>
      </c>
      <c r="B1" s="263" t="s">
        <v>560</v>
      </c>
      <c r="C1" s="264"/>
      <c r="D1" s="265"/>
      <c r="E1" s="266"/>
      <c r="H1" s="262">
        <v>1</v>
      </c>
      <c r="I1" s="263" t="s">
        <v>1145</v>
      </c>
      <c r="J1" s="264"/>
      <c r="K1" s="265"/>
    </row>
    <row r="2" spans="1:11">
      <c r="A2" s="207" t="s">
        <v>562</v>
      </c>
      <c r="B2" s="200" t="s">
        <v>66</v>
      </c>
      <c r="C2" s="200" t="s">
        <v>504</v>
      </c>
      <c r="D2" s="241" t="s">
        <v>414</v>
      </c>
      <c r="H2" s="199">
        <v>1.1000000000000001</v>
      </c>
      <c r="I2" s="200" t="s">
        <v>1146</v>
      </c>
      <c r="J2" s="201" t="str">
        <f>C2</f>
        <v>Soil Association Certification</v>
      </c>
      <c r="K2" s="202"/>
    </row>
    <row r="3" spans="1:11" ht="14.25" customHeight="1">
      <c r="A3" s="207" t="s">
        <v>67</v>
      </c>
      <c r="B3" s="197" t="s">
        <v>68</v>
      </c>
      <c r="C3" s="197" t="str">
        <f>Cover!D7</f>
        <v>SA-PEFC-FM-007888</v>
      </c>
      <c r="D3" s="242"/>
      <c r="H3" s="203" t="s">
        <v>67</v>
      </c>
      <c r="I3" s="50" t="s">
        <v>1147</v>
      </c>
      <c r="J3" s="50" t="str">
        <f>C3</f>
        <v>SA-PEFC-FM-007888</v>
      </c>
      <c r="K3" s="204"/>
    </row>
    <row r="4" spans="1:11" ht="63">
      <c r="A4" s="207" t="s">
        <v>465</v>
      </c>
      <c r="B4" s="196" t="s">
        <v>466</v>
      </c>
      <c r="C4" s="196" t="s">
        <v>524</v>
      </c>
      <c r="D4" s="243" t="s">
        <v>472</v>
      </c>
      <c r="H4" s="203" t="s">
        <v>465</v>
      </c>
      <c r="I4" s="50" t="s">
        <v>1148</v>
      </c>
      <c r="J4" s="50" t="s">
        <v>1149</v>
      </c>
      <c r="K4" s="204"/>
    </row>
    <row r="5" spans="1:11">
      <c r="A5" s="229"/>
      <c r="B5" s="330"/>
      <c r="C5" s="196" t="s">
        <v>429</v>
      </c>
      <c r="D5" s="247"/>
      <c r="H5" s="203" t="s">
        <v>541</v>
      </c>
      <c r="I5" s="50" t="s">
        <v>1150</v>
      </c>
      <c r="J5" s="50" t="s">
        <v>429</v>
      </c>
      <c r="K5" s="205"/>
    </row>
    <row r="6" spans="1:11">
      <c r="A6" s="207" t="s">
        <v>561</v>
      </c>
      <c r="B6" s="476" t="s">
        <v>535</v>
      </c>
      <c r="C6" s="476"/>
      <c r="D6" s="476"/>
      <c r="H6" s="199">
        <v>1.2</v>
      </c>
      <c r="I6" s="477" t="s">
        <v>1151</v>
      </c>
      <c r="J6" s="478"/>
      <c r="K6" s="206"/>
    </row>
    <row r="7" spans="1:11" ht="30.75" customHeight="1">
      <c r="A7" s="207" t="s">
        <v>69</v>
      </c>
      <c r="B7" s="197" t="s">
        <v>157</v>
      </c>
      <c r="C7" s="237" t="s">
        <v>1212</v>
      </c>
      <c r="D7" s="242"/>
      <c r="H7" s="207" t="s">
        <v>69</v>
      </c>
      <c r="I7" s="50" t="s">
        <v>1152</v>
      </c>
      <c r="J7" s="198" t="str">
        <f>C7</f>
        <v>Haderup Skovservice A/S</v>
      </c>
      <c r="K7" s="205"/>
    </row>
    <row r="8" spans="1:11" ht="25.5">
      <c r="A8" s="207" t="s">
        <v>70</v>
      </c>
      <c r="B8" s="196" t="s">
        <v>515</v>
      </c>
      <c r="C8" s="237" t="s">
        <v>1212</v>
      </c>
      <c r="D8" s="243"/>
      <c r="H8" s="207" t="s">
        <v>70</v>
      </c>
      <c r="I8" s="50" t="s">
        <v>1153</v>
      </c>
      <c r="J8" s="198" t="str">
        <f t="shared" ref="J8:J17" si="0">C8</f>
        <v>Haderup Skovservice A/S</v>
      </c>
      <c r="K8" s="205"/>
    </row>
    <row r="9" spans="1:11" s="38" customFormat="1">
      <c r="A9" s="207" t="s">
        <v>72</v>
      </c>
      <c r="B9" s="196" t="s">
        <v>516</v>
      </c>
      <c r="C9" s="238">
        <v>39997886</v>
      </c>
      <c r="D9" s="243"/>
      <c r="E9" s="228"/>
      <c r="H9" s="207" t="s">
        <v>72</v>
      </c>
      <c r="I9" s="50" t="s">
        <v>1154</v>
      </c>
      <c r="J9" s="198">
        <f t="shared" si="0"/>
        <v>39997886</v>
      </c>
      <c r="K9" s="205"/>
    </row>
    <row r="10" spans="1:11" s="38" customFormat="1">
      <c r="A10" s="207" t="s">
        <v>74</v>
      </c>
      <c r="B10" s="197" t="s">
        <v>71</v>
      </c>
      <c r="C10" s="237" t="s">
        <v>1213</v>
      </c>
      <c r="D10" s="242"/>
      <c r="E10" s="228"/>
      <c r="H10" s="207" t="s">
        <v>74</v>
      </c>
      <c r="I10" s="50" t="s">
        <v>1155</v>
      </c>
      <c r="J10" s="198" t="str">
        <f t="shared" si="0"/>
        <v>Anders Røhr Lauritzen</v>
      </c>
      <c r="K10" s="205"/>
    </row>
    <row r="11" spans="1:11" ht="25.5">
      <c r="A11" s="207" t="s">
        <v>76</v>
      </c>
      <c r="B11" s="197" t="s">
        <v>73</v>
      </c>
      <c r="C11" s="237" t="s">
        <v>1214</v>
      </c>
      <c r="D11" s="242"/>
      <c r="H11" s="207" t="s">
        <v>76</v>
      </c>
      <c r="I11" s="50" t="s">
        <v>1156</v>
      </c>
      <c r="J11" s="198" t="str">
        <f t="shared" si="0"/>
        <v>Teglværksvej 3,  Feldborg, DK - 7540 Haderup</v>
      </c>
      <c r="K11" s="205"/>
    </row>
    <row r="12" spans="1:11">
      <c r="A12" s="207" t="s">
        <v>116</v>
      </c>
      <c r="B12" s="197" t="s">
        <v>84</v>
      </c>
      <c r="C12" s="237" t="s">
        <v>566</v>
      </c>
      <c r="D12" s="242"/>
      <c r="H12" s="207" t="s">
        <v>116</v>
      </c>
      <c r="I12" s="50" t="s">
        <v>1157</v>
      </c>
      <c r="J12" s="208" t="s">
        <v>567</v>
      </c>
      <c r="K12" s="205"/>
    </row>
    <row r="13" spans="1:11">
      <c r="A13" s="207" t="s">
        <v>19</v>
      </c>
      <c r="B13" s="197" t="s">
        <v>75</v>
      </c>
      <c r="C13" s="237" t="s">
        <v>1215</v>
      </c>
      <c r="D13" s="242"/>
      <c r="H13" s="207" t="s">
        <v>19</v>
      </c>
      <c r="I13" s="50" t="s">
        <v>1158</v>
      </c>
      <c r="J13" s="198" t="str">
        <f t="shared" si="0"/>
        <v xml:space="preserve"> +45 7370 9998</v>
      </c>
      <c r="K13" s="205"/>
    </row>
    <row r="14" spans="1:11">
      <c r="A14" s="207" t="s">
        <v>165</v>
      </c>
      <c r="B14" s="197" t="s">
        <v>77</v>
      </c>
      <c r="C14" s="237" t="s">
        <v>1216</v>
      </c>
      <c r="D14" s="242"/>
      <c r="H14" s="207" t="s">
        <v>165</v>
      </c>
      <c r="I14" s="50" t="s">
        <v>77</v>
      </c>
      <c r="J14" s="198" t="str">
        <f t="shared" si="0"/>
        <v xml:space="preserve"> - </v>
      </c>
      <c r="K14" s="205"/>
    </row>
    <row r="15" spans="1:11">
      <c r="A15" s="207" t="s">
        <v>166</v>
      </c>
      <c r="B15" s="197" t="s">
        <v>78</v>
      </c>
      <c r="C15" s="239" t="s">
        <v>1217</v>
      </c>
      <c r="D15" s="242"/>
      <c r="H15" s="207" t="s">
        <v>166</v>
      </c>
      <c r="I15" s="50" t="s">
        <v>1159</v>
      </c>
      <c r="J15" s="198" t="str">
        <f t="shared" si="0"/>
        <v xml:space="preserve">anders@haderup-skovservice.dk </v>
      </c>
      <c r="K15" s="205"/>
    </row>
    <row r="16" spans="1:11">
      <c r="A16" s="207" t="s">
        <v>415</v>
      </c>
      <c r="B16" s="197" t="s">
        <v>18</v>
      </c>
      <c r="C16" s="239" t="s">
        <v>1218</v>
      </c>
      <c r="D16" s="242"/>
      <c r="H16" s="207" t="s">
        <v>415</v>
      </c>
      <c r="I16" s="50" t="s">
        <v>1160</v>
      </c>
      <c r="J16" s="198" t="str">
        <f t="shared" si="0"/>
        <v>www.haderup-skovservice.dk</v>
      </c>
      <c r="K16" s="205"/>
    </row>
    <row r="17" spans="1:11" ht="25.5">
      <c r="A17" s="207" t="s">
        <v>517</v>
      </c>
      <c r="B17" s="197" t="s">
        <v>117</v>
      </c>
      <c r="C17" s="237" t="s">
        <v>1219</v>
      </c>
      <c r="D17" s="244" t="s">
        <v>118</v>
      </c>
      <c r="H17" s="207" t="s">
        <v>517</v>
      </c>
      <c r="I17" s="50" t="s">
        <v>1161</v>
      </c>
      <c r="J17" s="198" t="str">
        <f t="shared" si="0"/>
        <v>Anders</v>
      </c>
      <c r="K17" s="209"/>
    </row>
    <row r="18" spans="1:11" ht="43.5" customHeight="1">
      <c r="A18" s="207" t="s">
        <v>518</v>
      </c>
      <c r="B18" s="196" t="s">
        <v>542</v>
      </c>
      <c r="C18" s="237" t="s">
        <v>1096</v>
      </c>
      <c r="D18" s="245"/>
      <c r="H18" s="207" t="s">
        <v>518</v>
      </c>
      <c r="I18" s="50" t="s">
        <v>1162</v>
      </c>
      <c r="J18" s="208" t="s">
        <v>1163</v>
      </c>
      <c r="K18" s="209"/>
    </row>
    <row r="19" spans="1:11" s="38" customFormat="1">
      <c r="A19" s="207"/>
      <c r="B19" s="197"/>
      <c r="C19" s="33"/>
      <c r="D19" s="246"/>
      <c r="E19" s="228"/>
      <c r="H19" s="207"/>
      <c r="I19" s="50"/>
      <c r="J19" s="50"/>
      <c r="K19" s="205"/>
    </row>
    <row r="20" spans="1:11">
      <c r="A20" s="199">
        <v>1.3</v>
      </c>
      <c r="B20" s="476" t="s">
        <v>79</v>
      </c>
      <c r="C20" s="476"/>
      <c r="D20" s="476"/>
      <c r="H20" s="199">
        <v>1.3</v>
      </c>
      <c r="I20" s="210" t="s">
        <v>1164</v>
      </c>
      <c r="J20" s="211"/>
      <c r="K20" s="206"/>
    </row>
    <row r="21" spans="1:11">
      <c r="A21" s="207" t="s">
        <v>80</v>
      </c>
      <c r="B21" s="196" t="s">
        <v>81</v>
      </c>
      <c r="C21" s="115" t="s">
        <v>12</v>
      </c>
      <c r="D21" s="247" t="s">
        <v>460</v>
      </c>
      <c r="H21" s="207" t="s">
        <v>80</v>
      </c>
      <c r="I21" s="50" t="s">
        <v>1148</v>
      </c>
      <c r="J21" s="50" t="s">
        <v>1165</v>
      </c>
      <c r="K21" s="209"/>
    </row>
    <row r="22" spans="1:11" s="38" customFormat="1" ht="73.5">
      <c r="A22" s="207" t="s">
        <v>462</v>
      </c>
      <c r="B22" s="196" t="s">
        <v>463</v>
      </c>
      <c r="C22" s="196" t="s">
        <v>527</v>
      </c>
      <c r="D22" s="243" t="s">
        <v>464</v>
      </c>
      <c r="E22" s="228"/>
      <c r="G22" s="38" t="s">
        <v>461</v>
      </c>
      <c r="H22" s="207" t="s">
        <v>462</v>
      </c>
      <c r="I22" s="50" t="s">
        <v>145</v>
      </c>
      <c r="J22" s="50" t="s">
        <v>1166</v>
      </c>
      <c r="K22" s="209"/>
    </row>
    <row r="23" spans="1:11" s="38" customFormat="1" ht="38.25">
      <c r="A23" s="207" t="s">
        <v>522</v>
      </c>
      <c r="B23" s="196" t="s">
        <v>1210</v>
      </c>
      <c r="C23" s="237" t="s">
        <v>1220</v>
      </c>
      <c r="D23" s="245" t="s">
        <v>167</v>
      </c>
      <c r="E23" s="228"/>
      <c r="H23" s="207" t="s">
        <v>522</v>
      </c>
      <c r="I23" s="50" t="s">
        <v>1167</v>
      </c>
      <c r="J23" s="50" t="s">
        <v>1168</v>
      </c>
      <c r="K23" s="209"/>
    </row>
    <row r="24" spans="1:11" s="38" customFormat="1">
      <c r="A24" s="207" t="s">
        <v>519</v>
      </c>
      <c r="B24" s="196" t="s">
        <v>520</v>
      </c>
      <c r="C24" s="238">
        <v>2</v>
      </c>
      <c r="D24" s="245" t="s">
        <v>521</v>
      </c>
      <c r="E24" s="228"/>
      <c r="G24" s="38" t="s">
        <v>12</v>
      </c>
      <c r="H24" s="207" t="s">
        <v>519</v>
      </c>
      <c r="I24" s="50" t="s">
        <v>1169</v>
      </c>
      <c r="J24" s="198">
        <f>C24</f>
        <v>2</v>
      </c>
      <c r="K24" s="209"/>
    </row>
    <row r="25" spans="1:11" s="38" customFormat="1" ht="34.5" customHeight="1">
      <c r="A25" s="207" t="s">
        <v>82</v>
      </c>
      <c r="B25" s="196" t="s">
        <v>416</v>
      </c>
      <c r="C25" s="238">
        <v>2</v>
      </c>
      <c r="D25" s="245" t="s">
        <v>417</v>
      </c>
      <c r="E25" s="228"/>
      <c r="H25" s="207" t="s">
        <v>82</v>
      </c>
      <c r="I25" s="50" t="s">
        <v>1170</v>
      </c>
      <c r="J25" s="198">
        <f>C25</f>
        <v>2</v>
      </c>
      <c r="K25" s="209"/>
    </row>
    <row r="26" spans="1:11">
      <c r="A26" s="207" t="s">
        <v>83</v>
      </c>
      <c r="B26" s="196" t="s">
        <v>84</v>
      </c>
      <c r="C26" s="237" t="s">
        <v>566</v>
      </c>
      <c r="D26" s="245"/>
      <c r="H26" s="207" t="s">
        <v>83</v>
      </c>
      <c r="I26" s="50" t="s">
        <v>1157</v>
      </c>
      <c r="J26" s="50" t="s">
        <v>567</v>
      </c>
      <c r="K26" s="209"/>
    </row>
    <row r="27" spans="1:11">
      <c r="A27" s="207" t="s">
        <v>85</v>
      </c>
      <c r="B27" s="196" t="s">
        <v>86</v>
      </c>
      <c r="C27" s="237" t="s">
        <v>1221</v>
      </c>
      <c r="D27" s="243"/>
      <c r="H27" s="207" t="s">
        <v>85</v>
      </c>
      <c r="I27" s="50" t="s">
        <v>86</v>
      </c>
      <c r="J27" s="50" t="s">
        <v>1171</v>
      </c>
      <c r="K27" s="205"/>
    </row>
    <row r="28" spans="1:11" ht="31.5">
      <c r="A28" s="207" t="s">
        <v>87</v>
      </c>
      <c r="B28" s="196" t="s">
        <v>88</v>
      </c>
      <c r="C28" s="237" t="s">
        <v>1220</v>
      </c>
      <c r="D28" s="245" t="s">
        <v>537</v>
      </c>
      <c r="H28" s="207" t="s">
        <v>87</v>
      </c>
      <c r="I28" s="50" t="s">
        <v>1172</v>
      </c>
      <c r="J28" s="212" t="s">
        <v>1173</v>
      </c>
      <c r="K28" s="209"/>
    </row>
    <row r="29" spans="1:11" ht="31.5">
      <c r="A29" s="207" t="s">
        <v>89</v>
      </c>
      <c r="B29" s="196" t="s">
        <v>90</v>
      </c>
      <c r="C29" s="237" t="s">
        <v>1220</v>
      </c>
      <c r="D29" s="245" t="s">
        <v>538</v>
      </c>
      <c r="H29" s="207" t="s">
        <v>89</v>
      </c>
      <c r="I29" s="50" t="s">
        <v>1174</v>
      </c>
      <c r="J29" s="212" t="s">
        <v>1173</v>
      </c>
      <c r="K29" s="209"/>
    </row>
    <row r="30" spans="1:11">
      <c r="A30" s="207" t="s">
        <v>92</v>
      </c>
      <c r="B30" s="196" t="s">
        <v>91</v>
      </c>
      <c r="C30" s="237" t="s">
        <v>1222</v>
      </c>
      <c r="D30" s="245"/>
      <c r="G30" s="33" t="s">
        <v>434</v>
      </c>
      <c r="H30" s="207" t="s">
        <v>92</v>
      </c>
      <c r="I30" s="50" t="s">
        <v>1175</v>
      </c>
      <c r="J30" s="212" t="s">
        <v>1176</v>
      </c>
      <c r="K30" s="209"/>
    </row>
    <row r="31" spans="1:11">
      <c r="A31" s="207" t="s">
        <v>94</v>
      </c>
      <c r="B31" s="196" t="s">
        <v>93</v>
      </c>
      <c r="C31" s="237" t="s">
        <v>437</v>
      </c>
      <c r="D31" s="245"/>
      <c r="G31" s="33" t="s">
        <v>435</v>
      </c>
      <c r="H31" s="207" t="s">
        <v>94</v>
      </c>
      <c r="I31" s="50" t="s">
        <v>1177</v>
      </c>
      <c r="J31" s="212" t="s">
        <v>1178</v>
      </c>
      <c r="K31" s="209"/>
    </row>
    <row r="32" spans="1:11">
      <c r="A32" s="207"/>
      <c r="B32" s="196"/>
      <c r="C32" s="115"/>
      <c r="D32" s="245"/>
      <c r="G32" s="33" t="s">
        <v>436</v>
      </c>
      <c r="H32" s="207"/>
      <c r="I32" s="50"/>
      <c r="J32" s="213"/>
      <c r="K32" s="205"/>
    </row>
    <row r="33" spans="1:11">
      <c r="A33" s="207" t="s">
        <v>49</v>
      </c>
      <c r="B33" s="230" t="s">
        <v>248</v>
      </c>
      <c r="C33" s="53"/>
      <c r="D33" s="248"/>
      <c r="H33" s="203" t="s">
        <v>49</v>
      </c>
      <c r="I33" s="230" t="s">
        <v>248</v>
      </c>
      <c r="J33" s="53"/>
      <c r="K33" s="205"/>
    </row>
    <row r="34" spans="1:11">
      <c r="A34" s="203"/>
      <c r="B34" s="231"/>
      <c r="C34" s="33"/>
      <c r="D34" s="249"/>
      <c r="G34" s="33" t="s">
        <v>437</v>
      </c>
      <c r="H34" s="207"/>
      <c r="J34" s="213"/>
      <c r="K34" s="205"/>
    </row>
    <row r="35" spans="1:11">
      <c r="A35" s="199">
        <v>1.4</v>
      </c>
      <c r="B35" s="210" t="s">
        <v>50</v>
      </c>
      <c r="C35" s="211"/>
      <c r="D35" s="250" t="s">
        <v>418</v>
      </c>
      <c r="G35" s="33" t="s">
        <v>438</v>
      </c>
      <c r="H35" s="199">
        <v>1.4</v>
      </c>
      <c r="I35" s="210" t="s">
        <v>1179</v>
      </c>
      <c r="J35" s="211"/>
      <c r="K35" s="215"/>
    </row>
    <row r="36" spans="1:11" ht="21">
      <c r="A36" s="207" t="s">
        <v>95</v>
      </c>
      <c r="B36" s="196" t="s">
        <v>96</v>
      </c>
      <c r="C36" s="240" t="s">
        <v>1223</v>
      </c>
      <c r="D36" s="245" t="s">
        <v>419</v>
      </c>
      <c r="G36" s="33" t="s">
        <v>439</v>
      </c>
      <c r="H36" s="207" t="s">
        <v>95</v>
      </c>
      <c r="I36" s="50" t="s">
        <v>1180</v>
      </c>
      <c r="J36" s="50" t="s">
        <v>1181</v>
      </c>
      <c r="K36" s="209"/>
    </row>
    <row r="37" spans="1:11" ht="21">
      <c r="A37" s="207"/>
      <c r="B37" s="196" t="s">
        <v>171</v>
      </c>
      <c r="C37" s="237" t="s">
        <v>1224</v>
      </c>
      <c r="D37" s="245" t="s">
        <v>420</v>
      </c>
      <c r="H37" s="207"/>
      <c r="I37" s="50" t="s">
        <v>1182</v>
      </c>
      <c r="J37" s="50" t="s">
        <v>1183</v>
      </c>
      <c r="K37" s="209"/>
    </row>
    <row r="38" spans="1:11" ht="21">
      <c r="A38" s="207"/>
      <c r="B38" s="196" t="s">
        <v>172</v>
      </c>
      <c r="C38" s="115" t="s">
        <v>555</v>
      </c>
      <c r="D38" s="245" t="s">
        <v>421</v>
      </c>
      <c r="H38" s="207"/>
      <c r="I38" s="50" t="s">
        <v>1184</v>
      </c>
      <c r="J38" s="50" t="s">
        <v>1183</v>
      </c>
      <c r="K38" s="209"/>
    </row>
    <row r="39" spans="1:11" s="38" customFormat="1" ht="31.5">
      <c r="A39" s="207"/>
      <c r="B39" s="196" t="s">
        <v>473</v>
      </c>
      <c r="C39" s="196" t="s">
        <v>429</v>
      </c>
      <c r="D39" s="245" t="s">
        <v>474</v>
      </c>
      <c r="E39" s="228"/>
      <c r="H39" s="207"/>
      <c r="J39" s="38" t="s">
        <v>1092</v>
      </c>
      <c r="K39" s="209"/>
    </row>
    <row r="40" spans="1:11">
      <c r="A40" s="207" t="s">
        <v>97</v>
      </c>
      <c r="B40" s="196" t="s">
        <v>102</v>
      </c>
      <c r="C40" s="196" t="s">
        <v>1654</v>
      </c>
      <c r="D40" s="251"/>
      <c r="H40" s="207" t="s">
        <v>97</v>
      </c>
      <c r="I40" s="50" t="s">
        <v>1185</v>
      </c>
      <c r="J40" s="216" t="str">
        <f>C40</f>
        <v>908 ha</v>
      </c>
      <c r="K40" s="217"/>
    </row>
    <row r="41" spans="1:11" ht="25.5">
      <c r="A41" s="207" t="s">
        <v>99</v>
      </c>
      <c r="B41" s="196" t="s">
        <v>22</v>
      </c>
      <c r="C41" s="196" t="s">
        <v>442</v>
      </c>
      <c r="D41" s="245"/>
      <c r="H41" s="207" t="s">
        <v>99</v>
      </c>
      <c r="I41" s="50" t="s">
        <v>1186</v>
      </c>
      <c r="J41" s="50" t="s">
        <v>1187</v>
      </c>
      <c r="K41" s="209"/>
    </row>
    <row r="42" spans="1:11" ht="21">
      <c r="A42" s="207" t="s">
        <v>101</v>
      </c>
      <c r="B42" s="196" t="s">
        <v>104</v>
      </c>
      <c r="C42" s="331" t="s">
        <v>1226</v>
      </c>
      <c r="D42" s="245" t="s">
        <v>422</v>
      </c>
      <c r="G42" s="33" t="s">
        <v>440</v>
      </c>
      <c r="H42" s="207" t="s">
        <v>101</v>
      </c>
      <c r="I42" s="50" t="s">
        <v>1188</v>
      </c>
      <c r="J42" s="50" t="s">
        <v>1189</v>
      </c>
      <c r="K42" s="209"/>
    </row>
    <row r="43" spans="1:11" ht="38.25">
      <c r="A43" s="207" t="s">
        <v>51</v>
      </c>
      <c r="B43" s="196" t="s">
        <v>1211</v>
      </c>
      <c r="C43" s="332" t="s">
        <v>1227</v>
      </c>
      <c r="D43" s="245" t="s">
        <v>1225</v>
      </c>
      <c r="G43" s="33" t="s">
        <v>441</v>
      </c>
      <c r="H43" s="207" t="s">
        <v>51</v>
      </c>
      <c r="I43" s="50" t="s">
        <v>1190</v>
      </c>
      <c r="J43" s="218" t="s">
        <v>1191</v>
      </c>
      <c r="K43" s="209"/>
    </row>
    <row r="44" spans="1:11" ht="25.5">
      <c r="A44" s="207"/>
      <c r="B44" s="196"/>
      <c r="C44" s="196" t="s">
        <v>247</v>
      </c>
      <c r="D44" s="243"/>
      <c r="G44" s="33" t="s">
        <v>442</v>
      </c>
      <c r="H44" s="207"/>
      <c r="I44" s="50"/>
      <c r="J44" s="218" t="s">
        <v>1192</v>
      </c>
      <c r="K44" s="205"/>
    </row>
    <row r="45" spans="1:11" ht="21">
      <c r="A45" s="207" t="s">
        <v>103</v>
      </c>
      <c r="B45" s="196" t="s">
        <v>106</v>
      </c>
      <c r="C45" s="237" t="s">
        <v>429</v>
      </c>
      <c r="D45" s="245" t="s">
        <v>423</v>
      </c>
      <c r="H45" s="207" t="s">
        <v>103</v>
      </c>
      <c r="I45" s="50" t="s">
        <v>1193</v>
      </c>
      <c r="J45" s="50" t="s">
        <v>1092</v>
      </c>
      <c r="K45" s="209"/>
    </row>
    <row r="46" spans="1:11" ht="51">
      <c r="A46" s="207" t="s">
        <v>105</v>
      </c>
      <c r="B46" s="196" t="s">
        <v>108</v>
      </c>
      <c r="C46" s="254" t="s">
        <v>1110</v>
      </c>
      <c r="D46" s="245" t="s">
        <v>17</v>
      </c>
      <c r="H46" s="207" t="s">
        <v>105</v>
      </c>
      <c r="I46" s="50" t="s">
        <v>1194</v>
      </c>
      <c r="J46" s="218" t="str">
        <f>C46</f>
        <v>Picea abies; Picea sitchensis; Pinus sylvestris; Pseudotsuga menziesii; Fagus sylvatica; Fraxinus excelsior; Quercus robur</v>
      </c>
      <c r="K46" s="209"/>
    </row>
    <row r="47" spans="1:11" ht="165.75">
      <c r="A47" s="207" t="s">
        <v>107</v>
      </c>
      <c r="B47" s="196" t="s">
        <v>127</v>
      </c>
      <c r="C47" s="219" t="s">
        <v>1603</v>
      </c>
      <c r="D47" s="252"/>
      <c r="H47" s="207" t="s">
        <v>107</v>
      </c>
      <c r="I47" s="50" t="s">
        <v>1195</v>
      </c>
      <c r="J47" s="219"/>
      <c r="K47" s="217"/>
    </row>
    <row r="48" spans="1:11" ht="46.5" customHeight="1">
      <c r="A48" s="207"/>
      <c r="B48" s="196" t="s">
        <v>113</v>
      </c>
      <c r="C48" s="219" t="s">
        <v>1602</v>
      </c>
      <c r="D48" s="251"/>
      <c r="H48" s="207"/>
      <c r="I48" s="50" t="s">
        <v>1196</v>
      </c>
      <c r="J48" s="219"/>
      <c r="K48" s="217"/>
    </row>
    <row r="49" spans="1:11" ht="31.5">
      <c r="A49" s="207" t="s">
        <v>109</v>
      </c>
      <c r="B49" s="196" t="s">
        <v>128</v>
      </c>
      <c r="C49" s="237" t="s">
        <v>1229</v>
      </c>
      <c r="D49" s="245" t="s">
        <v>37</v>
      </c>
      <c r="H49" s="207" t="s">
        <v>109</v>
      </c>
      <c r="I49" s="50" t="s">
        <v>1197</v>
      </c>
      <c r="J49" s="212" t="s">
        <v>1228</v>
      </c>
      <c r="K49" s="209"/>
    </row>
    <row r="50" spans="1:11">
      <c r="A50" s="207" t="s">
        <v>110</v>
      </c>
      <c r="B50" s="196" t="s">
        <v>129</v>
      </c>
      <c r="C50" s="237" t="s">
        <v>1230</v>
      </c>
      <c r="D50" s="245" t="s">
        <v>130</v>
      </c>
      <c r="H50" s="207" t="s">
        <v>110</v>
      </c>
      <c r="I50" s="50" t="s">
        <v>1198</v>
      </c>
      <c r="J50" s="212" t="s">
        <v>1199</v>
      </c>
      <c r="K50" s="209"/>
    </row>
    <row r="51" spans="1:11" ht="25.5">
      <c r="A51" s="207" t="s">
        <v>170</v>
      </c>
      <c r="B51" s="196" t="s">
        <v>98</v>
      </c>
      <c r="C51" s="212" t="s">
        <v>1586</v>
      </c>
      <c r="D51" s="245" t="s">
        <v>112</v>
      </c>
      <c r="H51" s="207" t="s">
        <v>170</v>
      </c>
      <c r="I51" s="50" t="s">
        <v>1200</v>
      </c>
      <c r="J51" s="212" t="s">
        <v>1524</v>
      </c>
      <c r="K51" s="209"/>
    </row>
    <row r="52" spans="1:11" ht="25.5">
      <c r="A52" s="207" t="s">
        <v>20</v>
      </c>
      <c r="B52" s="196" t="s">
        <v>100</v>
      </c>
      <c r="C52" s="212" t="s">
        <v>1587</v>
      </c>
      <c r="D52" s="245" t="s">
        <v>112</v>
      </c>
      <c r="H52" s="207" t="s">
        <v>20</v>
      </c>
      <c r="I52" s="50" t="s">
        <v>1201</v>
      </c>
      <c r="J52" s="212" t="s">
        <v>1525</v>
      </c>
      <c r="K52" s="209"/>
    </row>
    <row r="53" spans="1:11">
      <c r="A53" s="207" t="s">
        <v>21</v>
      </c>
      <c r="B53" s="196" t="s">
        <v>131</v>
      </c>
      <c r="C53" s="115" t="s">
        <v>556</v>
      </c>
      <c r="D53" s="245" t="s">
        <v>132</v>
      </c>
      <c r="H53" s="207" t="s">
        <v>21</v>
      </c>
      <c r="I53" s="50" t="s">
        <v>1202</v>
      </c>
      <c r="J53" s="212" t="s">
        <v>1203</v>
      </c>
      <c r="K53" s="209"/>
    </row>
    <row r="54" spans="1:11">
      <c r="A54" s="207"/>
      <c r="B54" s="196"/>
      <c r="C54" s="196"/>
      <c r="D54" s="245"/>
      <c r="H54" s="207"/>
      <c r="I54" s="198"/>
      <c r="J54" s="50"/>
      <c r="K54" s="205"/>
    </row>
    <row r="55" spans="1:11">
      <c r="A55" s="220" t="s">
        <v>424</v>
      </c>
      <c r="B55" s="221" t="s">
        <v>133</v>
      </c>
      <c r="C55" s="214" t="s">
        <v>134</v>
      </c>
      <c r="D55" s="214" t="s">
        <v>135</v>
      </c>
      <c r="H55" s="220" t="s">
        <v>424</v>
      </c>
      <c r="I55" s="221" t="s">
        <v>1204</v>
      </c>
      <c r="J55" s="214" t="s">
        <v>1205</v>
      </c>
      <c r="K55" s="214" t="s">
        <v>1206</v>
      </c>
    </row>
    <row r="56" spans="1:11">
      <c r="A56" s="207"/>
      <c r="B56" s="223" t="s">
        <v>136</v>
      </c>
      <c r="C56" s="232">
        <v>1</v>
      </c>
      <c r="D56" s="232">
        <v>95</v>
      </c>
      <c r="H56" s="220"/>
      <c r="I56" s="221" t="s">
        <v>1207</v>
      </c>
      <c r="J56" s="222">
        <f>C56</f>
        <v>1</v>
      </c>
      <c r="K56" s="222">
        <f>D56</f>
        <v>95</v>
      </c>
    </row>
    <row r="57" spans="1:11">
      <c r="A57" s="207"/>
      <c r="B57" s="223" t="s">
        <v>137</v>
      </c>
      <c r="C57" s="232">
        <v>1</v>
      </c>
      <c r="D57" s="232">
        <v>813</v>
      </c>
      <c r="H57" s="207"/>
      <c r="I57" s="223" t="s">
        <v>1208</v>
      </c>
      <c r="J57" s="222">
        <v>1</v>
      </c>
      <c r="K57" s="222">
        <v>813</v>
      </c>
    </row>
    <row r="58" spans="1:11">
      <c r="A58" s="207"/>
      <c r="B58" s="223" t="s">
        <v>138</v>
      </c>
      <c r="C58" s="232"/>
      <c r="D58" s="232"/>
      <c r="H58" s="207"/>
      <c r="I58" s="223" t="s">
        <v>138</v>
      </c>
      <c r="J58" s="222"/>
      <c r="K58" s="222"/>
    </row>
    <row r="59" spans="1:11">
      <c r="A59" s="207"/>
      <c r="B59" s="223" t="s">
        <v>139</v>
      </c>
      <c r="C59" s="232"/>
      <c r="D59" s="232"/>
      <c r="H59" s="207"/>
      <c r="I59" s="223" t="s">
        <v>1209</v>
      </c>
      <c r="J59" s="222"/>
      <c r="K59" s="222"/>
    </row>
    <row r="60" spans="1:11">
      <c r="A60" s="207"/>
      <c r="B60" s="223" t="s">
        <v>140</v>
      </c>
      <c r="C60" s="424">
        <f>SUM(C56:C59)</f>
        <v>2</v>
      </c>
      <c r="D60" s="424">
        <f>SUM(D56:D59)</f>
        <v>908</v>
      </c>
      <c r="H60" s="224"/>
      <c r="I60" s="221" t="s">
        <v>140</v>
      </c>
      <c r="J60" s="225">
        <f>C60</f>
        <v>2</v>
      </c>
      <c r="K60" s="225">
        <f>D60</f>
        <v>908</v>
      </c>
    </row>
    <row r="61" spans="1:11">
      <c r="A61" s="207"/>
      <c r="H61" s="207"/>
      <c r="I61" s="226"/>
      <c r="J61" s="50"/>
      <c r="K61" s="205"/>
    </row>
    <row r="62" spans="1:11">
      <c r="A62" s="207"/>
      <c r="H62" s="255"/>
      <c r="I62" s="260"/>
      <c r="J62" s="261"/>
      <c r="K62" s="261"/>
    </row>
    <row r="63" spans="1:11">
      <c r="A63" s="207"/>
      <c r="H63" s="256"/>
      <c r="I63" s="260"/>
      <c r="J63" s="260"/>
      <c r="K63" s="260"/>
    </row>
    <row r="64" spans="1:11">
      <c r="A64" s="207"/>
      <c r="H64" s="257"/>
      <c r="I64" s="258"/>
      <c r="J64" s="258"/>
      <c r="K64" s="258"/>
    </row>
    <row r="65" spans="1:11">
      <c r="A65" s="220"/>
      <c r="H65" s="236"/>
      <c r="I65" s="115"/>
      <c r="J65" s="115"/>
      <c r="K65" s="259"/>
    </row>
    <row r="66" spans="1:11">
      <c r="A66" s="207"/>
      <c r="E66" s="233"/>
      <c r="H66" s="236"/>
      <c r="I66" s="115"/>
      <c r="J66" s="115"/>
      <c r="K66" s="259"/>
    </row>
    <row r="67" spans="1:11">
      <c r="A67" s="207"/>
    </row>
    <row r="68" spans="1:11">
      <c r="A68" s="207"/>
    </row>
    <row r="69" spans="1:11">
      <c r="A69" s="207"/>
    </row>
    <row r="70" spans="1:11">
      <c r="A70" s="207"/>
    </row>
    <row r="71" spans="1:11">
      <c r="A71" s="227"/>
    </row>
    <row r="72" spans="1:11">
      <c r="A72" s="220"/>
    </row>
    <row r="73" spans="1:11">
      <c r="A73" s="224"/>
      <c r="E73" s="233"/>
    </row>
    <row r="74" spans="1:11">
      <c r="A74" s="207"/>
      <c r="E74" s="233"/>
    </row>
    <row r="75" spans="1:11">
      <c r="A75" s="207"/>
    </row>
    <row r="76" spans="1:11">
      <c r="A76" s="207"/>
    </row>
    <row r="77" spans="1:11">
      <c r="A77" s="207"/>
    </row>
    <row r="78" spans="1:11">
      <c r="A78" s="207"/>
    </row>
    <row r="79" spans="1:11">
      <c r="A79" s="207"/>
    </row>
    <row r="80" spans="1:11">
      <c r="A80" s="207"/>
    </row>
    <row r="81" spans="1:1">
      <c r="A81" s="234"/>
    </row>
    <row r="82" spans="1:1">
      <c r="A82" s="235"/>
    </row>
    <row r="99" spans="12:12">
      <c r="L99" s="33" t="s">
        <v>523</v>
      </c>
    </row>
    <row r="100" spans="12:12">
      <c r="L100" s="33" t="s">
        <v>524</v>
      </c>
    </row>
    <row r="101" spans="12:12">
      <c r="L101" s="33" t="s">
        <v>525</v>
      </c>
    </row>
    <row r="102" spans="12:12">
      <c r="L102" s="33" t="s">
        <v>526</v>
      </c>
    </row>
    <row r="103" spans="12:12">
      <c r="L103" s="33" t="s">
        <v>539</v>
      </c>
    </row>
    <row r="104" spans="12:12">
      <c r="L104" s="33" t="s">
        <v>527</v>
      </c>
    </row>
    <row r="105" spans="12:12">
      <c r="L105" s="33" t="s">
        <v>528</v>
      </c>
    </row>
    <row r="106" spans="12:12">
      <c r="L106" s="33" t="s">
        <v>529</v>
      </c>
    </row>
    <row r="107" spans="12:12">
      <c r="L107" s="33" t="s">
        <v>530</v>
      </c>
    </row>
    <row r="108" spans="12:12">
      <c r="L108" s="33" t="s">
        <v>531</v>
      </c>
    </row>
  </sheetData>
  <mergeCells count="3">
    <mergeCell ref="B6:D6"/>
    <mergeCell ref="B20:D20"/>
    <mergeCell ref="I6:J6"/>
  </mergeCells>
  <phoneticPr fontId="4" type="noConversion"/>
  <dataValidations count="7">
    <dataValidation type="list" allowBlank="1" showInputMessage="1" showErrorMessage="1" sqref="C32" xr:uid="{00000000-0002-0000-0100-000000000000}">
      <formula1>$G$32:$G$36</formula1>
    </dataValidation>
    <dataValidation type="list" allowBlank="1" showInputMessage="1" showErrorMessage="1" sqref="C41" xr:uid="{00000000-0002-0000-0100-000001000000}">
      <formula1>$G$42:$G$44</formula1>
    </dataValidation>
    <dataValidation type="list" allowBlank="1" showInputMessage="1" showErrorMessage="1" sqref="C21" xr:uid="{00000000-0002-0000-0100-000002000000}">
      <formula1>$G$23:$G$27</formula1>
    </dataValidation>
    <dataValidation type="list" allowBlank="1" showInputMessage="1" showErrorMessage="1" sqref="C4" xr:uid="{00000000-0002-0000-0100-000003000000}">
      <formula1>$L$98:$L$103</formula1>
    </dataValidation>
    <dataValidation type="list" allowBlank="1" showInputMessage="1" showErrorMessage="1" sqref="C22" xr:uid="{00000000-0002-0000-0100-000004000000}">
      <formula1>$L$104:$L$109</formula1>
    </dataValidation>
    <dataValidation type="list" allowBlank="1" showInputMessage="1" showErrorMessage="1" sqref="C31" xr:uid="{00000000-0002-0000-0100-000005000000}">
      <formula1>$G$31:$G$34</formula1>
    </dataValidation>
    <dataValidation type="list" allowBlank="1" showInputMessage="1" showErrorMessage="1" sqref="C30" xr:uid="{00000000-0002-0000-0100-000006000000}">
      <formula1>$G$29:$G$30</formula1>
    </dataValidation>
  </dataValidations>
  <hyperlinks>
    <hyperlink ref="C15" r:id="rId1" xr:uid="{00000000-0004-0000-0100-000000000000}"/>
    <hyperlink ref="C16" r:id="rId2" xr:uid="{00000000-0004-0000-0100-000001000000}"/>
  </hyperlinks>
  <pageMargins left="0.75" right="0.75" top="1" bottom="1" header="0.5" footer="0.5"/>
  <pageSetup paperSize="9" scale="81" orientation="portrait" horizontalDpi="4294967294" r:id="rId3"/>
  <headerFooter alignWithMargins="0"/>
  <rowBreaks count="1" manualBreakCount="1">
    <brk id="34" max="10"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353"/>
  <sheetViews>
    <sheetView view="pageBreakPreview" topLeftCell="A4" zoomScale="90" zoomScaleNormal="90" zoomScaleSheetLayoutView="90" workbookViewId="0">
      <selection activeCell="A10" sqref="A10"/>
    </sheetView>
  </sheetViews>
  <sheetFormatPr defaultRowHeight="15"/>
  <cols>
    <col min="1" max="1" width="8" style="326" customWidth="1"/>
    <col min="2" max="2" width="9.140625" style="326" customWidth="1"/>
    <col min="3" max="3" width="42.5703125" style="326" customWidth="1"/>
    <col min="4" max="4" width="9.5703125" style="198" customWidth="1"/>
    <col min="5" max="5" width="48.85546875" style="326" customWidth="1"/>
    <col min="6" max="6" width="51.5703125" style="68" customWidth="1"/>
    <col min="7" max="7" width="15" style="326" customWidth="1"/>
    <col min="8" max="8" width="8.42578125" style="326" customWidth="1"/>
    <col min="9" max="10" width="27.5703125" style="326" hidden="1" customWidth="1"/>
    <col min="11" max="11" width="48.42578125" style="326" customWidth="1"/>
    <col min="12" max="12" width="12" style="326" customWidth="1"/>
  </cols>
  <sheetData>
    <row r="1" spans="1:12" ht="15" hidden="1" customHeight="1">
      <c r="A1" s="123" t="s">
        <v>447</v>
      </c>
      <c r="B1" s="123"/>
      <c r="C1" s="123"/>
      <c r="D1" s="322"/>
      <c r="E1" s="123"/>
      <c r="F1" s="312"/>
      <c r="G1" s="123"/>
      <c r="H1" s="123"/>
      <c r="I1" s="123"/>
      <c r="J1" s="123"/>
      <c r="K1" s="123"/>
      <c r="L1" s="123"/>
    </row>
    <row r="2" spans="1:12" ht="15" hidden="1" customHeight="1">
      <c r="A2" s="123"/>
      <c r="B2" s="123"/>
      <c r="C2" s="123"/>
      <c r="D2" s="322"/>
      <c r="E2" s="123"/>
      <c r="F2" s="312"/>
      <c r="G2" s="123"/>
      <c r="H2" s="123"/>
      <c r="I2" s="123"/>
      <c r="J2" s="123"/>
      <c r="K2" s="123"/>
      <c r="L2" s="123"/>
    </row>
    <row r="3" spans="1:12" ht="15" hidden="1" customHeight="1">
      <c r="A3" s="123"/>
      <c r="B3" s="123"/>
      <c r="C3" s="123"/>
      <c r="D3" s="322"/>
      <c r="E3" s="123"/>
      <c r="F3" s="312"/>
      <c r="G3" s="123"/>
      <c r="H3" s="123"/>
      <c r="I3" s="123"/>
      <c r="J3" s="123"/>
      <c r="K3" s="123"/>
      <c r="L3" s="123"/>
    </row>
    <row r="4" spans="1:12" ht="28.5" customHeight="1">
      <c r="A4" s="313">
        <v>2</v>
      </c>
      <c r="B4" s="163" t="s">
        <v>425</v>
      </c>
      <c r="C4" s="314"/>
      <c r="D4" s="315" t="str">
        <f>[2]Cover!D3</f>
        <v>Haderup Skovservice A/S</v>
      </c>
      <c r="E4" s="315"/>
      <c r="F4" s="317"/>
      <c r="G4" s="315"/>
      <c r="H4" s="314"/>
      <c r="I4" s="315"/>
      <c r="J4" s="315"/>
      <c r="K4" s="314"/>
      <c r="L4" s="316" t="str">
        <f>'1 Basic Info'!C3</f>
        <v>SA-PEFC-FM-007888</v>
      </c>
    </row>
    <row r="5" spans="1:12" ht="45" customHeight="1">
      <c r="A5" s="323" t="s">
        <v>33</v>
      </c>
      <c r="B5" s="323" t="s">
        <v>58</v>
      </c>
      <c r="C5" s="323" t="s">
        <v>446</v>
      </c>
      <c r="D5" s="321" t="s">
        <v>174</v>
      </c>
      <c r="E5" s="323" t="s">
        <v>1348</v>
      </c>
      <c r="F5" s="323" t="s">
        <v>1347</v>
      </c>
      <c r="G5" s="323" t="s">
        <v>44</v>
      </c>
      <c r="H5" s="323" t="s">
        <v>34</v>
      </c>
      <c r="I5" s="194" t="s">
        <v>477</v>
      </c>
      <c r="J5" s="194" t="s">
        <v>476</v>
      </c>
      <c r="K5" s="323" t="s">
        <v>475</v>
      </c>
      <c r="L5" s="323" t="s">
        <v>449</v>
      </c>
    </row>
    <row r="6" spans="1:12" ht="14.1" customHeight="1">
      <c r="A6" s="323" t="s">
        <v>120</v>
      </c>
      <c r="B6" s="324"/>
      <c r="C6" s="324"/>
      <c r="D6" s="324"/>
      <c r="E6" s="324"/>
      <c r="F6" s="324"/>
      <c r="G6" s="324"/>
      <c r="H6" s="324"/>
      <c r="I6" s="324"/>
      <c r="J6" s="324"/>
      <c r="K6" s="324"/>
      <c r="L6" s="324"/>
    </row>
    <row r="7" spans="1:12" ht="14.1" customHeight="1">
      <c r="A7" s="298" t="s">
        <v>1137</v>
      </c>
      <c r="B7" s="298" t="s">
        <v>448</v>
      </c>
      <c r="C7" s="298" t="s">
        <v>1418</v>
      </c>
      <c r="D7" s="298" t="s">
        <v>1310</v>
      </c>
      <c r="E7" s="298" t="s">
        <v>1415</v>
      </c>
      <c r="F7" s="298" t="s">
        <v>1346</v>
      </c>
      <c r="G7" s="298" t="s">
        <v>1387</v>
      </c>
      <c r="H7" s="298" t="s">
        <v>1553</v>
      </c>
      <c r="I7" s="298"/>
      <c r="J7" s="298"/>
      <c r="K7" s="298" t="s">
        <v>1569</v>
      </c>
      <c r="L7" s="298" t="s">
        <v>1554</v>
      </c>
    </row>
    <row r="8" spans="1:12" s="118" customFormat="1" ht="14.1" customHeight="1">
      <c r="A8" s="404" t="s">
        <v>1138</v>
      </c>
      <c r="B8" s="404" t="s">
        <v>1555</v>
      </c>
      <c r="C8" s="404" t="s">
        <v>1417</v>
      </c>
      <c r="D8" s="404" t="s">
        <v>1338</v>
      </c>
      <c r="E8" s="404" t="s">
        <v>1416</v>
      </c>
      <c r="F8" s="404" t="s">
        <v>1345</v>
      </c>
      <c r="G8" s="399" t="s">
        <v>1572</v>
      </c>
      <c r="H8" s="399" t="s">
        <v>1553</v>
      </c>
      <c r="I8" s="404"/>
      <c r="J8" s="404"/>
      <c r="K8" s="404" t="s">
        <v>1674</v>
      </c>
      <c r="L8" s="404" t="s">
        <v>1640</v>
      </c>
    </row>
    <row r="9" spans="1:12" ht="14.1" customHeight="1">
      <c r="A9" s="399" t="s">
        <v>1139</v>
      </c>
      <c r="B9" s="399" t="s">
        <v>448</v>
      </c>
      <c r="C9" s="400" t="s">
        <v>1426</v>
      </c>
      <c r="D9" s="400" t="s">
        <v>1326</v>
      </c>
      <c r="E9" s="399" t="s">
        <v>1327</v>
      </c>
      <c r="F9" s="399" t="s">
        <v>1344</v>
      </c>
      <c r="G9" s="399" t="s">
        <v>1387</v>
      </c>
      <c r="H9" s="399" t="s">
        <v>1553</v>
      </c>
      <c r="I9" s="399"/>
      <c r="J9" s="399"/>
      <c r="K9" s="399" t="s">
        <v>1679</v>
      </c>
      <c r="L9" s="401" t="s">
        <v>1640</v>
      </c>
    </row>
    <row r="10" spans="1:12" s="118" customFormat="1" ht="244.5" customHeight="1">
      <c r="A10" s="404" t="s">
        <v>1140</v>
      </c>
      <c r="B10" s="404" t="s">
        <v>1613</v>
      </c>
      <c r="C10" s="404" t="s">
        <v>1419</v>
      </c>
      <c r="D10" s="404" t="s">
        <v>1328</v>
      </c>
      <c r="E10" s="404" t="s">
        <v>1452</v>
      </c>
      <c r="F10" s="460" t="s">
        <v>1453</v>
      </c>
      <c r="G10" s="404" t="s">
        <v>1614</v>
      </c>
      <c r="H10" s="404" t="s">
        <v>1553</v>
      </c>
      <c r="I10" s="404"/>
      <c r="J10" s="404"/>
      <c r="K10" s="404" t="s">
        <v>1699</v>
      </c>
      <c r="L10" s="404" t="s">
        <v>1698</v>
      </c>
    </row>
    <row r="11" spans="1:12" ht="14.1" customHeight="1">
      <c r="A11" s="399" t="s">
        <v>1141</v>
      </c>
      <c r="B11" s="399" t="s">
        <v>448</v>
      </c>
      <c r="C11" s="400" t="s">
        <v>1420</v>
      </c>
      <c r="D11" s="400" t="s">
        <v>1342</v>
      </c>
      <c r="E11" s="399" t="s">
        <v>1343</v>
      </c>
      <c r="F11" s="399" t="s">
        <v>1349</v>
      </c>
      <c r="G11" s="399" t="s">
        <v>1387</v>
      </c>
      <c r="H11" s="399" t="s">
        <v>1553</v>
      </c>
      <c r="I11" s="399"/>
      <c r="J11" s="399"/>
      <c r="K11" s="399" t="s">
        <v>1600</v>
      </c>
      <c r="L11" s="401"/>
    </row>
    <row r="12" spans="1:12" ht="14.1" customHeight="1">
      <c r="A12" s="298" t="s">
        <v>1142</v>
      </c>
      <c r="B12" s="49" t="s">
        <v>1555</v>
      </c>
      <c r="C12" s="298" t="s">
        <v>1421</v>
      </c>
      <c r="D12" s="298" t="s">
        <v>1352</v>
      </c>
      <c r="E12" s="298" t="s">
        <v>1422</v>
      </c>
      <c r="F12" s="298" t="s">
        <v>1350</v>
      </c>
      <c r="G12" s="418" t="s">
        <v>1572</v>
      </c>
      <c r="H12" s="399" t="s">
        <v>1553</v>
      </c>
      <c r="I12" s="298" t="s">
        <v>1589</v>
      </c>
      <c r="J12" s="298" t="s">
        <v>1590</v>
      </c>
      <c r="K12" s="298" t="s">
        <v>1655</v>
      </c>
      <c r="L12" s="298" t="s">
        <v>1640</v>
      </c>
    </row>
    <row r="13" spans="1:12" s="406" customFormat="1" ht="14.1" customHeight="1">
      <c r="A13" s="298" t="s">
        <v>1143</v>
      </c>
      <c r="B13" s="298" t="s">
        <v>448</v>
      </c>
      <c r="C13" s="298" t="s">
        <v>1454</v>
      </c>
      <c r="D13" s="298" t="s">
        <v>1360</v>
      </c>
      <c r="E13" s="298" t="s">
        <v>1456</v>
      </c>
      <c r="F13" s="298" t="s">
        <v>1361</v>
      </c>
      <c r="G13" s="298" t="s">
        <v>1387</v>
      </c>
      <c r="H13" s="298" t="s">
        <v>1553</v>
      </c>
      <c r="I13" s="298"/>
      <c r="J13" s="298"/>
      <c r="K13" s="298" t="s">
        <v>1558</v>
      </c>
      <c r="L13" s="298" t="s">
        <v>1554</v>
      </c>
    </row>
    <row r="14" spans="1:12" s="406" customFormat="1" ht="14.1" customHeight="1">
      <c r="A14" s="298" t="s">
        <v>1144</v>
      </c>
      <c r="B14" s="298" t="s">
        <v>448</v>
      </c>
      <c r="C14" s="298" t="s">
        <v>1424</v>
      </c>
      <c r="D14" s="298" t="s">
        <v>1351</v>
      </c>
      <c r="E14" s="298" t="s">
        <v>1455</v>
      </c>
      <c r="F14" s="298" t="s">
        <v>1425</v>
      </c>
      <c r="G14" s="298" t="s">
        <v>1387</v>
      </c>
      <c r="H14" s="298" t="s">
        <v>1553</v>
      </c>
      <c r="I14" s="298"/>
      <c r="J14" s="298"/>
      <c r="K14" s="298" t="s">
        <v>1560</v>
      </c>
      <c r="L14" s="298" t="s">
        <v>1554</v>
      </c>
    </row>
    <row r="15" spans="1:12" s="406" customFormat="1" ht="14.1" customHeight="1">
      <c r="A15" s="402" t="s">
        <v>180</v>
      </c>
      <c r="B15" s="403"/>
      <c r="C15" s="403"/>
      <c r="D15" s="403"/>
      <c r="E15" s="403"/>
      <c r="F15" s="403"/>
      <c r="G15" s="403"/>
      <c r="H15" s="403"/>
      <c r="I15" s="403"/>
      <c r="J15" s="403"/>
      <c r="K15" s="403"/>
      <c r="L15" s="403"/>
    </row>
    <row r="16" spans="1:12" s="406" customFormat="1" ht="14.45" customHeight="1">
      <c r="A16" s="298" t="s">
        <v>1580</v>
      </c>
      <c r="B16" s="298" t="s">
        <v>1555</v>
      </c>
      <c r="C16" s="397" t="s">
        <v>1596</v>
      </c>
      <c r="D16" s="298" t="s">
        <v>1582</v>
      </c>
      <c r="E16" s="397" t="s">
        <v>1597</v>
      </c>
      <c r="F16" s="397" t="s">
        <v>1612</v>
      </c>
      <c r="G16" s="399" t="s">
        <v>1572</v>
      </c>
      <c r="H16" s="399" t="s">
        <v>1553</v>
      </c>
      <c r="I16" s="405"/>
      <c r="J16" s="405"/>
      <c r="K16" s="404" t="s">
        <v>1676</v>
      </c>
      <c r="L16" s="399" t="s">
        <v>1640</v>
      </c>
    </row>
    <row r="17" spans="1:12" s="406" customFormat="1" ht="14.45" customHeight="1">
      <c r="A17" s="404" t="s">
        <v>1584</v>
      </c>
      <c r="B17" s="298" t="s">
        <v>448</v>
      </c>
      <c r="C17" s="419" t="s">
        <v>1591</v>
      </c>
      <c r="D17" s="298" t="s">
        <v>1352</v>
      </c>
      <c r="E17" s="404" t="s">
        <v>1592</v>
      </c>
      <c r="F17" s="404" t="s">
        <v>1593</v>
      </c>
      <c r="G17" s="298" t="s">
        <v>1387</v>
      </c>
      <c r="H17" s="404" t="s">
        <v>1553</v>
      </c>
      <c r="I17" s="404"/>
      <c r="J17" s="404"/>
      <c r="K17" s="404" t="s">
        <v>1657</v>
      </c>
      <c r="L17" s="399" t="s">
        <v>1641</v>
      </c>
    </row>
    <row r="18" spans="1:12" s="406" customFormat="1" ht="12.75">
      <c r="A18" s="402" t="s">
        <v>13</v>
      </c>
      <c r="B18" s="403"/>
      <c r="C18" s="403"/>
      <c r="D18" s="403"/>
      <c r="E18" s="403"/>
      <c r="F18" s="403"/>
      <c r="G18" s="403"/>
      <c r="H18" s="403"/>
      <c r="I18" s="403"/>
      <c r="J18" s="403"/>
      <c r="K18" s="403"/>
      <c r="L18" s="403"/>
    </row>
    <row r="19" spans="1:12" s="406" customFormat="1" ht="213.95" customHeight="1">
      <c r="A19" s="404" t="s">
        <v>1649</v>
      </c>
      <c r="B19" s="298" t="s">
        <v>1555</v>
      </c>
      <c r="C19" s="404" t="s">
        <v>1690</v>
      </c>
      <c r="D19" s="310" t="s">
        <v>1693</v>
      </c>
      <c r="E19" s="404" t="s">
        <v>1692</v>
      </c>
      <c r="F19" s="460" t="s">
        <v>1691</v>
      </c>
      <c r="G19" s="404" t="s">
        <v>1642</v>
      </c>
      <c r="H19" s="404" t="s">
        <v>175</v>
      </c>
      <c r="I19" s="404"/>
      <c r="J19" s="404"/>
      <c r="K19" s="404"/>
      <c r="L19" s="404"/>
    </row>
    <row r="20" spans="1:12" s="406" customFormat="1" ht="116.25" customHeight="1">
      <c r="A20" s="404" t="s">
        <v>1650</v>
      </c>
      <c r="B20" s="298" t="s">
        <v>1555</v>
      </c>
      <c r="C20" s="404" t="s">
        <v>1663</v>
      </c>
      <c r="D20" s="310" t="s">
        <v>1694</v>
      </c>
      <c r="E20" s="404" t="s">
        <v>1664</v>
      </c>
      <c r="F20" s="460" t="s">
        <v>1665</v>
      </c>
      <c r="G20" s="404" t="s">
        <v>1642</v>
      </c>
      <c r="H20" s="404" t="s">
        <v>175</v>
      </c>
      <c r="I20" s="404"/>
      <c r="J20" s="404"/>
      <c r="K20" s="404"/>
      <c r="L20" s="404"/>
    </row>
    <row r="21" spans="1:12" s="406" customFormat="1" ht="12.75">
      <c r="A21" s="426"/>
      <c r="B21" s="427"/>
      <c r="C21" s="426"/>
      <c r="D21" s="428"/>
      <c r="E21" s="426"/>
      <c r="F21" s="429"/>
      <c r="G21" s="426"/>
      <c r="H21" s="426"/>
      <c r="I21" s="426"/>
      <c r="J21" s="426"/>
      <c r="K21" s="426"/>
      <c r="L21" s="426"/>
    </row>
    <row r="22" spans="1:12" s="406" customFormat="1" ht="12.75">
      <c r="A22" s="426"/>
      <c r="B22" s="427"/>
      <c r="C22" s="426"/>
      <c r="D22" s="428"/>
      <c r="E22" s="426"/>
      <c r="F22" s="429"/>
      <c r="G22" s="426"/>
      <c r="H22" s="426"/>
      <c r="I22" s="426"/>
      <c r="J22" s="426"/>
      <c r="K22" s="426"/>
      <c r="L22" s="426"/>
    </row>
    <row r="23" spans="1:12" s="406" customFormat="1" ht="12.75">
      <c r="A23" s="426"/>
      <c r="B23" s="427"/>
      <c r="C23" s="426"/>
      <c r="D23" s="428"/>
      <c r="E23" s="426"/>
      <c r="F23" s="429"/>
      <c r="G23" s="426"/>
      <c r="H23" s="426"/>
      <c r="I23" s="426"/>
      <c r="J23" s="426"/>
      <c r="K23" s="426"/>
      <c r="L23" s="426"/>
    </row>
    <row r="24" spans="1:12" s="406" customFormat="1" ht="12.75">
      <c r="A24" s="426"/>
      <c r="B24" s="427"/>
      <c r="C24" s="426"/>
      <c r="D24" s="428"/>
      <c r="E24" s="426"/>
      <c r="F24" s="429"/>
      <c r="G24" s="426"/>
      <c r="H24" s="426"/>
      <c r="I24" s="426"/>
      <c r="J24" s="426"/>
      <c r="K24" s="426"/>
      <c r="L24" s="426"/>
    </row>
    <row r="25" spans="1:12">
      <c r="B25" s="213"/>
      <c r="F25" s="325"/>
    </row>
    <row r="26" spans="1:12">
      <c r="B26" s="213"/>
      <c r="F26" s="325"/>
    </row>
    <row r="27" spans="1:12">
      <c r="B27" s="213"/>
      <c r="F27" s="325"/>
    </row>
    <row r="28" spans="1:12">
      <c r="B28" s="213"/>
      <c r="F28" s="325"/>
    </row>
    <row r="29" spans="1:12">
      <c r="B29" s="213"/>
      <c r="F29" s="325"/>
    </row>
    <row r="30" spans="1:12">
      <c r="A30" s="326" t="s">
        <v>35</v>
      </c>
      <c r="B30" s="213"/>
      <c r="F30" s="325"/>
    </row>
    <row r="31" spans="1:12">
      <c r="B31" s="213"/>
      <c r="F31" s="325"/>
    </row>
    <row r="32" spans="1:12">
      <c r="B32" s="213"/>
      <c r="F32" s="325"/>
    </row>
    <row r="33" spans="2:6">
      <c r="B33" s="213"/>
      <c r="F33" s="325"/>
    </row>
    <row r="34" spans="2:6">
      <c r="B34" s="213"/>
      <c r="F34" s="325"/>
    </row>
    <row r="35" spans="2:6">
      <c r="B35" s="213"/>
      <c r="F35" s="325"/>
    </row>
    <row r="36" spans="2:6">
      <c r="B36" s="213"/>
      <c r="F36" s="325"/>
    </row>
    <row r="37" spans="2:6">
      <c r="B37" s="213"/>
      <c r="F37" s="325"/>
    </row>
    <row r="38" spans="2:6">
      <c r="B38" s="213"/>
      <c r="F38" s="325"/>
    </row>
    <row r="39" spans="2:6">
      <c r="B39" s="213"/>
      <c r="F39" s="325"/>
    </row>
    <row r="40" spans="2:6">
      <c r="B40" s="213"/>
      <c r="F40" s="325"/>
    </row>
    <row r="41" spans="2:6">
      <c r="B41" s="213"/>
      <c r="F41" s="325"/>
    </row>
    <row r="42" spans="2:6">
      <c r="B42" s="213"/>
      <c r="F42" s="325"/>
    </row>
    <row r="43" spans="2:6">
      <c r="B43" s="213"/>
      <c r="F43" s="325"/>
    </row>
    <row r="44" spans="2:6">
      <c r="B44" s="213"/>
      <c r="F44" s="325"/>
    </row>
    <row r="45" spans="2:6">
      <c r="B45" s="213"/>
      <c r="F45" s="325"/>
    </row>
    <row r="46" spans="2:6">
      <c r="B46" s="213"/>
      <c r="F46" s="325"/>
    </row>
    <row r="47" spans="2:6">
      <c r="B47" s="213"/>
      <c r="F47" s="325"/>
    </row>
    <row r="48" spans="2:6">
      <c r="B48" s="213"/>
      <c r="F48" s="325"/>
    </row>
    <row r="49" spans="2:6">
      <c r="B49" s="213"/>
      <c r="F49" s="325"/>
    </row>
    <row r="50" spans="2:6">
      <c r="B50" s="213"/>
      <c r="F50" s="325"/>
    </row>
    <row r="51" spans="2:6">
      <c r="B51" s="213"/>
    </row>
    <row r="52" spans="2:6">
      <c r="B52" s="213"/>
    </row>
    <row r="53" spans="2:6">
      <c r="B53" s="213"/>
    </row>
    <row r="54" spans="2:6">
      <c r="B54" s="213"/>
    </row>
    <row r="55" spans="2:6">
      <c r="B55" s="213"/>
    </row>
    <row r="56" spans="2:6">
      <c r="B56" s="213"/>
    </row>
    <row r="57" spans="2:6">
      <c r="B57" s="213"/>
    </row>
    <row r="58" spans="2:6">
      <c r="B58" s="213"/>
    </row>
    <row r="59" spans="2:6">
      <c r="B59" s="213"/>
    </row>
    <row r="60" spans="2:6">
      <c r="B60" s="213"/>
    </row>
    <row r="61" spans="2:6">
      <c r="B61" s="213"/>
    </row>
    <row r="62" spans="2:6">
      <c r="B62" s="213"/>
    </row>
    <row r="63" spans="2:6">
      <c r="B63" s="213"/>
    </row>
    <row r="64" spans="2:6">
      <c r="B64" s="213"/>
    </row>
    <row r="65" spans="2:2">
      <c r="B65" s="213"/>
    </row>
    <row r="66" spans="2:2">
      <c r="B66" s="213"/>
    </row>
    <row r="67" spans="2:2">
      <c r="B67" s="213"/>
    </row>
    <row r="68" spans="2:2">
      <c r="B68" s="213"/>
    </row>
    <row r="69" spans="2:2">
      <c r="B69" s="213"/>
    </row>
    <row r="70" spans="2:2">
      <c r="B70" s="213"/>
    </row>
    <row r="71" spans="2:2">
      <c r="B71" s="213"/>
    </row>
    <row r="72" spans="2:2">
      <c r="B72" s="213"/>
    </row>
    <row r="73" spans="2:2">
      <c r="B73" s="213"/>
    </row>
    <row r="74" spans="2:2">
      <c r="B74" s="213"/>
    </row>
    <row r="75" spans="2:2">
      <c r="B75" s="213"/>
    </row>
    <row r="76" spans="2:2">
      <c r="B76" s="213"/>
    </row>
    <row r="77" spans="2:2">
      <c r="B77" s="213"/>
    </row>
    <row r="78" spans="2:2">
      <c r="B78" s="213"/>
    </row>
    <row r="79" spans="2:2">
      <c r="B79" s="213"/>
    </row>
    <row r="80" spans="2:2">
      <c r="B80" s="213"/>
    </row>
    <row r="81" spans="2:2">
      <c r="B81" s="213"/>
    </row>
    <row r="82" spans="2:2">
      <c r="B82" s="213"/>
    </row>
    <row r="83" spans="2:2">
      <c r="B83" s="213"/>
    </row>
    <row r="84" spans="2:2">
      <c r="B84" s="213"/>
    </row>
    <row r="85" spans="2:2">
      <c r="B85" s="213"/>
    </row>
    <row r="86" spans="2:2">
      <c r="B86" s="213"/>
    </row>
    <row r="87" spans="2:2">
      <c r="B87" s="213"/>
    </row>
    <row r="88" spans="2:2">
      <c r="B88" s="213"/>
    </row>
    <row r="89" spans="2:2">
      <c r="B89" s="213"/>
    </row>
    <row r="90" spans="2:2">
      <c r="B90" s="213"/>
    </row>
    <row r="91" spans="2:2">
      <c r="B91" s="213"/>
    </row>
    <row r="92" spans="2:2">
      <c r="B92" s="213"/>
    </row>
    <row r="93" spans="2:2">
      <c r="B93" s="213"/>
    </row>
    <row r="94" spans="2:2">
      <c r="B94" s="213"/>
    </row>
    <row r="95" spans="2:2">
      <c r="B95" s="213"/>
    </row>
    <row r="96" spans="2:2">
      <c r="B96" s="213"/>
    </row>
    <row r="97" spans="2:2">
      <c r="B97" s="213"/>
    </row>
    <row r="98" spans="2:2">
      <c r="B98" s="213"/>
    </row>
    <row r="99" spans="2:2">
      <c r="B99" s="213"/>
    </row>
    <row r="100" spans="2:2">
      <c r="B100" s="213"/>
    </row>
    <row r="101" spans="2:2">
      <c r="B101" s="213"/>
    </row>
    <row r="102" spans="2:2">
      <c r="B102" s="213"/>
    </row>
    <row r="103" spans="2:2">
      <c r="B103" s="213"/>
    </row>
    <row r="104" spans="2:2">
      <c r="B104" s="213"/>
    </row>
    <row r="105" spans="2:2">
      <c r="B105" s="213"/>
    </row>
    <row r="106" spans="2:2">
      <c r="B106" s="213"/>
    </row>
    <row r="107" spans="2:2">
      <c r="B107" s="213"/>
    </row>
    <row r="108" spans="2:2">
      <c r="B108" s="213"/>
    </row>
    <row r="109" spans="2:2">
      <c r="B109" s="213"/>
    </row>
    <row r="110" spans="2:2">
      <c r="B110" s="213"/>
    </row>
    <row r="111" spans="2:2">
      <c r="B111" s="213"/>
    </row>
    <row r="112" spans="2:2">
      <c r="B112" s="213"/>
    </row>
    <row r="113" spans="2:2">
      <c r="B113" s="213"/>
    </row>
    <row r="114" spans="2:2">
      <c r="B114" s="213"/>
    </row>
    <row r="115" spans="2:2">
      <c r="B115" s="213"/>
    </row>
    <row r="116" spans="2:2">
      <c r="B116" s="213"/>
    </row>
    <row r="117" spans="2:2">
      <c r="B117" s="213"/>
    </row>
    <row r="118" spans="2:2">
      <c r="B118" s="213"/>
    </row>
    <row r="119" spans="2:2">
      <c r="B119" s="213"/>
    </row>
    <row r="120" spans="2:2">
      <c r="B120" s="213"/>
    </row>
    <row r="121" spans="2:2">
      <c r="B121" s="213"/>
    </row>
    <row r="122" spans="2:2">
      <c r="B122" s="213"/>
    </row>
    <row r="123" spans="2:2">
      <c r="B123" s="213"/>
    </row>
    <row r="124" spans="2:2">
      <c r="B124" s="213"/>
    </row>
    <row r="125" spans="2:2">
      <c r="B125" s="213"/>
    </row>
    <row r="126" spans="2:2">
      <c r="B126" s="213"/>
    </row>
    <row r="127" spans="2:2">
      <c r="B127" s="195"/>
    </row>
    <row r="128" spans="2:2">
      <c r="B128" s="195"/>
    </row>
    <row r="129" spans="2:6">
      <c r="B129" s="195"/>
    </row>
    <row r="130" spans="2:6">
      <c r="B130" s="195"/>
    </row>
    <row r="131" spans="2:6">
      <c r="B131" s="195"/>
      <c r="F131" s="325"/>
    </row>
    <row r="132" spans="2:6">
      <c r="B132" s="195"/>
      <c r="F132" s="325"/>
    </row>
    <row r="133" spans="2:6">
      <c r="B133" s="195"/>
      <c r="F133" s="325"/>
    </row>
    <row r="134" spans="2:6">
      <c r="B134" s="195"/>
      <c r="F134" s="325"/>
    </row>
    <row r="135" spans="2:6">
      <c r="B135" s="195"/>
      <c r="F135" s="325"/>
    </row>
    <row r="136" spans="2:6">
      <c r="B136" s="195"/>
      <c r="F136" s="325"/>
    </row>
    <row r="137" spans="2:6">
      <c r="B137" s="195"/>
      <c r="F137" s="325"/>
    </row>
    <row r="138" spans="2:6">
      <c r="B138" s="195"/>
      <c r="F138" s="325"/>
    </row>
    <row r="139" spans="2:6">
      <c r="B139" s="195"/>
      <c r="F139" s="325"/>
    </row>
    <row r="140" spans="2:6">
      <c r="B140" s="195"/>
      <c r="F140" s="325"/>
    </row>
    <row r="141" spans="2:6">
      <c r="B141" s="195"/>
      <c r="F141" s="325"/>
    </row>
    <row r="142" spans="2:6">
      <c r="B142" s="195"/>
      <c r="F142" s="325"/>
    </row>
    <row r="143" spans="2:6">
      <c r="B143" s="195"/>
      <c r="F143" s="325"/>
    </row>
    <row r="144" spans="2:6">
      <c r="B144" s="195"/>
      <c r="F144" s="325"/>
    </row>
    <row r="145" spans="2:6">
      <c r="B145" s="195"/>
      <c r="F145" s="325"/>
    </row>
    <row r="146" spans="2:6">
      <c r="B146" s="195"/>
      <c r="F146" s="325"/>
    </row>
    <row r="147" spans="2:6">
      <c r="B147" s="195"/>
      <c r="F147" s="325"/>
    </row>
    <row r="148" spans="2:6">
      <c r="B148" s="195"/>
      <c r="F148" s="325"/>
    </row>
    <row r="149" spans="2:6">
      <c r="B149" s="195"/>
      <c r="F149" s="325"/>
    </row>
    <row r="150" spans="2:6">
      <c r="B150" s="195"/>
      <c r="F150" s="325"/>
    </row>
    <row r="151" spans="2:6">
      <c r="B151" s="195"/>
      <c r="F151" s="325"/>
    </row>
    <row r="152" spans="2:6">
      <c r="B152" s="195"/>
      <c r="F152" s="325"/>
    </row>
    <row r="153" spans="2:6">
      <c r="B153" s="195"/>
      <c r="F153" s="325"/>
    </row>
    <row r="154" spans="2:6">
      <c r="B154" s="195"/>
      <c r="F154" s="325"/>
    </row>
    <row r="155" spans="2:6">
      <c r="B155" s="195"/>
      <c r="F155" s="325"/>
    </row>
    <row r="156" spans="2:6">
      <c r="B156" s="195"/>
      <c r="F156" s="325"/>
    </row>
    <row r="157" spans="2:6">
      <c r="B157" s="195"/>
      <c r="F157" s="325"/>
    </row>
    <row r="158" spans="2:6">
      <c r="B158" s="195"/>
      <c r="F158" s="325"/>
    </row>
    <row r="159" spans="2:6">
      <c r="B159" s="195"/>
      <c r="F159" s="325"/>
    </row>
    <row r="160" spans="2:6">
      <c r="B160" s="195"/>
      <c r="F160" s="325"/>
    </row>
    <row r="161" spans="2:6">
      <c r="B161" s="195"/>
      <c r="F161" s="325"/>
    </row>
    <row r="162" spans="2:6">
      <c r="B162" s="195"/>
      <c r="F162" s="325"/>
    </row>
    <row r="163" spans="2:6">
      <c r="B163" s="195"/>
      <c r="F163" s="325"/>
    </row>
    <row r="164" spans="2:6">
      <c r="B164" s="195"/>
      <c r="F164" s="325"/>
    </row>
    <row r="165" spans="2:6">
      <c r="B165" s="195"/>
      <c r="F165" s="325"/>
    </row>
    <row r="166" spans="2:6">
      <c r="B166" s="195"/>
      <c r="F166" s="325"/>
    </row>
    <row r="167" spans="2:6">
      <c r="B167" s="195"/>
      <c r="F167" s="325"/>
    </row>
    <row r="168" spans="2:6">
      <c r="B168" s="195"/>
      <c r="F168" s="325"/>
    </row>
    <row r="169" spans="2:6">
      <c r="B169" s="195"/>
      <c r="F169" s="325"/>
    </row>
    <row r="170" spans="2:6">
      <c r="B170" s="195"/>
      <c r="F170" s="325"/>
    </row>
    <row r="171" spans="2:6">
      <c r="B171" s="195"/>
      <c r="F171" s="325"/>
    </row>
    <row r="172" spans="2:6">
      <c r="B172" s="195"/>
      <c r="F172" s="325"/>
    </row>
    <row r="173" spans="2:6">
      <c r="B173" s="195"/>
      <c r="F173" s="325"/>
    </row>
    <row r="174" spans="2:6">
      <c r="B174" s="195"/>
      <c r="F174" s="325"/>
    </row>
    <row r="175" spans="2:6">
      <c r="B175" s="195"/>
      <c r="F175" s="325"/>
    </row>
    <row r="176" spans="2:6">
      <c r="B176" s="195"/>
      <c r="F176" s="325"/>
    </row>
    <row r="177" spans="2:6">
      <c r="B177" s="195"/>
      <c r="F177" s="325"/>
    </row>
    <row r="178" spans="2:6">
      <c r="B178" s="195"/>
      <c r="F178" s="325"/>
    </row>
    <row r="179" spans="2:6">
      <c r="B179" s="195"/>
      <c r="F179" s="325"/>
    </row>
    <row r="180" spans="2:6">
      <c r="B180" s="195"/>
      <c r="F180" s="325"/>
    </row>
    <row r="181" spans="2:6">
      <c r="B181" s="195"/>
      <c r="F181" s="325"/>
    </row>
    <row r="182" spans="2:6">
      <c r="B182" s="195"/>
      <c r="F182" s="325"/>
    </row>
    <row r="183" spans="2:6">
      <c r="B183" s="195"/>
      <c r="F183" s="325"/>
    </row>
    <row r="184" spans="2:6">
      <c r="B184" s="195"/>
      <c r="F184" s="325"/>
    </row>
    <row r="185" spans="2:6">
      <c r="B185" s="195"/>
      <c r="F185" s="325"/>
    </row>
    <row r="186" spans="2:6">
      <c r="B186" s="195"/>
      <c r="F186" s="325"/>
    </row>
    <row r="187" spans="2:6">
      <c r="B187" s="195"/>
      <c r="F187" s="325"/>
    </row>
    <row r="188" spans="2:6">
      <c r="B188" s="195"/>
      <c r="F188" s="325"/>
    </row>
    <row r="189" spans="2:6">
      <c r="B189" s="195"/>
      <c r="F189" s="325"/>
    </row>
    <row r="190" spans="2:6">
      <c r="B190" s="195"/>
      <c r="F190" s="325"/>
    </row>
    <row r="191" spans="2:6">
      <c r="B191" s="195"/>
      <c r="F191" s="325"/>
    </row>
    <row r="192" spans="2:6">
      <c r="B192" s="195"/>
      <c r="F192" s="325"/>
    </row>
    <row r="193" spans="2:6">
      <c r="B193" s="195"/>
      <c r="F193" s="325"/>
    </row>
    <row r="194" spans="2:6">
      <c r="B194" s="195"/>
      <c r="F194" s="325"/>
    </row>
    <row r="195" spans="2:6">
      <c r="B195" s="195"/>
      <c r="F195" s="325"/>
    </row>
    <row r="196" spans="2:6">
      <c r="B196" s="195"/>
      <c r="F196" s="325"/>
    </row>
    <row r="197" spans="2:6">
      <c r="B197" s="195"/>
      <c r="F197" s="325"/>
    </row>
    <row r="198" spans="2:6">
      <c r="B198" s="195"/>
      <c r="F198" s="325"/>
    </row>
    <row r="199" spans="2:6">
      <c r="B199" s="195"/>
      <c r="F199" s="325"/>
    </row>
    <row r="200" spans="2:6">
      <c r="B200" s="195"/>
      <c r="F200" s="325"/>
    </row>
    <row r="201" spans="2:6">
      <c r="B201" s="195"/>
      <c r="F201" s="325"/>
    </row>
    <row r="202" spans="2:6">
      <c r="B202" s="195"/>
      <c r="F202" s="325"/>
    </row>
    <row r="203" spans="2:6">
      <c r="B203" s="195"/>
      <c r="F203" s="325"/>
    </row>
    <row r="204" spans="2:6">
      <c r="B204" s="195"/>
      <c r="F204" s="325"/>
    </row>
    <row r="205" spans="2:6">
      <c r="B205" s="195"/>
      <c r="F205" s="325"/>
    </row>
    <row r="206" spans="2:6">
      <c r="B206" s="195"/>
      <c r="F206" s="325"/>
    </row>
    <row r="207" spans="2:6">
      <c r="B207" s="195"/>
      <c r="F207" s="325"/>
    </row>
    <row r="208" spans="2:6">
      <c r="B208" s="195"/>
      <c r="F208" s="325"/>
    </row>
    <row r="209" spans="2:6">
      <c r="B209" s="195"/>
      <c r="F209" s="325"/>
    </row>
    <row r="210" spans="2:6">
      <c r="B210" s="195"/>
      <c r="F210" s="325"/>
    </row>
    <row r="211" spans="2:6">
      <c r="B211" s="195"/>
      <c r="F211" s="325"/>
    </row>
    <row r="212" spans="2:6">
      <c r="B212" s="195"/>
      <c r="F212" s="325"/>
    </row>
    <row r="213" spans="2:6">
      <c r="B213" s="195"/>
      <c r="F213" s="325"/>
    </row>
    <row r="214" spans="2:6">
      <c r="B214" s="195"/>
      <c r="F214" s="325"/>
    </row>
    <row r="215" spans="2:6">
      <c r="B215" s="195"/>
      <c r="F215" s="325"/>
    </row>
    <row r="216" spans="2:6">
      <c r="B216" s="195"/>
      <c r="F216" s="325"/>
    </row>
    <row r="217" spans="2:6">
      <c r="B217" s="195"/>
      <c r="F217" s="325"/>
    </row>
    <row r="218" spans="2:6">
      <c r="B218" s="195"/>
      <c r="F218" s="325"/>
    </row>
    <row r="219" spans="2:6">
      <c r="B219" s="195"/>
      <c r="F219" s="325"/>
    </row>
    <row r="220" spans="2:6">
      <c r="B220" s="195"/>
      <c r="F220" s="325"/>
    </row>
    <row r="221" spans="2:6">
      <c r="B221" s="195"/>
      <c r="F221" s="325"/>
    </row>
    <row r="222" spans="2:6">
      <c r="B222" s="195"/>
      <c r="F222" s="325"/>
    </row>
    <row r="223" spans="2:6">
      <c r="B223" s="195"/>
      <c r="F223" s="325"/>
    </row>
    <row r="224" spans="2:6">
      <c r="B224" s="195"/>
      <c r="F224" s="325"/>
    </row>
    <row r="225" spans="2:6">
      <c r="B225" s="195"/>
      <c r="F225" s="325"/>
    </row>
    <row r="226" spans="2:6">
      <c r="B226" s="195"/>
      <c r="F226" s="325"/>
    </row>
    <row r="227" spans="2:6">
      <c r="B227" s="195"/>
      <c r="F227" s="325"/>
    </row>
    <row r="228" spans="2:6">
      <c r="B228" s="195"/>
      <c r="F228" s="325"/>
    </row>
    <row r="229" spans="2:6">
      <c r="B229" s="195"/>
      <c r="F229" s="325"/>
    </row>
    <row r="230" spans="2:6">
      <c r="B230" s="195"/>
      <c r="F230" s="325"/>
    </row>
    <row r="231" spans="2:6">
      <c r="B231" s="195"/>
      <c r="F231" s="325"/>
    </row>
    <row r="232" spans="2:6">
      <c r="B232" s="195"/>
      <c r="F232" s="325"/>
    </row>
    <row r="233" spans="2:6">
      <c r="B233" s="195"/>
      <c r="F233" s="325"/>
    </row>
    <row r="234" spans="2:6">
      <c r="B234" s="195"/>
      <c r="F234" s="325"/>
    </row>
    <row r="235" spans="2:6">
      <c r="B235" s="195"/>
      <c r="F235" s="325"/>
    </row>
    <row r="236" spans="2:6">
      <c r="B236" s="195"/>
      <c r="F236" s="325"/>
    </row>
    <row r="237" spans="2:6">
      <c r="B237" s="195"/>
      <c r="F237" s="325"/>
    </row>
    <row r="238" spans="2:6">
      <c r="B238" s="195"/>
      <c r="F238" s="325"/>
    </row>
    <row r="239" spans="2:6">
      <c r="B239" s="195"/>
      <c r="F239" s="325"/>
    </row>
    <row r="240" spans="2:6">
      <c r="B240" s="195"/>
      <c r="F240" s="325"/>
    </row>
    <row r="241" spans="2:6">
      <c r="B241" s="195"/>
      <c r="F241" s="325"/>
    </row>
    <row r="242" spans="2:6">
      <c r="B242" s="195"/>
      <c r="F242" s="325"/>
    </row>
    <row r="243" spans="2:6">
      <c r="B243" s="195"/>
      <c r="F243" s="325"/>
    </row>
    <row r="244" spans="2:6">
      <c r="B244" s="195"/>
      <c r="F244" s="325"/>
    </row>
    <row r="245" spans="2:6">
      <c r="B245" s="195"/>
      <c r="F245" s="325"/>
    </row>
    <row r="246" spans="2:6">
      <c r="B246" s="195"/>
      <c r="F246" s="325"/>
    </row>
    <row r="247" spans="2:6">
      <c r="B247" s="195"/>
      <c r="F247" s="325"/>
    </row>
    <row r="248" spans="2:6">
      <c r="B248" s="195"/>
      <c r="F248" s="325"/>
    </row>
    <row r="249" spans="2:6">
      <c r="B249" s="195"/>
      <c r="F249" s="325"/>
    </row>
    <row r="250" spans="2:6">
      <c r="B250" s="195"/>
      <c r="F250" s="325"/>
    </row>
    <row r="251" spans="2:6">
      <c r="B251" s="195"/>
      <c r="F251" s="325"/>
    </row>
    <row r="252" spans="2:6">
      <c r="B252" s="195"/>
      <c r="F252" s="325"/>
    </row>
    <row r="253" spans="2:6">
      <c r="B253" s="195"/>
      <c r="F253" s="325"/>
    </row>
    <row r="254" spans="2:6">
      <c r="B254" s="195"/>
      <c r="F254" s="325"/>
    </row>
    <row r="255" spans="2:6">
      <c r="B255" s="195"/>
      <c r="F255" s="325"/>
    </row>
    <row r="256" spans="2:6">
      <c r="B256" s="195"/>
      <c r="F256" s="325"/>
    </row>
    <row r="257" spans="2:6">
      <c r="B257" s="195"/>
      <c r="F257" s="325"/>
    </row>
    <row r="258" spans="2:6">
      <c r="B258" s="195"/>
      <c r="F258" s="325"/>
    </row>
    <row r="259" spans="2:6">
      <c r="B259" s="195"/>
      <c r="F259" s="325"/>
    </row>
    <row r="260" spans="2:6">
      <c r="B260" s="195"/>
      <c r="F260" s="325"/>
    </row>
    <row r="261" spans="2:6">
      <c r="B261" s="195"/>
      <c r="F261" s="325"/>
    </row>
    <row r="262" spans="2:6">
      <c r="B262" s="195"/>
      <c r="F262" s="325"/>
    </row>
    <row r="263" spans="2:6">
      <c r="B263" s="195"/>
      <c r="F263" s="325"/>
    </row>
    <row r="264" spans="2:6">
      <c r="B264" s="195"/>
      <c r="F264" s="325"/>
    </row>
    <row r="265" spans="2:6">
      <c r="B265" s="195"/>
      <c r="F265" s="325"/>
    </row>
    <row r="266" spans="2:6">
      <c r="B266" s="195"/>
      <c r="F266" s="325"/>
    </row>
    <row r="267" spans="2:6">
      <c r="B267" s="195"/>
      <c r="F267" s="325"/>
    </row>
    <row r="268" spans="2:6">
      <c r="B268" s="195"/>
      <c r="F268" s="325"/>
    </row>
    <row r="269" spans="2:6">
      <c r="B269" s="195"/>
      <c r="F269" s="325"/>
    </row>
    <row r="270" spans="2:6">
      <c r="B270" s="195"/>
      <c r="F270" s="325"/>
    </row>
    <row r="271" spans="2:6">
      <c r="B271" s="195"/>
      <c r="F271" s="325"/>
    </row>
    <row r="272" spans="2:6">
      <c r="B272" s="195"/>
      <c r="F272" s="325"/>
    </row>
    <row r="273" spans="2:6">
      <c r="B273" s="195"/>
      <c r="F273" s="325"/>
    </row>
    <row r="274" spans="2:6">
      <c r="B274" s="195"/>
      <c r="F274" s="325"/>
    </row>
    <row r="275" spans="2:6">
      <c r="B275" s="195"/>
      <c r="F275" s="325"/>
    </row>
    <row r="276" spans="2:6">
      <c r="B276" s="195"/>
      <c r="F276" s="325"/>
    </row>
    <row r="277" spans="2:6">
      <c r="B277" s="195"/>
      <c r="F277" s="325"/>
    </row>
    <row r="278" spans="2:6">
      <c r="B278" s="195"/>
      <c r="F278" s="325"/>
    </row>
    <row r="279" spans="2:6">
      <c r="B279" s="195"/>
      <c r="F279" s="325"/>
    </row>
    <row r="280" spans="2:6">
      <c r="B280" s="195"/>
      <c r="F280" s="325"/>
    </row>
    <row r="281" spans="2:6">
      <c r="B281" s="195"/>
      <c r="F281" s="325"/>
    </row>
    <row r="282" spans="2:6">
      <c r="B282" s="195"/>
      <c r="F282" s="325"/>
    </row>
    <row r="283" spans="2:6">
      <c r="B283" s="195"/>
      <c r="F283" s="325"/>
    </row>
    <row r="284" spans="2:6">
      <c r="B284" s="195"/>
      <c r="F284" s="325"/>
    </row>
    <row r="285" spans="2:6">
      <c r="B285" s="195"/>
      <c r="F285" s="325"/>
    </row>
    <row r="286" spans="2:6">
      <c r="B286" s="195"/>
      <c r="F286" s="325"/>
    </row>
    <row r="287" spans="2:6">
      <c r="B287" s="195"/>
      <c r="F287" s="325"/>
    </row>
    <row r="288" spans="2:6">
      <c r="B288" s="195"/>
      <c r="F288" s="325"/>
    </row>
    <row r="289" spans="2:6">
      <c r="B289" s="195"/>
      <c r="F289" s="325"/>
    </row>
    <row r="290" spans="2:6">
      <c r="B290" s="195"/>
      <c r="F290" s="325"/>
    </row>
    <row r="291" spans="2:6">
      <c r="B291" s="195"/>
      <c r="F291" s="325"/>
    </row>
    <row r="292" spans="2:6">
      <c r="B292" s="195"/>
      <c r="F292" s="325"/>
    </row>
    <row r="293" spans="2:6">
      <c r="B293" s="195"/>
      <c r="F293" s="325"/>
    </row>
    <row r="294" spans="2:6">
      <c r="B294" s="195"/>
      <c r="F294" s="325"/>
    </row>
    <row r="295" spans="2:6">
      <c r="B295" s="195"/>
      <c r="F295" s="325"/>
    </row>
    <row r="296" spans="2:6">
      <c r="B296" s="195"/>
      <c r="F296" s="325"/>
    </row>
    <row r="297" spans="2:6">
      <c r="B297" s="195"/>
      <c r="F297" s="325"/>
    </row>
    <row r="298" spans="2:6">
      <c r="B298" s="195"/>
      <c r="F298" s="325"/>
    </row>
    <row r="299" spans="2:6">
      <c r="B299" s="195"/>
      <c r="F299" s="325"/>
    </row>
    <row r="300" spans="2:6">
      <c r="B300" s="195"/>
      <c r="F300" s="325"/>
    </row>
    <row r="301" spans="2:6">
      <c r="B301" s="195"/>
      <c r="F301" s="325"/>
    </row>
    <row r="302" spans="2:6">
      <c r="B302" s="195"/>
      <c r="F302" s="325"/>
    </row>
    <row r="303" spans="2:6">
      <c r="B303" s="195"/>
      <c r="F303" s="325"/>
    </row>
    <row r="304" spans="2:6">
      <c r="B304" s="195"/>
      <c r="F304" s="325"/>
    </row>
    <row r="305" spans="2:6">
      <c r="B305" s="195"/>
      <c r="F305" s="325"/>
    </row>
    <row r="306" spans="2:6">
      <c r="B306" s="195"/>
      <c r="F306" s="325"/>
    </row>
    <row r="307" spans="2:6">
      <c r="B307" s="195"/>
      <c r="F307" s="325"/>
    </row>
    <row r="308" spans="2:6">
      <c r="B308" s="195"/>
      <c r="F308" s="325"/>
    </row>
    <row r="309" spans="2:6">
      <c r="B309" s="195"/>
      <c r="F309" s="325"/>
    </row>
    <row r="310" spans="2:6">
      <c r="B310" s="195"/>
      <c r="F310" s="325"/>
    </row>
    <row r="311" spans="2:6">
      <c r="B311" s="195"/>
      <c r="F311" s="325"/>
    </row>
    <row r="312" spans="2:6">
      <c r="B312" s="195"/>
      <c r="F312" s="325"/>
    </row>
    <row r="313" spans="2:6">
      <c r="B313" s="195"/>
      <c r="F313" s="325"/>
    </row>
    <row r="314" spans="2:6">
      <c r="B314" s="195"/>
      <c r="F314" s="325"/>
    </row>
    <row r="315" spans="2:6">
      <c r="B315" s="195"/>
      <c r="F315" s="325"/>
    </row>
    <row r="316" spans="2:6">
      <c r="B316" s="195"/>
      <c r="F316" s="325"/>
    </row>
    <row r="317" spans="2:6">
      <c r="B317" s="195"/>
      <c r="F317" s="325"/>
    </row>
    <row r="318" spans="2:6">
      <c r="B318" s="195"/>
      <c r="F318" s="325"/>
    </row>
    <row r="319" spans="2:6">
      <c r="B319" s="195"/>
      <c r="F319" s="325"/>
    </row>
    <row r="320" spans="2:6">
      <c r="B320" s="195"/>
      <c r="F320" s="325"/>
    </row>
    <row r="321" spans="2:6">
      <c r="B321" s="195"/>
      <c r="F321" s="325"/>
    </row>
    <row r="322" spans="2:6">
      <c r="B322" s="195"/>
      <c r="F322" s="325"/>
    </row>
    <row r="323" spans="2:6">
      <c r="B323" s="195"/>
      <c r="F323" s="325"/>
    </row>
    <row r="324" spans="2:6">
      <c r="B324" s="195"/>
      <c r="F324" s="325"/>
    </row>
    <row r="325" spans="2:6">
      <c r="B325" s="195"/>
      <c r="F325" s="325"/>
    </row>
    <row r="326" spans="2:6">
      <c r="B326" s="195"/>
      <c r="F326" s="325"/>
    </row>
    <row r="327" spans="2:6">
      <c r="B327" s="195"/>
      <c r="F327" s="325"/>
    </row>
    <row r="328" spans="2:6">
      <c r="B328" s="195"/>
      <c r="F328" s="325"/>
    </row>
    <row r="329" spans="2:6">
      <c r="B329" s="195"/>
      <c r="F329" s="325"/>
    </row>
    <row r="330" spans="2:6">
      <c r="B330" s="195"/>
      <c r="F330" s="325"/>
    </row>
    <row r="331" spans="2:6">
      <c r="B331" s="195"/>
      <c r="F331" s="325"/>
    </row>
    <row r="332" spans="2:6">
      <c r="B332" s="195"/>
      <c r="F332" s="325"/>
    </row>
    <row r="333" spans="2:6">
      <c r="B333" s="195"/>
      <c r="F333" s="325"/>
    </row>
    <row r="334" spans="2:6">
      <c r="B334" s="195"/>
      <c r="F334" s="325"/>
    </row>
    <row r="335" spans="2:6">
      <c r="B335" s="195"/>
      <c r="F335" s="325"/>
    </row>
    <row r="336" spans="2:6">
      <c r="B336" s="195"/>
      <c r="F336" s="325"/>
    </row>
    <row r="337" spans="2:6">
      <c r="B337" s="195"/>
      <c r="F337" s="325"/>
    </row>
    <row r="338" spans="2:6">
      <c r="B338" s="195"/>
      <c r="F338" s="325"/>
    </row>
    <row r="339" spans="2:6">
      <c r="B339" s="195"/>
      <c r="F339" s="325"/>
    </row>
    <row r="340" spans="2:6">
      <c r="B340" s="195"/>
      <c r="F340" s="325"/>
    </row>
    <row r="341" spans="2:6">
      <c r="B341" s="195"/>
      <c r="F341" s="325"/>
    </row>
    <row r="342" spans="2:6">
      <c r="B342" s="195"/>
      <c r="F342" s="325"/>
    </row>
    <row r="343" spans="2:6">
      <c r="B343" s="195"/>
      <c r="F343" s="325"/>
    </row>
    <row r="344" spans="2:6">
      <c r="B344" s="195"/>
      <c r="F344" s="325"/>
    </row>
    <row r="345" spans="2:6">
      <c r="B345" s="195"/>
      <c r="F345" s="325"/>
    </row>
    <row r="346" spans="2:6">
      <c r="B346" s="195"/>
      <c r="F346" s="325"/>
    </row>
    <row r="347" spans="2:6">
      <c r="B347" s="195"/>
      <c r="F347" s="325"/>
    </row>
    <row r="348" spans="2:6">
      <c r="B348" s="195"/>
      <c r="F348" s="325"/>
    </row>
    <row r="349" spans="2:6">
      <c r="B349" s="195"/>
      <c r="F349" s="325"/>
    </row>
    <row r="350" spans="2:6">
      <c r="B350" s="195"/>
      <c r="F350" s="325"/>
    </row>
    <row r="351" spans="2:6">
      <c r="B351" s="195"/>
      <c r="F351" s="325"/>
    </row>
    <row r="352" spans="2:6">
      <c r="B352" s="195"/>
      <c r="F352" s="325"/>
    </row>
    <row r="353" spans="2:6">
      <c r="B353" s="195"/>
      <c r="F353" s="325"/>
    </row>
  </sheetData>
  <phoneticPr fontId="4" type="noConversion"/>
  <conditionalFormatting sqref="A16">
    <cfRule type="colorScale" priority="41">
      <colorScale>
        <cfvo type="min"/>
        <cfvo type="percentile" val="50"/>
        <cfvo type="max"/>
        <color rgb="FFF8696B"/>
        <color rgb="FFFFEB84"/>
        <color rgb="FF63BE7B"/>
      </colorScale>
    </cfRule>
  </conditionalFormatting>
  <conditionalFormatting sqref="A12:F12 L12 A13:L14 A7:L7 A8:F8 I8:L8 I12:J12 H17:K17 A16:F16 A17:B17 D17:E17 B7:B10 A10:K10 B12:B14 I16:K16 A21:A303 H21:K303 C21:E303 B21:B353 A19:K20">
    <cfRule type="expression" dxfId="41" priority="51" stopIfTrue="1">
      <formula>ISNUMBER(SEARCH("Closed",$H7))</formula>
    </cfRule>
    <cfRule type="expression" dxfId="40" priority="52" stopIfTrue="1">
      <formula>IF($B7="Minor", TRUE, FALSE)</formula>
    </cfRule>
    <cfRule type="expression" dxfId="39" priority="53" stopIfTrue="1">
      <formula>IF(OR($B7="Major",$B7="Pre-Condition"), TRUE, FALSE)</formula>
    </cfRule>
  </conditionalFormatting>
  <conditionalFormatting sqref="K12">
    <cfRule type="expression" dxfId="38" priority="31" stopIfTrue="1">
      <formula>ISNUMBER(SEARCH("Closed",$H12))</formula>
    </cfRule>
    <cfRule type="expression" dxfId="37" priority="32" stopIfTrue="1">
      <formula>IF($B12="Minor", TRUE, FALSE)</formula>
    </cfRule>
    <cfRule type="expression" dxfId="36" priority="33" stopIfTrue="1">
      <formula>IF(OR($B12="Major",$B12="Pre-Condition"), TRUE, FALSE)</formula>
    </cfRule>
  </conditionalFormatting>
  <conditionalFormatting sqref="K14">
    <cfRule type="expression" dxfId="35" priority="28" stopIfTrue="1">
      <formula>ISNUMBER(SEARCH("Closed",$H14))</formula>
    </cfRule>
    <cfRule type="expression" dxfId="34" priority="29" stopIfTrue="1">
      <formula>IF($B14="Minor", TRUE, FALSE)</formula>
    </cfRule>
    <cfRule type="expression" dxfId="33" priority="30" stopIfTrue="1">
      <formula>IF(OR($B14="Major",$B14="Pre-Condition"), TRUE, FALSE)</formula>
    </cfRule>
  </conditionalFormatting>
  <conditionalFormatting sqref="G17">
    <cfRule type="expression" dxfId="32" priority="10" stopIfTrue="1">
      <formula>ISNUMBER(SEARCH("Closed",$H17))</formula>
    </cfRule>
    <cfRule type="expression" dxfId="31" priority="11" stopIfTrue="1">
      <formula>IF($B17="Minor", TRUE, FALSE)</formula>
    </cfRule>
    <cfRule type="expression" dxfId="30" priority="12" stopIfTrue="1">
      <formula>IF(OR($B17="Major",$B17="Pre-Condition"), TRUE, FALSE)</formula>
    </cfRule>
  </conditionalFormatting>
  <conditionalFormatting sqref="F17">
    <cfRule type="expression" dxfId="29" priority="7" stopIfTrue="1">
      <formula>ISNUMBER(SEARCH("Closed",$H17))</formula>
    </cfRule>
    <cfRule type="expression" dxfId="28" priority="8" stopIfTrue="1">
      <formula>IF($B17="Minor", TRUE, FALSE)</formula>
    </cfRule>
    <cfRule type="expression" dxfId="27" priority="9" stopIfTrue="1">
      <formula>IF(OR($B17="Major",$B17="Pre-Condition"), TRUE, FALSE)</formula>
    </cfRule>
  </conditionalFormatting>
  <conditionalFormatting sqref="L10">
    <cfRule type="expression" dxfId="26" priority="4" stopIfTrue="1">
      <formula>ISNUMBER(SEARCH("Closed",$H10))</formula>
    </cfRule>
    <cfRule type="expression" dxfId="25" priority="5" stopIfTrue="1">
      <formula>IF($B10="Minor", TRUE, FALSE)</formula>
    </cfRule>
    <cfRule type="expression" dxfId="24" priority="6" stopIfTrue="1">
      <formula>IF(OR($B10="Major",$B10="Pre-Condition"), TRUE, FALSE)</formula>
    </cfRule>
  </conditionalFormatting>
  <dataValidations count="1">
    <dataValidation type="list" allowBlank="1" showInputMessage="1" showErrorMessage="1" sqref="B11 B13:B14 B7 B9 B21:B353" xr:uid="{00000000-0002-0000-0200-000000000000}">
      <formula1>#REF!</formula1>
    </dataValidation>
  </dataValidations>
  <pageMargins left="0.70866141732283472" right="0.70866141732283472" top="0.74803149606299213" bottom="0.74803149606299213" header="0.31496062992125984" footer="0.31496062992125984"/>
  <pageSetup paperSize="9" scale="52" fitToHeight="12" orientation="landscape" r:id="rId1"/>
  <colBreaks count="1" manualBreakCount="1">
    <brk id="8" min="1" max="2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3"/>
  <sheetViews>
    <sheetView view="pageBreakPreview" zoomScaleNormal="75" zoomScaleSheetLayoutView="100" workbookViewId="0">
      <selection activeCell="B13" sqref="B13"/>
    </sheetView>
  </sheetViews>
  <sheetFormatPr defaultColWidth="9" defaultRowHeight="12.75"/>
  <cols>
    <col min="1" max="1" width="7" style="123" customWidth="1"/>
    <col min="2" max="2" width="78.85546875" style="148" customWidth="1"/>
    <col min="3" max="3" width="7" style="33" customWidth="1"/>
    <col min="4" max="4" width="78.85546875" style="33" customWidth="1"/>
    <col min="5" max="16384" width="9" style="33"/>
  </cols>
  <sheetData>
    <row r="1" spans="1:4" s="177" customFormat="1" ht="15.75">
      <c r="A1" s="267">
        <v>3</v>
      </c>
      <c r="B1" s="268" t="s">
        <v>1231</v>
      </c>
      <c r="C1" s="267">
        <v>3</v>
      </c>
      <c r="D1" s="268" t="s">
        <v>1232</v>
      </c>
    </row>
    <row r="2" spans="1:4">
      <c r="A2" s="145">
        <v>3.1</v>
      </c>
      <c r="B2" s="269" t="s">
        <v>141</v>
      </c>
      <c r="C2" s="145">
        <v>3.1</v>
      </c>
      <c r="D2" s="269" t="s">
        <v>1233</v>
      </c>
    </row>
    <row r="3" spans="1:4">
      <c r="A3" s="151"/>
      <c r="B3" s="270" t="s">
        <v>45</v>
      </c>
      <c r="C3" s="151"/>
      <c r="D3" s="270" t="s">
        <v>1234</v>
      </c>
    </row>
    <row r="4" spans="1:4">
      <c r="A4" s="151"/>
      <c r="B4" s="271" t="s">
        <v>1122</v>
      </c>
      <c r="C4" s="151"/>
      <c r="D4" s="271" t="str">
        <f>B4</f>
        <v>31.01.2020; 19.03.2020</v>
      </c>
    </row>
    <row r="5" spans="1:4">
      <c r="A5" s="151"/>
      <c r="B5" s="270" t="s">
        <v>46</v>
      </c>
      <c r="C5" s="151"/>
      <c r="D5" s="270" t="s">
        <v>1443</v>
      </c>
    </row>
    <row r="6" spans="1:4">
      <c r="A6" s="151"/>
      <c r="B6" s="271" t="s">
        <v>1447</v>
      </c>
      <c r="C6" s="151"/>
      <c r="D6" s="271" t="str">
        <f>B6</f>
        <v>20-21.04.2020; 20.05.2020; 03.06.2020</v>
      </c>
    </row>
    <row r="7" spans="1:4">
      <c r="A7" s="151"/>
      <c r="B7" s="270" t="s">
        <v>543</v>
      </c>
      <c r="C7" s="151"/>
      <c r="D7" s="270" t="s">
        <v>1389</v>
      </c>
    </row>
    <row r="8" spans="1:4">
      <c r="A8" s="151"/>
      <c r="B8" s="271" t="s">
        <v>1403</v>
      </c>
      <c r="C8" s="151"/>
      <c r="D8" s="271" t="s">
        <v>1406</v>
      </c>
    </row>
    <row r="9" spans="1:4">
      <c r="A9" s="151"/>
      <c r="B9" s="271" t="s">
        <v>1404</v>
      </c>
      <c r="C9" s="151"/>
      <c r="D9" s="271" t="s">
        <v>1407</v>
      </c>
    </row>
    <row r="10" spans="1:4">
      <c r="A10" s="151"/>
      <c r="B10" s="271" t="s">
        <v>1409</v>
      </c>
      <c r="C10" s="273"/>
      <c r="D10" s="274" t="s">
        <v>1408</v>
      </c>
    </row>
    <row r="11" spans="1:4">
      <c r="A11" s="151"/>
      <c r="B11" s="271" t="s">
        <v>1405</v>
      </c>
      <c r="C11" s="273"/>
      <c r="D11" s="274" t="s">
        <v>1410</v>
      </c>
    </row>
    <row r="12" spans="1:4" ht="25.5">
      <c r="A12" s="151"/>
      <c r="B12" s="271" t="s">
        <v>1448</v>
      </c>
      <c r="C12" s="273"/>
      <c r="D12" s="274"/>
    </row>
    <row r="13" spans="1:4">
      <c r="A13" s="151"/>
      <c r="B13" s="271" t="s">
        <v>1449</v>
      </c>
      <c r="C13" s="273"/>
      <c r="D13" s="274"/>
    </row>
    <row r="14" spans="1:4">
      <c r="A14" s="151"/>
      <c r="B14" s="272"/>
      <c r="C14" s="273"/>
      <c r="D14" s="274"/>
    </row>
    <row r="15" spans="1:4">
      <c r="A15" s="151"/>
      <c r="B15" s="270" t="s">
        <v>168</v>
      </c>
      <c r="C15" s="273"/>
      <c r="D15" s="270" t="s">
        <v>1235</v>
      </c>
    </row>
    <row r="16" spans="1:4" ht="25.5">
      <c r="A16" s="151"/>
      <c r="B16" s="271" t="s">
        <v>1388</v>
      </c>
      <c r="C16" s="273"/>
      <c r="D16" s="274" t="s">
        <v>1393</v>
      </c>
    </row>
    <row r="17" spans="1:4">
      <c r="A17" s="151"/>
      <c r="B17" s="272"/>
      <c r="C17" s="273"/>
      <c r="D17" s="274"/>
    </row>
    <row r="18" spans="1:4">
      <c r="A18" s="151"/>
      <c r="B18" s="270" t="s">
        <v>544</v>
      </c>
      <c r="C18" s="273"/>
      <c r="D18" s="318" t="s">
        <v>1392</v>
      </c>
    </row>
    <row r="19" spans="1:4">
      <c r="A19" s="151"/>
      <c r="B19" s="271" t="s">
        <v>1236</v>
      </c>
      <c r="C19" s="273"/>
      <c r="D19" s="274" t="s">
        <v>1391</v>
      </c>
    </row>
    <row r="20" spans="1:4">
      <c r="A20" s="151"/>
      <c r="B20" s="271" t="s">
        <v>1237</v>
      </c>
      <c r="C20" s="273"/>
      <c r="D20" s="274" t="s">
        <v>1390</v>
      </c>
    </row>
    <row r="21" spans="1:4">
      <c r="A21" s="151"/>
      <c r="B21" s="271"/>
      <c r="C21" s="273"/>
      <c r="D21" s="275"/>
    </row>
    <row r="22" spans="1:4">
      <c r="A22" s="145">
        <v>3.2</v>
      </c>
      <c r="B22" s="146" t="s">
        <v>1238</v>
      </c>
      <c r="C22" s="145">
        <v>3.2</v>
      </c>
      <c r="D22" s="146" t="s">
        <v>1239</v>
      </c>
    </row>
    <row r="23" spans="1:4">
      <c r="A23" s="151"/>
      <c r="B23" s="271" t="s">
        <v>142</v>
      </c>
      <c r="C23" s="151"/>
      <c r="D23" s="271" t="s">
        <v>1240</v>
      </c>
    </row>
    <row r="24" spans="1:4" ht="38.25">
      <c r="A24" s="151"/>
      <c r="B24" s="271" t="s">
        <v>1450</v>
      </c>
      <c r="C24" s="151"/>
      <c r="D24" s="271" t="s">
        <v>1241</v>
      </c>
    </row>
    <row r="25" spans="1:4">
      <c r="A25" s="151"/>
      <c r="B25" s="271" t="s">
        <v>1242</v>
      </c>
      <c r="C25" s="151"/>
      <c r="D25" s="271" t="s">
        <v>1444</v>
      </c>
    </row>
    <row r="26" spans="1:4">
      <c r="A26" s="151"/>
      <c r="B26" s="271"/>
      <c r="C26" s="151"/>
      <c r="D26" s="271"/>
    </row>
    <row r="27" spans="1:4">
      <c r="A27" s="149" t="s">
        <v>225</v>
      </c>
      <c r="B27" s="270" t="s">
        <v>36</v>
      </c>
      <c r="C27" s="149" t="s">
        <v>225</v>
      </c>
      <c r="D27" s="270" t="s">
        <v>1243</v>
      </c>
    </row>
    <row r="28" spans="1:4">
      <c r="A28" s="149"/>
      <c r="B28" s="271" t="s">
        <v>1097</v>
      </c>
      <c r="C28" s="149"/>
      <c r="D28" s="271" t="str">
        <f>B28</f>
        <v>Karina S. Kitnaes</v>
      </c>
    </row>
    <row r="29" spans="1:4">
      <c r="A29" s="151"/>
      <c r="B29" s="271"/>
      <c r="C29" s="151"/>
      <c r="D29" s="271"/>
    </row>
    <row r="30" spans="1:4">
      <c r="A30" s="145">
        <v>3.3</v>
      </c>
      <c r="B30" s="146" t="s">
        <v>114</v>
      </c>
      <c r="C30" s="145">
        <v>3.3</v>
      </c>
      <c r="D30" s="146" t="s">
        <v>1244</v>
      </c>
    </row>
    <row r="31" spans="1:4" ht="25.5">
      <c r="A31" s="151"/>
      <c r="B31" s="271" t="s">
        <v>1245</v>
      </c>
      <c r="C31" s="151"/>
      <c r="D31" s="271"/>
    </row>
    <row r="32" spans="1:4" s="283" customFormat="1">
      <c r="A32" s="151"/>
      <c r="B32" s="272" t="s">
        <v>1246</v>
      </c>
      <c r="C32" s="151"/>
      <c r="D32" s="271"/>
    </row>
    <row r="33" spans="1:4" s="283" customFormat="1" ht="25.5">
      <c r="A33" s="151"/>
      <c r="B33" s="271" t="s">
        <v>505</v>
      </c>
      <c r="C33" s="151"/>
      <c r="D33" s="271" t="s">
        <v>1445</v>
      </c>
    </row>
    <row r="34" spans="1:4" s="283" customFormat="1">
      <c r="A34" s="151"/>
      <c r="B34" s="271"/>
      <c r="C34" s="151"/>
      <c r="D34" s="271"/>
    </row>
    <row r="35" spans="1:4" s="283" customFormat="1">
      <c r="A35" s="145">
        <v>3.4</v>
      </c>
      <c r="B35" s="146" t="s">
        <v>115</v>
      </c>
      <c r="C35" s="145">
        <v>3.4</v>
      </c>
      <c r="D35" s="146" t="s">
        <v>1247</v>
      </c>
    </row>
    <row r="36" spans="1:4" s="283" customFormat="1">
      <c r="A36" s="151"/>
      <c r="B36" s="271" t="s">
        <v>176</v>
      </c>
      <c r="C36" s="151"/>
      <c r="D36" s="271" t="s">
        <v>1248</v>
      </c>
    </row>
    <row r="37" spans="1:4" s="35" customFormat="1">
      <c r="A37" s="151"/>
      <c r="B37" s="271"/>
      <c r="C37" s="151"/>
      <c r="D37" s="271"/>
    </row>
    <row r="38" spans="1:4" s="35" customFormat="1">
      <c r="A38" s="145">
        <v>3.5</v>
      </c>
      <c r="B38" s="146" t="s">
        <v>169</v>
      </c>
      <c r="C38" s="145">
        <v>3.5</v>
      </c>
      <c r="D38" s="146" t="s">
        <v>1249</v>
      </c>
    </row>
    <row r="39" spans="1:4" ht="76.5">
      <c r="A39" s="151"/>
      <c r="B39" s="276" t="s">
        <v>1250</v>
      </c>
      <c r="C39" s="151"/>
      <c r="D39" s="276" t="s">
        <v>1251</v>
      </c>
    </row>
    <row r="40" spans="1:4">
      <c r="A40" s="151"/>
      <c r="B40" s="271"/>
      <c r="C40" s="151"/>
      <c r="D40" s="271"/>
    </row>
    <row r="41" spans="1:4">
      <c r="A41" s="145">
        <v>3.6</v>
      </c>
      <c r="B41" s="146" t="s">
        <v>224</v>
      </c>
      <c r="C41" s="145">
        <v>3.6</v>
      </c>
      <c r="D41" s="146" t="s">
        <v>1252</v>
      </c>
    </row>
    <row r="42" spans="1:4" ht="59.25" customHeight="1">
      <c r="A42" s="151"/>
      <c r="B42" s="150" t="s">
        <v>1411</v>
      </c>
      <c r="C42" s="151"/>
      <c r="D42" s="274" t="s">
        <v>1394</v>
      </c>
    </row>
    <row r="43" spans="1:4">
      <c r="A43" s="151"/>
      <c r="B43" s="271"/>
      <c r="C43" s="151"/>
      <c r="D43" s="271"/>
    </row>
    <row r="44" spans="1:4">
      <c r="A44" s="145">
        <v>3.7</v>
      </c>
      <c r="B44" s="146" t="s">
        <v>426</v>
      </c>
      <c r="C44" s="145">
        <v>3.7</v>
      </c>
      <c r="D44" s="146" t="s">
        <v>1008</v>
      </c>
    </row>
    <row r="45" spans="1:4" ht="28.5" customHeight="1">
      <c r="A45" s="277"/>
      <c r="B45" s="290" t="s">
        <v>1268</v>
      </c>
      <c r="C45" s="151"/>
      <c r="D45" s="271" t="s">
        <v>1266</v>
      </c>
    </row>
    <row r="46" spans="1:4" ht="28.5" customHeight="1">
      <c r="A46" s="277"/>
      <c r="B46" s="150" t="s">
        <v>1269</v>
      </c>
      <c r="C46" s="151"/>
      <c r="D46" s="271" t="s">
        <v>1267</v>
      </c>
    </row>
    <row r="47" spans="1:4">
      <c r="A47" s="151"/>
      <c r="B47" s="271"/>
      <c r="C47" s="151"/>
      <c r="D47" s="271"/>
    </row>
    <row r="48" spans="1:4">
      <c r="A48" s="149" t="s">
        <v>427</v>
      </c>
      <c r="B48" s="270" t="s">
        <v>428</v>
      </c>
      <c r="C48" s="149" t="s">
        <v>427</v>
      </c>
      <c r="D48" s="270" t="s">
        <v>1253</v>
      </c>
    </row>
    <row r="49" spans="1:4" s="35" customFormat="1">
      <c r="A49" s="151"/>
      <c r="B49" s="271" t="s">
        <v>1096</v>
      </c>
      <c r="C49" s="151"/>
      <c r="D49" s="271" t="s">
        <v>1163</v>
      </c>
    </row>
    <row r="50" spans="1:4" s="35" customFormat="1">
      <c r="A50" s="151"/>
      <c r="B50" s="271"/>
      <c r="C50" s="151"/>
      <c r="D50" s="271"/>
    </row>
    <row r="51" spans="1:4" s="284" customFormat="1">
      <c r="A51" s="145">
        <v>3.8</v>
      </c>
      <c r="B51" s="146" t="s">
        <v>226</v>
      </c>
      <c r="C51" s="145">
        <v>3.8</v>
      </c>
      <c r="D51" s="146" t="s">
        <v>1254</v>
      </c>
    </row>
    <row r="52" spans="1:4" s="284" customFormat="1">
      <c r="A52" s="149" t="s">
        <v>119</v>
      </c>
      <c r="B52" s="270" t="s">
        <v>47</v>
      </c>
      <c r="C52" s="149" t="s">
        <v>119</v>
      </c>
      <c r="D52" s="270" t="s">
        <v>1255</v>
      </c>
    </row>
    <row r="53" spans="1:4" s="35" customFormat="1">
      <c r="A53" s="151"/>
      <c r="B53" s="271" t="s">
        <v>1398</v>
      </c>
      <c r="C53" s="151"/>
      <c r="D53" s="271" t="s">
        <v>1400</v>
      </c>
    </row>
    <row r="54" spans="1:4" s="35" customFormat="1">
      <c r="A54" s="151"/>
      <c r="B54" s="271" t="s">
        <v>1397</v>
      </c>
      <c r="C54" s="151"/>
      <c r="D54" s="271" t="s">
        <v>1256</v>
      </c>
    </row>
    <row r="55" spans="1:4" s="35" customFormat="1">
      <c r="A55" s="151"/>
      <c r="B55" s="271" t="s">
        <v>1399</v>
      </c>
      <c r="C55" s="151"/>
      <c r="D55" s="271" t="s">
        <v>1401</v>
      </c>
    </row>
    <row r="56" spans="1:4" s="35" customFormat="1">
      <c r="A56" s="151"/>
      <c r="B56" s="271" t="s">
        <v>1395</v>
      </c>
      <c r="C56" s="151"/>
      <c r="D56" s="271" t="s">
        <v>1396</v>
      </c>
    </row>
    <row r="57" spans="1:4">
      <c r="A57" s="151"/>
      <c r="B57" s="271" t="s">
        <v>506</v>
      </c>
      <c r="C57" s="151"/>
      <c r="D57" s="271" t="s">
        <v>1446</v>
      </c>
    </row>
    <row r="58" spans="1:4">
      <c r="A58" s="151"/>
      <c r="B58" s="271"/>
      <c r="C58" s="273"/>
      <c r="D58" s="274"/>
    </row>
    <row r="59" spans="1:4" ht="38.25" hidden="1">
      <c r="A59" s="149" t="s">
        <v>456</v>
      </c>
      <c r="B59" s="289" t="s">
        <v>457</v>
      </c>
      <c r="C59" s="273"/>
      <c r="D59" s="274"/>
    </row>
    <row r="60" spans="1:4" hidden="1">
      <c r="A60" s="285"/>
      <c r="B60" s="319" t="s">
        <v>1090</v>
      </c>
      <c r="C60" s="273"/>
      <c r="D60" s="274"/>
    </row>
    <row r="61" spans="1:4" hidden="1">
      <c r="A61" s="273"/>
      <c r="B61" s="286"/>
      <c r="C61" s="273"/>
      <c r="D61" s="274"/>
    </row>
    <row r="62" spans="1:4">
      <c r="A62" s="273"/>
      <c r="B62" s="275"/>
      <c r="C62" s="273"/>
      <c r="D62" s="275"/>
    </row>
    <row r="63" spans="1:4">
      <c r="A63" s="145">
        <v>3.9</v>
      </c>
      <c r="B63" s="146" t="s">
        <v>111</v>
      </c>
      <c r="C63" s="145">
        <v>3.9</v>
      </c>
      <c r="D63" s="146" t="s">
        <v>1257</v>
      </c>
    </row>
    <row r="64" spans="1:4" ht="76.5">
      <c r="A64" s="277"/>
      <c r="B64" s="320" t="s">
        <v>1402</v>
      </c>
      <c r="C64" s="151"/>
      <c r="D64" s="271" t="s">
        <v>1258</v>
      </c>
    </row>
    <row r="65" spans="1:4">
      <c r="A65" s="151"/>
      <c r="B65" s="271"/>
      <c r="C65" s="151"/>
    </row>
    <row r="66" spans="1:4">
      <c r="A66" s="151"/>
      <c r="B66" s="271"/>
      <c r="C66" s="151"/>
      <c r="D66" s="271"/>
    </row>
    <row r="67" spans="1:4">
      <c r="A67" s="278">
        <v>3.1</v>
      </c>
      <c r="B67" s="146" t="s">
        <v>173</v>
      </c>
      <c r="C67" s="278">
        <v>3.1</v>
      </c>
      <c r="D67" s="146" t="s">
        <v>1259</v>
      </c>
    </row>
    <row r="68" spans="1:4" ht="25.5">
      <c r="A68" s="149"/>
      <c r="B68" s="271" t="s">
        <v>43</v>
      </c>
      <c r="C68" s="149"/>
      <c r="D68" s="271" t="s">
        <v>1260</v>
      </c>
    </row>
    <row r="69" spans="1:4">
      <c r="A69" s="149" t="s">
        <v>16</v>
      </c>
      <c r="B69" s="270" t="s">
        <v>228</v>
      </c>
      <c r="C69" s="149" t="s">
        <v>16</v>
      </c>
      <c r="D69" s="270" t="s">
        <v>1261</v>
      </c>
    </row>
    <row r="70" spans="1:4">
      <c r="A70" s="277"/>
      <c r="B70" s="271" t="s">
        <v>1096</v>
      </c>
      <c r="C70" s="277"/>
      <c r="D70" s="271" t="s">
        <v>1163</v>
      </c>
    </row>
    <row r="71" spans="1:4">
      <c r="A71" s="277"/>
      <c r="B71" s="271"/>
      <c r="C71" s="277"/>
      <c r="D71" s="271"/>
    </row>
    <row r="72" spans="1:4">
      <c r="A72" s="279">
        <v>3.11</v>
      </c>
      <c r="B72" s="146" t="s">
        <v>1262</v>
      </c>
      <c r="C72" s="279">
        <v>3.11</v>
      </c>
      <c r="D72" s="146" t="s">
        <v>1263</v>
      </c>
    </row>
    <row r="73" spans="1:4" ht="114.75">
      <c r="A73" s="151"/>
      <c r="B73" s="290" t="s">
        <v>478</v>
      </c>
      <c r="C73" s="151"/>
      <c r="D73" s="271" t="s">
        <v>1264</v>
      </c>
    </row>
    <row r="74" spans="1:4" ht="25.5">
      <c r="A74" s="151"/>
      <c r="B74" s="290" t="s">
        <v>249</v>
      </c>
      <c r="C74" s="151"/>
      <c r="D74" s="271" t="s">
        <v>1265</v>
      </c>
    </row>
    <row r="75" spans="1:4">
      <c r="A75" s="280"/>
      <c r="B75" s="281"/>
      <c r="C75" s="282"/>
      <c r="D75" s="275"/>
    </row>
    <row r="76" spans="1:4">
      <c r="B76" s="197"/>
    </row>
    <row r="77" spans="1:4">
      <c r="B77" s="197"/>
    </row>
    <row r="78" spans="1:4">
      <c r="A78" s="124"/>
      <c r="B78" s="144"/>
    </row>
    <row r="79" spans="1:4">
      <c r="A79" s="287"/>
      <c r="B79" s="288"/>
    </row>
    <row r="82" spans="1:2">
      <c r="A82" s="124"/>
      <c r="B82" s="144"/>
    </row>
    <row r="84" spans="1:2">
      <c r="A84" s="124"/>
      <c r="B84" s="144"/>
    </row>
    <row r="93" spans="1:2">
      <c r="A93" s="124"/>
      <c r="B93" s="144"/>
    </row>
  </sheetData>
  <phoneticPr fontId="4"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view="pageBreakPreview" zoomScaleNormal="100" zoomScaleSheetLayoutView="100" workbookViewId="0">
      <selection activeCell="B5" sqref="B5"/>
    </sheetView>
  </sheetViews>
  <sheetFormatPr defaultColWidth="9.140625" defaultRowHeight="12.75"/>
  <cols>
    <col min="1" max="1" width="6.85546875" style="149" customWidth="1"/>
    <col min="2" max="2" width="79.140625" style="153" customWidth="1"/>
    <col min="3" max="3" width="6.85546875" style="149" customWidth="1"/>
    <col min="4" max="4" width="79.140625" style="153" customWidth="1"/>
    <col min="5" max="16384" width="9.140625" style="38"/>
  </cols>
  <sheetData>
    <row r="1" spans="1:5" s="178" customFormat="1" ht="15.75">
      <c r="A1" s="267">
        <v>5</v>
      </c>
      <c r="B1" s="291" t="s">
        <v>1091</v>
      </c>
      <c r="C1" s="267">
        <v>5</v>
      </c>
      <c r="D1" s="291" t="s">
        <v>1451</v>
      </c>
    </row>
    <row r="2" spans="1:5" ht="31.5" customHeight="1">
      <c r="A2" s="145">
        <v>5.3</v>
      </c>
      <c r="B2" s="146" t="s">
        <v>1274</v>
      </c>
      <c r="C2" s="145">
        <v>5.3</v>
      </c>
      <c r="D2" s="292" t="s">
        <v>1277</v>
      </c>
    </row>
    <row r="3" spans="1:5">
      <c r="A3" s="149" t="s">
        <v>471</v>
      </c>
      <c r="B3" s="147" t="s">
        <v>454</v>
      </c>
      <c r="C3" s="149" t="s">
        <v>471</v>
      </c>
      <c r="D3" s="479" t="s">
        <v>1278</v>
      </c>
      <c r="E3" s="480"/>
    </row>
    <row r="4" spans="1:5" ht="71.25" customHeight="1">
      <c r="B4" s="212" t="s">
        <v>1270</v>
      </c>
      <c r="D4" s="212" t="s">
        <v>1271</v>
      </c>
      <c r="E4" s="212"/>
    </row>
    <row r="5" spans="1:5" ht="58.5" customHeight="1">
      <c r="B5" s="212" t="s">
        <v>1272</v>
      </c>
      <c r="D5" s="212" t="s">
        <v>1273</v>
      </c>
      <c r="E5" s="212"/>
    </row>
    <row r="6" spans="1:5">
      <c r="B6" s="150"/>
      <c r="D6" s="150"/>
    </row>
    <row r="7" spans="1:5">
      <c r="B7" s="150"/>
      <c r="D7" s="150"/>
    </row>
    <row r="8" spans="1:5">
      <c r="A8" s="149" t="s">
        <v>455</v>
      </c>
      <c r="B8" s="147" t="s">
        <v>453</v>
      </c>
      <c r="C8" s="149" t="s">
        <v>455</v>
      </c>
      <c r="D8" s="293" t="s">
        <v>1279</v>
      </c>
    </row>
    <row r="9" spans="1:5" ht="25.5">
      <c r="B9" s="420" t="s">
        <v>1660</v>
      </c>
      <c r="D9" s="150" t="s">
        <v>1106</v>
      </c>
    </row>
    <row r="10" spans="1:5">
      <c r="A10" s="151"/>
      <c r="B10" s="152"/>
      <c r="C10" s="151"/>
      <c r="D10" s="152"/>
    </row>
    <row r="11" spans="1:5">
      <c r="A11" s="151"/>
      <c r="B11" s="152"/>
      <c r="C11" s="151"/>
      <c r="D11" s="152"/>
    </row>
    <row r="12" spans="1:5">
      <c r="B12" s="150"/>
      <c r="D12" s="150"/>
    </row>
    <row r="13" spans="1:5" ht="38.25">
      <c r="A13" s="145">
        <v>5.4</v>
      </c>
      <c r="B13" s="146" t="s">
        <v>1275</v>
      </c>
      <c r="C13" s="145"/>
      <c r="D13" s="146"/>
    </row>
    <row r="14" spans="1:5" ht="38.25">
      <c r="A14" s="149" t="s">
        <v>468</v>
      </c>
      <c r="B14" s="154" t="s">
        <v>480</v>
      </c>
      <c r="D14" s="154"/>
    </row>
    <row r="15" spans="1:5">
      <c r="B15" s="152" t="s">
        <v>1090</v>
      </c>
      <c r="D15" s="152"/>
    </row>
    <row r="16" spans="1:5">
      <c r="B16" s="150"/>
      <c r="D16" s="150"/>
    </row>
    <row r="17" spans="1:4">
      <c r="A17" s="149" t="s">
        <v>479</v>
      </c>
      <c r="B17" s="147" t="s">
        <v>454</v>
      </c>
      <c r="D17" s="147"/>
    </row>
    <row r="18" spans="1:4">
      <c r="B18" s="152" t="s">
        <v>1090</v>
      </c>
      <c r="D18" s="152"/>
    </row>
    <row r="19" spans="1:4">
      <c r="B19" s="150"/>
      <c r="D19" s="150"/>
    </row>
    <row r="20" spans="1:4" ht="25.5">
      <c r="A20" s="145" t="s">
        <v>469</v>
      </c>
      <c r="B20" s="146" t="s">
        <v>1276</v>
      </c>
      <c r="C20" s="145"/>
      <c r="D20" s="146"/>
    </row>
    <row r="21" spans="1:4">
      <c r="A21" s="149" t="s">
        <v>470</v>
      </c>
      <c r="B21" s="147" t="s">
        <v>467</v>
      </c>
      <c r="D21" s="147"/>
    </row>
    <row r="22" spans="1:4">
      <c r="B22" s="152" t="s">
        <v>1090</v>
      </c>
      <c r="D22" s="152"/>
    </row>
    <row r="23" spans="1:4">
      <c r="B23" s="150"/>
      <c r="D23" s="150"/>
    </row>
  </sheetData>
  <mergeCells count="1">
    <mergeCell ref="D3:E3"/>
  </mergeCells>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4"/>
  <sheetViews>
    <sheetView view="pageBreakPreview" zoomScaleNormal="100" zoomScaleSheetLayoutView="100" workbookViewId="0"/>
  </sheetViews>
  <sheetFormatPr defaultColWidth="9" defaultRowHeight="12.75"/>
  <cols>
    <col min="1" max="1" width="7.140625" style="393" customWidth="1"/>
    <col min="2" max="2" width="75.5703125" style="148" customWidth="1"/>
    <col min="3" max="3" width="7.140625" style="393" customWidth="1"/>
    <col min="4" max="4" width="80.42578125" style="33" customWidth="1"/>
    <col min="5" max="16384" width="9" style="33"/>
  </cols>
  <sheetData>
    <row r="1" spans="1:4">
      <c r="A1" s="376">
        <v>6</v>
      </c>
      <c r="B1" s="377" t="s">
        <v>1461</v>
      </c>
      <c r="C1" s="376">
        <v>6</v>
      </c>
      <c r="D1" s="377" t="s">
        <v>1462</v>
      </c>
    </row>
    <row r="2" spans="1:4">
      <c r="A2" s="378">
        <v>6.1</v>
      </c>
      <c r="B2" s="379" t="s">
        <v>1463</v>
      </c>
      <c r="C2" s="378">
        <v>6.1</v>
      </c>
      <c r="D2" s="379" t="s">
        <v>1233</v>
      </c>
    </row>
    <row r="3" spans="1:4">
      <c r="A3" s="378"/>
      <c r="B3" s="380" t="s">
        <v>1459</v>
      </c>
      <c r="C3" s="378"/>
      <c r="D3" s="380" t="str">
        <f>B3</f>
        <v>22-25.02.2021</v>
      </c>
    </row>
    <row r="4" spans="1:4">
      <c r="A4" s="378"/>
      <c r="B4" s="274"/>
      <c r="C4" s="378"/>
      <c r="D4" s="274"/>
    </row>
    <row r="5" spans="1:4">
      <c r="A5" s="381"/>
      <c r="B5" s="318" t="s">
        <v>543</v>
      </c>
      <c r="C5" s="381"/>
      <c r="D5" s="318" t="s">
        <v>1464</v>
      </c>
    </row>
    <row r="6" spans="1:4">
      <c r="A6" s="381"/>
      <c r="B6" s="274" t="s">
        <v>1465</v>
      </c>
      <c r="C6" s="381"/>
      <c r="D6" s="274" t="s">
        <v>1466</v>
      </c>
    </row>
    <row r="7" spans="1:4" ht="15" customHeight="1">
      <c r="A7" s="381"/>
      <c r="B7" s="274" t="s">
        <v>1467</v>
      </c>
      <c r="C7" s="381"/>
      <c r="D7" s="274" t="s">
        <v>1468</v>
      </c>
    </row>
    <row r="8" spans="1:4">
      <c r="A8" s="381"/>
      <c r="B8" s="274" t="s">
        <v>1469</v>
      </c>
      <c r="C8" s="381"/>
      <c r="D8" s="274" t="s">
        <v>1470</v>
      </c>
    </row>
    <row r="9" spans="1:4">
      <c r="A9" s="381"/>
      <c r="B9" s="274" t="s">
        <v>1471</v>
      </c>
      <c r="C9" s="381"/>
      <c r="D9" s="274" t="s">
        <v>1472</v>
      </c>
    </row>
    <row r="10" spans="1:4">
      <c r="A10" s="381"/>
      <c r="B10" s="274" t="s">
        <v>1473</v>
      </c>
      <c r="C10" s="381"/>
      <c r="D10" s="274" t="s">
        <v>1474</v>
      </c>
    </row>
    <row r="11" spans="1:4">
      <c r="A11" s="381"/>
      <c r="B11" s="274" t="s">
        <v>1475</v>
      </c>
      <c r="C11" s="381"/>
      <c r="D11" s="274" t="s">
        <v>1476</v>
      </c>
    </row>
    <row r="12" spans="1:4">
      <c r="A12" s="378"/>
      <c r="B12" s="275"/>
      <c r="C12" s="378"/>
      <c r="D12" s="275"/>
    </row>
    <row r="13" spans="1:4">
      <c r="A13" s="378">
        <v>6.2</v>
      </c>
      <c r="B13" s="127" t="s">
        <v>1477</v>
      </c>
      <c r="C13" s="378">
        <v>6.2</v>
      </c>
      <c r="D13" s="127" t="s">
        <v>1235</v>
      </c>
    </row>
    <row r="14" spans="1:4" ht="33.75" customHeight="1">
      <c r="A14" s="378"/>
      <c r="B14" s="380" t="s">
        <v>1478</v>
      </c>
      <c r="C14" s="378"/>
      <c r="D14" s="380" t="s">
        <v>1533</v>
      </c>
    </row>
    <row r="15" spans="1:4">
      <c r="A15" s="378"/>
      <c r="B15" s="274"/>
      <c r="C15" s="378"/>
      <c r="D15" s="274"/>
    </row>
    <row r="16" spans="1:4">
      <c r="A16" s="381"/>
      <c r="B16" s="318" t="s">
        <v>544</v>
      </c>
      <c r="C16" s="381"/>
      <c r="D16" s="318" t="s">
        <v>1479</v>
      </c>
    </row>
    <row r="17" spans="1:4">
      <c r="A17" s="381"/>
      <c r="B17" s="274" t="s">
        <v>1480</v>
      </c>
      <c r="C17" s="381"/>
      <c r="D17" s="274" t="s">
        <v>1481</v>
      </c>
    </row>
    <row r="18" spans="1:4">
      <c r="A18" s="381"/>
      <c r="B18" s="274" t="s">
        <v>1482</v>
      </c>
      <c r="C18" s="381"/>
      <c r="D18" s="274" t="s">
        <v>1483</v>
      </c>
    </row>
    <row r="19" spans="1:4">
      <c r="A19" s="381"/>
      <c r="B19" s="275"/>
      <c r="C19" s="381"/>
      <c r="D19" s="275"/>
    </row>
    <row r="20" spans="1:4">
      <c r="A20" s="378">
        <v>6.3</v>
      </c>
      <c r="B20" s="127" t="s">
        <v>1484</v>
      </c>
      <c r="C20" s="378">
        <v>6.3</v>
      </c>
      <c r="D20" s="127" t="s">
        <v>1239</v>
      </c>
    </row>
    <row r="21" spans="1:4">
      <c r="A21" s="378"/>
      <c r="B21" s="382" t="s">
        <v>142</v>
      </c>
      <c r="C21" s="378"/>
      <c r="D21" s="382" t="s">
        <v>1485</v>
      </c>
    </row>
    <row r="22" spans="1:4" ht="25.5">
      <c r="A22" s="378"/>
      <c r="B22" s="271" t="s">
        <v>1579</v>
      </c>
      <c r="C22" s="378"/>
      <c r="D22" s="271" t="s">
        <v>1534</v>
      </c>
    </row>
    <row r="23" spans="1:4" ht="51">
      <c r="A23" s="378"/>
      <c r="B23" s="274" t="s">
        <v>1486</v>
      </c>
      <c r="C23" s="378"/>
      <c r="D23" s="274" t="s">
        <v>1487</v>
      </c>
    </row>
    <row r="24" spans="1:4">
      <c r="A24" s="378"/>
      <c r="B24" s="274" t="s">
        <v>1488</v>
      </c>
      <c r="C24" s="378"/>
      <c r="D24" s="274" t="s">
        <v>1489</v>
      </c>
    </row>
    <row r="25" spans="1:4">
      <c r="A25" s="378"/>
      <c r="B25" s="274"/>
      <c r="C25" s="378"/>
      <c r="D25" s="274"/>
    </row>
    <row r="26" spans="1:4">
      <c r="A26" s="378" t="s">
        <v>1490</v>
      </c>
      <c r="B26" s="318" t="s">
        <v>36</v>
      </c>
      <c r="C26" s="378" t="s">
        <v>1490</v>
      </c>
      <c r="D26" s="318" t="s">
        <v>1243</v>
      </c>
    </row>
    <row r="27" spans="1:4">
      <c r="A27" s="378"/>
      <c r="B27" s="274" t="s">
        <v>1491</v>
      </c>
      <c r="C27" s="378"/>
      <c r="D27" s="274" t="str">
        <f>B27</f>
        <v>Sophie Dige Iversen</v>
      </c>
    </row>
    <row r="28" spans="1:4">
      <c r="A28" s="378"/>
      <c r="B28" s="275"/>
      <c r="C28" s="378"/>
      <c r="D28" s="275"/>
    </row>
    <row r="29" spans="1:4">
      <c r="A29" s="378">
        <v>6.4</v>
      </c>
      <c r="B29" s="127" t="s">
        <v>1492</v>
      </c>
      <c r="C29" s="378">
        <v>6.4</v>
      </c>
      <c r="D29" s="127" t="s">
        <v>1493</v>
      </c>
    </row>
    <row r="30" spans="1:4" ht="76.5">
      <c r="A30" s="378"/>
      <c r="B30" s="383" t="s">
        <v>1250</v>
      </c>
      <c r="C30" s="378"/>
      <c r="D30" s="383" t="s">
        <v>1494</v>
      </c>
    </row>
    <row r="31" spans="1:4">
      <c r="A31" s="378"/>
      <c r="B31" s="384"/>
      <c r="C31" s="378"/>
      <c r="D31" s="384"/>
    </row>
    <row r="32" spans="1:4">
      <c r="A32" s="378" t="s">
        <v>1495</v>
      </c>
      <c r="B32" s="385" t="s">
        <v>1496</v>
      </c>
      <c r="C32" s="378" t="s">
        <v>1495</v>
      </c>
      <c r="D32" s="385" t="s">
        <v>1497</v>
      </c>
    </row>
    <row r="33" spans="1:4" ht="89.25">
      <c r="A33" s="378"/>
      <c r="B33" s="386" t="s">
        <v>1498</v>
      </c>
      <c r="C33" s="378"/>
      <c r="D33" s="386" t="s">
        <v>1499</v>
      </c>
    </row>
    <row r="34" spans="1:4">
      <c r="A34" s="378"/>
      <c r="B34" s="386" t="s">
        <v>1536</v>
      </c>
      <c r="C34" s="378"/>
      <c r="D34" s="274" t="s">
        <v>1535</v>
      </c>
    </row>
    <row r="35" spans="1:4">
      <c r="A35" s="378"/>
      <c r="B35" s="275"/>
      <c r="C35" s="378"/>
      <c r="D35" s="275"/>
    </row>
    <row r="36" spans="1:4">
      <c r="A36" s="378">
        <v>6.5</v>
      </c>
      <c r="B36" s="127" t="s">
        <v>1500</v>
      </c>
      <c r="C36" s="378">
        <v>6.5</v>
      </c>
      <c r="D36" s="127" t="s">
        <v>1501</v>
      </c>
    </row>
    <row r="37" spans="1:4">
      <c r="A37" s="378"/>
      <c r="B37" s="380" t="s">
        <v>1502</v>
      </c>
      <c r="C37" s="378"/>
      <c r="D37" s="380" t="s">
        <v>1537</v>
      </c>
    </row>
    <row r="38" spans="1:4">
      <c r="A38" s="378"/>
      <c r="B38" s="274" t="s">
        <v>1503</v>
      </c>
      <c r="C38" s="378"/>
      <c r="D38" s="274" t="s">
        <v>1538</v>
      </c>
    </row>
    <row r="39" spans="1:4">
      <c r="A39" s="378"/>
      <c r="B39" s="274" t="s">
        <v>1504</v>
      </c>
      <c r="C39" s="378"/>
      <c r="D39" s="274" t="s">
        <v>1539</v>
      </c>
    </row>
    <row r="40" spans="1:4">
      <c r="A40" s="378"/>
      <c r="B40" s="274" t="s">
        <v>1540</v>
      </c>
      <c r="C40" s="378"/>
      <c r="D40" s="274" t="s">
        <v>1541</v>
      </c>
    </row>
    <row r="41" spans="1:4">
      <c r="A41" s="378"/>
      <c r="B41" s="274" t="s">
        <v>506</v>
      </c>
      <c r="C41" s="378"/>
      <c r="D41" s="274" t="s">
        <v>1505</v>
      </c>
    </row>
    <row r="42" spans="1:4">
      <c r="A42" s="378"/>
      <c r="B42" s="274"/>
      <c r="C42" s="378"/>
      <c r="D42" s="274"/>
    </row>
    <row r="43" spans="1:4">
      <c r="A43" s="378">
        <v>6.6</v>
      </c>
      <c r="B43" s="127" t="s">
        <v>1506</v>
      </c>
      <c r="C43" s="378">
        <v>6.6</v>
      </c>
      <c r="D43" s="127" t="s">
        <v>1507</v>
      </c>
    </row>
    <row r="44" spans="1:4" ht="25.5">
      <c r="A44" s="378"/>
      <c r="B44" s="274" t="s">
        <v>1508</v>
      </c>
      <c r="C44" s="378"/>
      <c r="D44" s="274" t="s">
        <v>1509</v>
      </c>
    </row>
    <row r="45" spans="1:4">
      <c r="A45" s="378"/>
      <c r="B45" s="275"/>
      <c r="C45" s="378"/>
      <c r="D45" s="275"/>
    </row>
    <row r="46" spans="1:4">
      <c r="A46" s="378">
        <v>6.7</v>
      </c>
      <c r="B46" s="127" t="s">
        <v>224</v>
      </c>
      <c r="C46" s="378">
        <v>6.7</v>
      </c>
      <c r="D46" s="377" t="s">
        <v>1252</v>
      </c>
    </row>
    <row r="47" spans="1:4">
      <c r="A47" s="378"/>
      <c r="B47" s="377" t="s">
        <v>1510</v>
      </c>
      <c r="C47" s="378"/>
      <c r="D47" s="289"/>
    </row>
    <row r="48" spans="1:4" ht="89.25">
      <c r="A48" s="387"/>
      <c r="B48" s="274" t="s">
        <v>1542</v>
      </c>
      <c r="C48" s="387"/>
      <c r="D48" s="274" t="s">
        <v>1544</v>
      </c>
    </row>
    <row r="49" spans="1:4" ht="102">
      <c r="A49" s="387"/>
      <c r="B49" s="274" t="s">
        <v>1543</v>
      </c>
      <c r="C49" s="387"/>
      <c r="D49" s="274" t="s">
        <v>1545</v>
      </c>
    </row>
    <row r="50" spans="1:4">
      <c r="A50" s="387"/>
      <c r="B50" s="275"/>
      <c r="C50" s="387"/>
      <c r="D50" s="389"/>
    </row>
    <row r="51" spans="1:4">
      <c r="A51" s="388">
        <v>6.11</v>
      </c>
      <c r="B51" s="127" t="s">
        <v>1511</v>
      </c>
      <c r="C51" s="388">
        <v>6.11</v>
      </c>
      <c r="D51" s="379" t="s">
        <v>1512</v>
      </c>
    </row>
    <row r="52" spans="1:4" ht="38.25">
      <c r="A52" s="378"/>
      <c r="B52" s="390" t="s">
        <v>1546</v>
      </c>
      <c r="C52" s="378"/>
      <c r="D52" s="391" t="s">
        <v>1547</v>
      </c>
    </row>
    <row r="53" spans="1:4">
      <c r="A53" s="378"/>
      <c r="B53" s="390"/>
      <c r="C53" s="378"/>
      <c r="D53" s="391"/>
    </row>
    <row r="54" spans="1:4" ht="63" customHeight="1">
      <c r="A54" s="378">
        <v>6.12</v>
      </c>
      <c r="B54" s="127" t="s">
        <v>1521</v>
      </c>
      <c r="C54" s="378">
        <v>6.12</v>
      </c>
      <c r="D54" s="127" t="s">
        <v>1513</v>
      </c>
    </row>
    <row r="55" spans="1:4" ht="41.25" customHeight="1">
      <c r="A55" s="378"/>
      <c r="B55" s="380" t="s">
        <v>1514</v>
      </c>
      <c r="C55" s="378"/>
      <c r="D55" s="380" t="s">
        <v>1548</v>
      </c>
    </row>
    <row r="56" spans="1:4" ht="25.5">
      <c r="A56" s="378"/>
      <c r="B56" s="335" t="s">
        <v>1594</v>
      </c>
      <c r="C56" s="378"/>
      <c r="D56" s="408"/>
    </row>
    <row r="57" spans="1:4">
      <c r="A57" s="378">
        <v>6.13</v>
      </c>
      <c r="B57" s="127" t="s">
        <v>1515</v>
      </c>
      <c r="C57" s="378">
        <v>6.13</v>
      </c>
      <c r="D57" s="127" t="s">
        <v>1516</v>
      </c>
    </row>
    <row r="58" spans="1:4" ht="70.5" customHeight="1">
      <c r="A58" s="378"/>
      <c r="B58" s="380" t="s">
        <v>1520</v>
      </c>
      <c r="C58" s="378"/>
      <c r="D58" s="380" t="s">
        <v>1517</v>
      </c>
    </row>
    <row r="59" spans="1:4">
      <c r="A59" s="378"/>
      <c r="B59" s="275"/>
      <c r="C59" s="378"/>
      <c r="D59" s="275"/>
    </row>
    <row r="60" spans="1:4">
      <c r="A60" s="378">
        <v>6.14</v>
      </c>
      <c r="B60" s="127" t="s">
        <v>1518</v>
      </c>
      <c r="C60" s="378">
        <v>6.14</v>
      </c>
      <c r="D60" s="127" t="s">
        <v>1259</v>
      </c>
    </row>
    <row r="61" spans="1:4" ht="25.5">
      <c r="A61" s="378"/>
      <c r="B61" s="380" t="s">
        <v>1519</v>
      </c>
      <c r="C61" s="378"/>
      <c r="D61" s="380" t="s">
        <v>1260</v>
      </c>
    </row>
    <row r="62" spans="1:4">
      <c r="A62" s="378" t="s">
        <v>16</v>
      </c>
      <c r="B62" s="318" t="s">
        <v>228</v>
      </c>
      <c r="C62" s="378" t="s">
        <v>16</v>
      </c>
      <c r="D62" s="318" t="s">
        <v>1261</v>
      </c>
    </row>
    <row r="63" spans="1:4">
      <c r="A63" s="392"/>
      <c r="B63" s="274" t="s">
        <v>1096</v>
      </c>
      <c r="C63" s="392"/>
      <c r="D63" s="274" t="s">
        <v>1163</v>
      </c>
    </row>
    <row r="64" spans="1:4">
      <c r="A64" s="392"/>
      <c r="B64" s="274"/>
      <c r="C64" s="392"/>
      <c r="D64" s="275"/>
    </row>
  </sheetData>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E277-16F1-4B09-9ACE-31A1E8BFCDFD}">
  <dimension ref="A1:D65"/>
  <sheetViews>
    <sheetView view="pageBreakPreview" zoomScaleNormal="100" zoomScaleSheetLayoutView="100" workbookViewId="0">
      <selection activeCell="D24" sqref="D24"/>
    </sheetView>
  </sheetViews>
  <sheetFormatPr defaultColWidth="9" defaultRowHeight="12.75"/>
  <cols>
    <col min="1" max="1" width="7.140625" style="393" customWidth="1"/>
    <col min="2" max="2" width="75.5703125" style="148" customWidth="1"/>
    <col min="3" max="3" width="7.140625" style="393" customWidth="1"/>
    <col min="4" max="4" width="80.42578125" style="33" customWidth="1"/>
    <col min="5" max="16384" width="9" style="33"/>
  </cols>
  <sheetData>
    <row r="1" spans="1:4">
      <c r="A1" s="376">
        <v>6</v>
      </c>
      <c r="B1" s="377" t="s">
        <v>1461</v>
      </c>
      <c r="C1" s="376">
        <v>6</v>
      </c>
      <c r="D1" s="377" t="s">
        <v>1462</v>
      </c>
    </row>
    <row r="2" spans="1:4">
      <c r="A2" s="378">
        <v>6.1</v>
      </c>
      <c r="B2" s="379" t="s">
        <v>1463</v>
      </c>
      <c r="C2" s="378">
        <v>6.1</v>
      </c>
      <c r="D2" s="379" t="s">
        <v>1233</v>
      </c>
    </row>
    <row r="3" spans="1:4">
      <c r="A3" s="378"/>
      <c r="B3" s="421" t="str">
        <f>Cover!B16</f>
        <v>28-29.04, 04.05.2022</v>
      </c>
      <c r="C3" s="378"/>
      <c r="D3" s="380" t="str">
        <f>B3</f>
        <v>28-29.04, 04.05.2022</v>
      </c>
    </row>
    <row r="4" spans="1:4">
      <c r="A4" s="378"/>
      <c r="B4" s="274"/>
      <c r="C4" s="378"/>
      <c r="D4" s="274"/>
    </row>
    <row r="5" spans="1:4">
      <c r="A5" s="381"/>
      <c r="B5" s="318" t="s">
        <v>543</v>
      </c>
      <c r="C5" s="381"/>
      <c r="D5" s="318" t="s">
        <v>1464</v>
      </c>
    </row>
    <row r="6" spans="1:4">
      <c r="A6" s="381"/>
      <c r="B6" s="274" t="s">
        <v>1643</v>
      </c>
      <c r="C6" s="381"/>
      <c r="D6" s="274" t="s">
        <v>1620</v>
      </c>
    </row>
    <row r="7" spans="1:4" ht="15" customHeight="1">
      <c r="A7" s="381"/>
      <c r="B7" s="274" t="s">
        <v>1644</v>
      </c>
      <c r="C7" s="381"/>
      <c r="D7" s="274" t="s">
        <v>1619</v>
      </c>
    </row>
    <row r="8" spans="1:4">
      <c r="A8" s="381"/>
      <c r="B8" s="274" t="s">
        <v>1645</v>
      </c>
      <c r="C8" s="381"/>
      <c r="D8" s="274" t="s">
        <v>1624</v>
      </c>
    </row>
    <row r="9" spans="1:4">
      <c r="A9" s="381"/>
      <c r="B9" s="274" t="s">
        <v>1646</v>
      </c>
      <c r="C9" s="381"/>
      <c r="D9" s="274" t="s">
        <v>1625</v>
      </c>
    </row>
    <row r="10" spans="1:4">
      <c r="A10" s="381"/>
      <c r="B10" s="274" t="s">
        <v>1617</v>
      </c>
      <c r="C10" s="381"/>
      <c r="D10" s="274" t="s">
        <v>1621</v>
      </c>
    </row>
    <row r="11" spans="1:4">
      <c r="A11" s="381"/>
      <c r="B11" s="274" t="s">
        <v>1616</v>
      </c>
      <c r="C11" s="381"/>
      <c r="D11" s="274" t="s">
        <v>1622</v>
      </c>
    </row>
    <row r="12" spans="1:4">
      <c r="A12" s="381"/>
      <c r="B12" s="274" t="s">
        <v>1618</v>
      </c>
      <c r="C12" s="381"/>
      <c r="D12" s="274" t="s">
        <v>1623</v>
      </c>
    </row>
    <row r="13" spans="1:4">
      <c r="A13" s="378"/>
      <c r="B13" s="275"/>
      <c r="C13" s="378"/>
      <c r="D13" s="275"/>
    </row>
    <row r="14" spans="1:4">
      <c r="A14" s="378">
        <v>6.2</v>
      </c>
      <c r="B14" s="127" t="s">
        <v>1477</v>
      </c>
      <c r="C14" s="378">
        <v>6.2</v>
      </c>
      <c r="D14" s="127" t="s">
        <v>1235</v>
      </c>
    </row>
    <row r="15" spans="1:4" ht="33.75" customHeight="1">
      <c r="A15" s="378"/>
      <c r="B15" s="380" t="s">
        <v>1478</v>
      </c>
      <c r="C15" s="378"/>
      <c r="D15" s="380" t="s">
        <v>1533</v>
      </c>
    </row>
    <row r="16" spans="1:4">
      <c r="A16" s="378"/>
      <c r="B16" s="274"/>
      <c r="C16" s="378"/>
      <c r="D16" s="274"/>
    </row>
    <row r="17" spans="1:4">
      <c r="A17" s="381"/>
      <c r="B17" s="318" t="s">
        <v>544</v>
      </c>
      <c r="C17" s="381"/>
      <c r="D17" s="318" t="s">
        <v>1479</v>
      </c>
    </row>
    <row r="18" spans="1:4">
      <c r="A18" s="381"/>
      <c r="B18" s="274" t="s">
        <v>1480</v>
      </c>
      <c r="C18" s="381"/>
      <c r="D18" s="274" t="s">
        <v>1481</v>
      </c>
    </row>
    <row r="19" spans="1:4">
      <c r="A19" s="381"/>
      <c r="B19" s="274" t="s">
        <v>1482</v>
      </c>
      <c r="C19" s="381"/>
      <c r="D19" s="274" t="s">
        <v>1483</v>
      </c>
    </row>
    <row r="20" spans="1:4">
      <c r="A20" s="381"/>
      <c r="B20" s="275"/>
      <c r="C20" s="381"/>
      <c r="D20" s="275"/>
    </row>
    <row r="21" spans="1:4">
      <c r="A21" s="378">
        <v>6.3</v>
      </c>
      <c r="B21" s="127" t="s">
        <v>1484</v>
      </c>
      <c r="C21" s="378">
        <v>6.3</v>
      </c>
      <c r="D21" s="127" t="s">
        <v>1239</v>
      </c>
    </row>
    <row r="22" spans="1:4">
      <c r="A22" s="378"/>
      <c r="B22" s="382" t="s">
        <v>142</v>
      </c>
      <c r="C22" s="378"/>
      <c r="D22" s="382" t="s">
        <v>1485</v>
      </c>
    </row>
    <row r="23" spans="1:4" ht="140.25">
      <c r="A23" s="378"/>
      <c r="B23" s="271" t="s">
        <v>1636</v>
      </c>
      <c r="C23" s="378"/>
      <c r="D23" s="271" t="s">
        <v>1637</v>
      </c>
    </row>
    <row r="24" spans="1:4" ht="122.45" customHeight="1">
      <c r="A24" s="378"/>
      <c r="B24" s="271" t="s">
        <v>1635</v>
      </c>
      <c r="C24" s="378"/>
      <c r="D24" s="271" t="s">
        <v>1638</v>
      </c>
    </row>
    <row r="25" spans="1:4">
      <c r="A25" s="378"/>
      <c r="B25" s="274" t="s">
        <v>1488</v>
      </c>
      <c r="C25" s="378"/>
      <c r="D25" s="274" t="s">
        <v>1489</v>
      </c>
    </row>
    <row r="26" spans="1:4">
      <c r="A26" s="378"/>
      <c r="B26" s="274"/>
      <c r="C26" s="378"/>
      <c r="D26" s="274"/>
    </row>
    <row r="27" spans="1:4">
      <c r="A27" s="378" t="s">
        <v>1490</v>
      </c>
      <c r="B27" s="318" t="s">
        <v>36</v>
      </c>
      <c r="C27" s="378" t="s">
        <v>1490</v>
      </c>
      <c r="D27" s="318" t="s">
        <v>1243</v>
      </c>
    </row>
    <row r="28" spans="1:4">
      <c r="A28" s="378"/>
      <c r="B28" s="274" t="s">
        <v>1626</v>
      </c>
      <c r="C28" s="378"/>
      <c r="D28" s="274" t="str">
        <f>B28</f>
        <v>Karina Seeberg Kitnaes</v>
      </c>
    </row>
    <row r="29" spans="1:4">
      <c r="A29" s="378"/>
      <c r="B29" s="275"/>
      <c r="C29" s="378"/>
      <c r="D29" s="275"/>
    </row>
    <row r="30" spans="1:4">
      <c r="A30" s="378">
        <v>6.4</v>
      </c>
      <c r="B30" s="127" t="s">
        <v>1492</v>
      </c>
      <c r="C30" s="378">
        <v>6.4</v>
      </c>
      <c r="D30" s="127" t="s">
        <v>1493</v>
      </c>
    </row>
    <row r="31" spans="1:4" ht="76.5">
      <c r="A31" s="378"/>
      <c r="B31" s="383" t="s">
        <v>1250</v>
      </c>
      <c r="C31" s="378"/>
      <c r="D31" s="383" t="s">
        <v>1494</v>
      </c>
    </row>
    <row r="32" spans="1:4">
      <c r="A32" s="378"/>
      <c r="B32" s="384"/>
      <c r="C32" s="378"/>
      <c r="D32" s="384"/>
    </row>
    <row r="33" spans="1:4">
      <c r="A33" s="378" t="s">
        <v>1495</v>
      </c>
      <c r="B33" s="385" t="s">
        <v>1496</v>
      </c>
      <c r="C33" s="378" t="s">
        <v>1495</v>
      </c>
      <c r="D33" s="385" t="s">
        <v>1497</v>
      </c>
    </row>
    <row r="34" spans="1:4" ht="89.25">
      <c r="A34" s="378"/>
      <c r="B34" s="386" t="s">
        <v>1498</v>
      </c>
      <c r="C34" s="378"/>
      <c r="D34" s="386" t="s">
        <v>1499</v>
      </c>
    </row>
    <row r="35" spans="1:4">
      <c r="A35" s="378"/>
      <c r="B35" s="386" t="s">
        <v>1627</v>
      </c>
      <c r="C35" s="378"/>
      <c r="D35" s="274" t="s">
        <v>1632</v>
      </c>
    </row>
    <row r="36" spans="1:4">
      <c r="A36" s="378"/>
      <c r="B36" s="275"/>
      <c r="C36" s="378"/>
      <c r="D36" s="275"/>
    </row>
    <row r="37" spans="1:4">
      <c r="A37" s="378">
        <v>6.5</v>
      </c>
      <c r="B37" s="127" t="s">
        <v>1500</v>
      </c>
      <c r="C37" s="378">
        <v>6.5</v>
      </c>
      <c r="D37" s="127" t="s">
        <v>1501</v>
      </c>
    </row>
    <row r="38" spans="1:4">
      <c r="A38" s="378"/>
      <c r="B38" s="380" t="s">
        <v>1502</v>
      </c>
      <c r="C38" s="378"/>
      <c r="D38" s="380" t="s">
        <v>1537</v>
      </c>
    </row>
    <row r="39" spans="1:4">
      <c r="A39" s="378"/>
      <c r="B39" s="274" t="s">
        <v>1631</v>
      </c>
      <c r="C39" s="378"/>
      <c r="D39" s="274" t="s">
        <v>1630</v>
      </c>
    </row>
    <row r="40" spans="1:4">
      <c r="A40" s="378"/>
      <c r="B40" s="274" t="s">
        <v>1628</v>
      </c>
      <c r="C40" s="378"/>
      <c r="D40" s="274" t="s">
        <v>1629</v>
      </c>
    </row>
    <row r="41" spans="1:4">
      <c r="A41" s="378"/>
      <c r="B41" s="274" t="s">
        <v>1540</v>
      </c>
      <c r="C41" s="378"/>
      <c r="D41" s="274" t="s">
        <v>1541</v>
      </c>
    </row>
    <row r="42" spans="1:4">
      <c r="A42" s="378"/>
      <c r="B42" s="274" t="s">
        <v>506</v>
      </c>
      <c r="C42" s="378"/>
      <c r="D42" s="274" t="s">
        <v>1505</v>
      </c>
    </row>
    <row r="43" spans="1:4">
      <c r="A43" s="378"/>
      <c r="B43" s="274"/>
      <c r="C43" s="378"/>
      <c r="D43" s="274"/>
    </row>
    <row r="44" spans="1:4">
      <c r="A44" s="378">
        <v>6.6</v>
      </c>
      <c r="B44" s="127" t="s">
        <v>1506</v>
      </c>
      <c r="C44" s="378">
        <v>6.6</v>
      </c>
      <c r="D44" s="127" t="s">
        <v>1507</v>
      </c>
    </row>
    <row r="45" spans="1:4" ht="25.5">
      <c r="A45" s="378"/>
      <c r="B45" s="274" t="s">
        <v>1508</v>
      </c>
      <c r="C45" s="378"/>
      <c r="D45" s="274" t="s">
        <v>1509</v>
      </c>
    </row>
    <row r="46" spans="1:4">
      <c r="A46" s="378"/>
      <c r="B46" s="275"/>
      <c r="C46" s="378"/>
      <c r="D46" s="275"/>
    </row>
    <row r="47" spans="1:4">
      <c r="A47" s="378">
        <v>6.7</v>
      </c>
      <c r="B47" s="127" t="s">
        <v>224</v>
      </c>
      <c r="C47" s="378">
        <v>6.7</v>
      </c>
      <c r="D47" s="377" t="s">
        <v>1252</v>
      </c>
    </row>
    <row r="48" spans="1:4">
      <c r="A48" s="378"/>
      <c r="B48" s="377" t="s">
        <v>1510</v>
      </c>
      <c r="C48" s="378"/>
      <c r="D48" s="289"/>
    </row>
    <row r="49" spans="1:4" ht="72.599999999999994" customHeight="1">
      <c r="A49" s="387"/>
      <c r="B49" s="274" t="s">
        <v>1633</v>
      </c>
      <c r="C49" s="387"/>
      <c r="D49" s="274" t="s">
        <v>1544</v>
      </c>
    </row>
    <row r="50" spans="1:4" ht="87" customHeight="1">
      <c r="A50" s="387"/>
      <c r="B50" s="274" t="s">
        <v>1634</v>
      </c>
      <c r="C50" s="387"/>
      <c r="D50" s="274" t="s">
        <v>1545</v>
      </c>
    </row>
    <row r="51" spans="1:4">
      <c r="A51" s="387"/>
      <c r="B51" s="275"/>
      <c r="C51" s="387"/>
      <c r="D51" s="389"/>
    </row>
    <row r="52" spans="1:4">
      <c r="A52" s="388">
        <v>6.11</v>
      </c>
      <c r="B52" s="127" t="s">
        <v>1511</v>
      </c>
      <c r="C52" s="388">
        <v>6.11</v>
      </c>
      <c r="D52" s="379" t="s">
        <v>1512</v>
      </c>
    </row>
    <row r="53" spans="1:4" ht="38.25">
      <c r="A53" s="378"/>
      <c r="B53" s="390" t="s">
        <v>1546</v>
      </c>
      <c r="C53" s="378"/>
      <c r="D53" s="391" t="s">
        <v>1547</v>
      </c>
    </row>
    <row r="54" spans="1:4">
      <c r="A54" s="378"/>
      <c r="B54" s="390"/>
      <c r="C54" s="378"/>
      <c r="D54" s="391"/>
    </row>
    <row r="55" spans="1:4" ht="63" customHeight="1">
      <c r="A55" s="378">
        <v>6.12</v>
      </c>
      <c r="B55" s="127" t="s">
        <v>1521</v>
      </c>
      <c r="C55" s="378">
        <v>6.12</v>
      </c>
      <c r="D55" s="127" t="s">
        <v>1513</v>
      </c>
    </row>
    <row r="56" spans="1:4" ht="41.25" customHeight="1">
      <c r="A56" s="378"/>
      <c r="B56" s="380" t="s">
        <v>1514</v>
      </c>
      <c r="C56" s="378"/>
      <c r="D56" s="380" t="s">
        <v>1548</v>
      </c>
    </row>
    <row r="57" spans="1:4" ht="25.5">
      <c r="A57" s="378"/>
      <c r="B57" s="335" t="s">
        <v>1594</v>
      </c>
      <c r="C57" s="378"/>
      <c r="D57" s="408"/>
    </row>
    <row r="58" spans="1:4">
      <c r="A58" s="378">
        <v>6.13</v>
      </c>
      <c r="B58" s="127" t="s">
        <v>1515</v>
      </c>
      <c r="C58" s="378">
        <v>6.13</v>
      </c>
      <c r="D58" s="127" t="s">
        <v>1516</v>
      </c>
    </row>
    <row r="59" spans="1:4" ht="70.5" customHeight="1">
      <c r="A59" s="378"/>
      <c r="B59" s="380" t="s">
        <v>1520</v>
      </c>
      <c r="C59" s="378"/>
      <c r="D59" s="380" t="s">
        <v>1517</v>
      </c>
    </row>
    <row r="60" spans="1:4">
      <c r="A60" s="378"/>
      <c r="B60" s="275"/>
      <c r="C60" s="378"/>
      <c r="D60" s="275"/>
    </row>
    <row r="61" spans="1:4">
      <c r="A61" s="378">
        <v>6.14</v>
      </c>
      <c r="B61" s="127" t="s">
        <v>1518</v>
      </c>
      <c r="C61" s="378">
        <v>6.14</v>
      </c>
      <c r="D61" s="127" t="s">
        <v>1259</v>
      </c>
    </row>
    <row r="62" spans="1:4" ht="25.5">
      <c r="A62" s="378"/>
      <c r="B62" s="380" t="s">
        <v>1519</v>
      </c>
      <c r="C62" s="378"/>
      <c r="D62" s="380" t="s">
        <v>1260</v>
      </c>
    </row>
    <row r="63" spans="1:4">
      <c r="A63" s="378" t="s">
        <v>16</v>
      </c>
      <c r="B63" s="318" t="s">
        <v>228</v>
      </c>
      <c r="C63" s="378" t="s">
        <v>16</v>
      </c>
      <c r="D63" s="318" t="s">
        <v>1261</v>
      </c>
    </row>
    <row r="64" spans="1:4">
      <c r="A64" s="392"/>
      <c r="B64" s="274" t="s">
        <v>1096</v>
      </c>
      <c r="C64" s="392"/>
      <c r="D64" s="274" t="s">
        <v>1163</v>
      </c>
    </row>
    <row r="65" spans="1:4">
      <c r="A65" s="392"/>
      <c r="B65" s="274"/>
      <c r="C65" s="392"/>
      <c r="D65" s="275"/>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60"/>
  <sheetViews>
    <sheetView view="pageBreakPreview" zoomScaleNormal="90" zoomScaleSheetLayoutView="100" workbookViewId="0">
      <selection activeCell="B510" sqref="B510"/>
    </sheetView>
  </sheetViews>
  <sheetFormatPr defaultColWidth="9" defaultRowHeight="12.75"/>
  <cols>
    <col min="1" max="1" width="9.5703125" style="437" customWidth="1"/>
    <col min="2" max="3" width="86.42578125" style="420" customWidth="1"/>
    <col min="4" max="4" width="9.140625" style="432" customWidth="1"/>
    <col min="5" max="16384" width="9" style="33"/>
  </cols>
  <sheetData>
    <row r="1" spans="1:9">
      <c r="A1" s="431" t="s">
        <v>564</v>
      </c>
      <c r="B1" s="49"/>
      <c r="C1" s="136" t="s">
        <v>565</v>
      </c>
    </row>
    <row r="3" spans="1:9" s="303" customFormat="1">
      <c r="A3" s="293"/>
      <c r="B3" s="114" t="s">
        <v>1363</v>
      </c>
      <c r="C3" s="114" t="s">
        <v>1364</v>
      </c>
      <c r="D3" s="420"/>
      <c r="E3" s="301"/>
      <c r="F3" s="302"/>
      <c r="G3" s="302"/>
    </row>
    <row r="4" spans="1:9" s="303" customFormat="1" ht="25.5">
      <c r="A4" s="293"/>
      <c r="B4" s="304" t="s">
        <v>1365</v>
      </c>
      <c r="C4" s="304" t="s">
        <v>1366</v>
      </c>
      <c r="D4" s="420"/>
      <c r="E4" s="301"/>
      <c r="F4" s="302"/>
      <c r="G4" s="302"/>
    </row>
    <row r="5" spans="1:9" s="303" customFormat="1">
      <c r="A5" s="293"/>
      <c r="B5" s="114" t="s">
        <v>401</v>
      </c>
      <c r="C5" s="114" t="s">
        <v>1011</v>
      </c>
      <c r="D5" s="420"/>
      <c r="E5" s="301"/>
      <c r="F5" s="302"/>
      <c r="G5" s="302"/>
    </row>
    <row r="6" spans="1:9" s="303" customFormat="1">
      <c r="A6" s="293"/>
      <c r="B6" s="304" t="s">
        <v>566</v>
      </c>
      <c r="C6" s="304" t="s">
        <v>567</v>
      </c>
      <c r="D6" s="420"/>
      <c r="E6" s="301"/>
      <c r="F6" s="302"/>
      <c r="G6" s="302"/>
    </row>
    <row r="7" spans="1:9" s="303" customFormat="1">
      <c r="A7" s="293"/>
      <c r="B7" s="114" t="s">
        <v>1367</v>
      </c>
      <c r="C7" s="114" t="s">
        <v>1013</v>
      </c>
      <c r="D7" s="420"/>
      <c r="E7" s="301"/>
      <c r="F7" s="302"/>
      <c r="G7" s="302"/>
    </row>
    <row r="8" spans="1:9" s="303" customFormat="1" ht="40.5" customHeight="1">
      <c r="A8" s="293"/>
      <c r="B8" s="305" t="s">
        <v>1368</v>
      </c>
      <c r="C8" s="305" t="s">
        <v>1369</v>
      </c>
      <c r="D8" s="420"/>
      <c r="E8" s="301"/>
      <c r="F8" s="302"/>
      <c r="G8" s="302"/>
    </row>
    <row r="9" spans="1:9" s="303" customFormat="1">
      <c r="A9" s="171"/>
      <c r="C9" s="212"/>
      <c r="F9" s="302"/>
      <c r="G9" s="302"/>
    </row>
    <row r="10" spans="1:9" s="303" customFormat="1" ht="27.95" customHeight="1">
      <c r="A10" s="171"/>
      <c r="B10" s="306" t="s">
        <v>1370</v>
      </c>
      <c r="C10" s="306" t="s">
        <v>1371</v>
      </c>
      <c r="F10" s="302"/>
      <c r="G10" s="302"/>
    </row>
    <row r="11" spans="1:9" s="303" customFormat="1">
      <c r="A11" s="171"/>
      <c r="B11" s="306"/>
      <c r="C11" s="306"/>
      <c r="F11" s="302"/>
      <c r="G11" s="302"/>
    </row>
    <row r="12" spans="1:9" s="433" customFormat="1" ht="44.25" customHeight="1">
      <c r="A12" s="481" t="s">
        <v>1372</v>
      </c>
      <c r="B12" s="481"/>
      <c r="C12" s="481"/>
      <c r="D12" s="307"/>
      <c r="E12" s="307"/>
      <c r="F12" s="307"/>
      <c r="G12" s="307"/>
      <c r="H12" s="307"/>
      <c r="I12" s="307"/>
    </row>
    <row r="13" spans="1:9" s="433" customFormat="1" ht="24.75" customHeight="1">
      <c r="A13" s="308"/>
      <c r="B13" s="308" t="str">
        <f>B4</f>
        <v>PEFC Denmark Forest standard PEFC DK 001-3, rev. March 2012, amended October 2012, amended November 2013</v>
      </c>
      <c r="C13" s="308" t="str">
        <f>C4</f>
        <v>PEFC Danmarks Skovstandard PEFC DK 001-3, rev. Marts 2012, tilføjelser oktober 2012 og november 2013</v>
      </c>
      <c r="D13" s="434" t="s">
        <v>120</v>
      </c>
      <c r="E13" s="434" t="s">
        <v>180</v>
      </c>
      <c r="F13" s="434" t="s">
        <v>13</v>
      </c>
      <c r="G13" s="434" t="s">
        <v>14</v>
      </c>
      <c r="H13" s="434" t="s">
        <v>15</v>
      </c>
      <c r="I13" s="434" t="s">
        <v>63</v>
      </c>
    </row>
    <row r="14" spans="1:9" s="433" customFormat="1" ht="24" customHeight="1">
      <c r="A14" s="309">
        <v>1</v>
      </c>
      <c r="B14" s="310" t="s">
        <v>1373</v>
      </c>
      <c r="C14" s="310" t="s">
        <v>1374</v>
      </c>
      <c r="D14" s="435" t="s">
        <v>1375</v>
      </c>
      <c r="E14" s="435"/>
      <c r="F14" s="435" t="s">
        <v>1375</v>
      </c>
      <c r="G14" s="436"/>
      <c r="H14" s="436"/>
      <c r="I14" s="435" t="s">
        <v>1375</v>
      </c>
    </row>
    <row r="15" spans="1:9" s="433" customFormat="1" ht="24" customHeight="1">
      <c r="A15" s="309">
        <v>2</v>
      </c>
      <c r="B15" s="310" t="s">
        <v>674</v>
      </c>
      <c r="C15" s="310" t="s">
        <v>1376</v>
      </c>
      <c r="D15" s="435" t="s">
        <v>1375</v>
      </c>
      <c r="E15" s="435" t="s">
        <v>1375</v>
      </c>
      <c r="F15" s="435"/>
      <c r="G15" s="435" t="s">
        <v>1375</v>
      </c>
      <c r="H15" s="435"/>
      <c r="I15" s="435" t="s">
        <v>1375</v>
      </c>
    </row>
    <row r="16" spans="1:9" s="433" customFormat="1" ht="24" customHeight="1">
      <c r="A16" s="309">
        <v>3</v>
      </c>
      <c r="B16" s="310" t="s">
        <v>1377</v>
      </c>
      <c r="C16" s="310" t="s">
        <v>1378</v>
      </c>
      <c r="D16" s="435" t="s">
        <v>1375</v>
      </c>
      <c r="E16" s="435" t="s">
        <v>1375</v>
      </c>
      <c r="F16" s="435"/>
      <c r="G16" s="436"/>
      <c r="H16" s="435" t="s">
        <v>1375</v>
      </c>
      <c r="I16" s="435" t="s">
        <v>1375</v>
      </c>
    </row>
    <row r="17" spans="1:9" s="433" customFormat="1" ht="24" customHeight="1">
      <c r="A17" s="309">
        <v>4</v>
      </c>
      <c r="B17" s="310" t="s">
        <v>1379</v>
      </c>
      <c r="C17" s="310" t="s">
        <v>1380</v>
      </c>
      <c r="D17" s="435" t="s">
        <v>1375</v>
      </c>
      <c r="E17" s="435" t="s">
        <v>1375</v>
      </c>
      <c r="F17" s="435" t="s">
        <v>1375</v>
      </c>
      <c r="G17" s="435" t="s">
        <v>1375</v>
      </c>
      <c r="H17" s="435" t="s">
        <v>1375</v>
      </c>
      <c r="I17" s="435" t="s">
        <v>1375</v>
      </c>
    </row>
    <row r="21" spans="1:9">
      <c r="A21" s="311" t="s">
        <v>1381</v>
      </c>
    </row>
    <row r="22" spans="1:9" ht="25.5">
      <c r="A22" s="438" t="s">
        <v>402</v>
      </c>
      <c r="B22" s="439" t="s">
        <v>407</v>
      </c>
      <c r="C22" s="440" t="s">
        <v>407</v>
      </c>
      <c r="D22" s="439"/>
    </row>
    <row r="23" spans="1:9" ht="25.5">
      <c r="A23" s="431" t="s">
        <v>403</v>
      </c>
      <c r="B23" s="441" t="s">
        <v>408</v>
      </c>
      <c r="C23" s="441" t="s">
        <v>408</v>
      </c>
      <c r="D23" s="441"/>
    </row>
    <row r="24" spans="1:9">
      <c r="A24" s="442" t="s">
        <v>120</v>
      </c>
      <c r="B24" s="275" t="s">
        <v>404</v>
      </c>
      <c r="C24" s="231" t="s">
        <v>404</v>
      </c>
      <c r="D24" s="304" t="s">
        <v>568</v>
      </c>
    </row>
    <row r="25" spans="1:9">
      <c r="A25" s="442" t="s">
        <v>180</v>
      </c>
      <c r="B25" s="49" t="s">
        <v>1563</v>
      </c>
      <c r="C25" s="443"/>
      <c r="D25" s="304" t="s">
        <v>429</v>
      </c>
    </row>
    <row r="26" spans="1:9">
      <c r="A26" s="442" t="s">
        <v>13</v>
      </c>
      <c r="B26" s="49" t="s">
        <v>1563</v>
      </c>
      <c r="C26" s="443"/>
      <c r="D26" s="304" t="s">
        <v>429</v>
      </c>
    </row>
    <row r="27" spans="1:9">
      <c r="A27" s="442" t="s">
        <v>14</v>
      </c>
      <c r="B27" s="49"/>
      <c r="C27" s="443"/>
      <c r="D27" s="304"/>
    </row>
    <row r="28" spans="1:9">
      <c r="A28" s="442" t="s">
        <v>15</v>
      </c>
      <c r="B28" s="49"/>
      <c r="C28" s="443"/>
      <c r="D28" s="304"/>
    </row>
    <row r="29" spans="1:9" ht="39" customHeight="1">
      <c r="A29" s="431" t="s">
        <v>406</v>
      </c>
      <c r="B29" s="441" t="s">
        <v>409</v>
      </c>
      <c r="C29" s="444" t="s">
        <v>409</v>
      </c>
      <c r="D29" s="441"/>
    </row>
    <row r="30" spans="1:9">
      <c r="A30" s="442" t="s">
        <v>120</v>
      </c>
      <c r="B30" s="275" t="s">
        <v>404</v>
      </c>
      <c r="C30" s="231" t="s">
        <v>404</v>
      </c>
      <c r="D30" s="304" t="s">
        <v>568</v>
      </c>
    </row>
    <row r="31" spans="1:9">
      <c r="A31" s="442" t="s">
        <v>180</v>
      </c>
      <c r="B31" s="49" t="s">
        <v>1565</v>
      </c>
      <c r="C31" s="443"/>
      <c r="D31" s="304" t="s">
        <v>568</v>
      </c>
    </row>
    <row r="32" spans="1:9">
      <c r="A32" s="442" t="s">
        <v>13</v>
      </c>
      <c r="B32" s="49" t="s">
        <v>1565</v>
      </c>
      <c r="C32" s="443"/>
      <c r="D32" s="304" t="s">
        <v>568</v>
      </c>
    </row>
    <row r="33" spans="1:4">
      <c r="A33" s="442" t="s">
        <v>14</v>
      </c>
      <c r="B33" s="49"/>
      <c r="C33" s="443"/>
      <c r="D33" s="304"/>
    </row>
    <row r="34" spans="1:4">
      <c r="A34" s="442" t="s">
        <v>15</v>
      </c>
      <c r="B34" s="49"/>
      <c r="C34" s="443"/>
      <c r="D34" s="304"/>
    </row>
    <row r="35" spans="1:4" ht="25.5">
      <c r="A35" s="134" t="s">
        <v>502</v>
      </c>
      <c r="B35" s="441" t="s">
        <v>503</v>
      </c>
      <c r="C35" s="444" t="s">
        <v>503</v>
      </c>
      <c r="D35" s="441"/>
    </row>
    <row r="36" spans="1:4" s="38" customFormat="1">
      <c r="A36" s="442" t="s">
        <v>120</v>
      </c>
      <c r="B36" s="294" t="s">
        <v>404</v>
      </c>
      <c r="C36" s="295"/>
      <c r="D36" s="296" t="s">
        <v>568</v>
      </c>
    </row>
    <row r="37" spans="1:4">
      <c r="A37" s="442" t="s">
        <v>180</v>
      </c>
      <c r="B37" s="121" t="s">
        <v>1564</v>
      </c>
      <c r="C37" s="135"/>
      <c r="D37" s="297" t="s">
        <v>568</v>
      </c>
    </row>
    <row r="38" spans="1:4">
      <c r="A38" s="442" t="s">
        <v>13</v>
      </c>
      <c r="B38" s="121" t="s">
        <v>1564</v>
      </c>
      <c r="C38" s="135"/>
      <c r="D38" s="297" t="s">
        <v>568</v>
      </c>
    </row>
    <row r="39" spans="1:4">
      <c r="A39" s="442" t="s">
        <v>14</v>
      </c>
      <c r="B39" s="121"/>
      <c r="C39" s="135"/>
      <c r="D39" s="297"/>
    </row>
    <row r="40" spans="1:4">
      <c r="A40" s="442" t="s">
        <v>15</v>
      </c>
      <c r="B40" s="49"/>
      <c r="C40" s="135"/>
      <c r="D40" s="297"/>
    </row>
    <row r="43" spans="1:4">
      <c r="A43" s="344" t="s">
        <v>569</v>
      </c>
      <c r="B43" s="345" t="s">
        <v>570</v>
      </c>
      <c r="C43" s="345" t="s">
        <v>571</v>
      </c>
      <c r="D43" s="345" t="s">
        <v>572</v>
      </c>
    </row>
    <row r="44" spans="1:4" ht="63.75">
      <c r="A44" s="344" t="s">
        <v>562</v>
      </c>
      <c r="B44" s="345" t="s">
        <v>573</v>
      </c>
      <c r="C44" s="345" t="s">
        <v>574</v>
      </c>
      <c r="D44" s="345"/>
    </row>
    <row r="45" spans="1:4">
      <c r="A45" s="346" t="s">
        <v>67</v>
      </c>
      <c r="B45" s="347" t="s">
        <v>575</v>
      </c>
      <c r="C45" s="347" t="s">
        <v>576</v>
      </c>
      <c r="D45" s="445"/>
    </row>
    <row r="46" spans="1:4" ht="20.25" customHeight="1">
      <c r="A46" s="348" t="s">
        <v>120</v>
      </c>
      <c r="B46" s="349" t="s">
        <v>1280</v>
      </c>
      <c r="C46" s="349"/>
      <c r="D46" s="445" t="s">
        <v>568</v>
      </c>
    </row>
    <row r="47" spans="1:4">
      <c r="A47" s="348" t="s">
        <v>180</v>
      </c>
      <c r="B47" s="349"/>
      <c r="C47" s="349"/>
      <c r="D47" s="445"/>
    </row>
    <row r="48" spans="1:4">
      <c r="A48" s="348" t="s">
        <v>13</v>
      </c>
      <c r="B48" s="349" t="s">
        <v>1667</v>
      </c>
      <c r="C48" s="349"/>
      <c r="D48" s="445" t="s">
        <v>568</v>
      </c>
    </row>
    <row r="49" spans="1:4">
      <c r="A49" s="348" t="s">
        <v>14</v>
      </c>
      <c r="B49" s="349"/>
      <c r="C49" s="349"/>
      <c r="D49" s="445"/>
    </row>
    <row r="50" spans="1:4">
      <c r="A50" s="348" t="s">
        <v>15</v>
      </c>
      <c r="B50" s="349"/>
      <c r="C50" s="349"/>
      <c r="D50" s="445"/>
    </row>
    <row r="51" spans="1:4">
      <c r="A51" s="346" t="s">
        <v>465</v>
      </c>
      <c r="B51" s="347" t="s">
        <v>577</v>
      </c>
      <c r="C51" s="347" t="s">
        <v>578</v>
      </c>
      <c r="D51" s="445"/>
    </row>
    <row r="52" spans="1:4" ht="25.5">
      <c r="A52" s="348" t="s">
        <v>120</v>
      </c>
      <c r="B52" s="349" t="s">
        <v>1281</v>
      </c>
      <c r="C52" s="349"/>
      <c r="D52" s="445" t="s">
        <v>568</v>
      </c>
    </row>
    <row r="53" spans="1:4">
      <c r="A53" s="348" t="s">
        <v>180</v>
      </c>
      <c r="B53" s="349"/>
      <c r="C53" s="349"/>
      <c r="D53" s="445"/>
    </row>
    <row r="54" spans="1:4" ht="25.5">
      <c r="A54" s="348" t="s">
        <v>13</v>
      </c>
      <c r="B54" s="349" t="s">
        <v>1281</v>
      </c>
      <c r="C54" s="349"/>
      <c r="D54" s="445" t="s">
        <v>568</v>
      </c>
    </row>
    <row r="55" spans="1:4">
      <c r="A55" s="348" t="s">
        <v>14</v>
      </c>
      <c r="B55" s="349"/>
      <c r="C55" s="349"/>
      <c r="D55" s="445"/>
    </row>
    <row r="56" spans="1:4">
      <c r="A56" s="348" t="s">
        <v>15</v>
      </c>
      <c r="B56" s="349"/>
      <c r="C56" s="349"/>
      <c r="D56" s="445"/>
    </row>
    <row r="57" spans="1:4" ht="306">
      <c r="A57" s="344" t="s">
        <v>561</v>
      </c>
      <c r="B57" s="345" t="s">
        <v>579</v>
      </c>
      <c r="C57" s="345" t="s">
        <v>580</v>
      </c>
      <c r="D57" s="446"/>
    </row>
    <row r="58" spans="1:4" ht="25.5">
      <c r="A58" s="346" t="s">
        <v>69</v>
      </c>
      <c r="B58" s="347" t="s">
        <v>581</v>
      </c>
      <c r="C58" s="347" t="s">
        <v>582</v>
      </c>
      <c r="D58" s="445"/>
    </row>
    <row r="59" spans="1:4" ht="25.5">
      <c r="A59" s="348" t="s">
        <v>120</v>
      </c>
      <c r="B59" s="349" t="s">
        <v>1282</v>
      </c>
      <c r="C59" s="349"/>
      <c r="D59" s="445" t="s">
        <v>568</v>
      </c>
    </row>
    <row r="60" spans="1:4">
      <c r="A60" s="348" t="s">
        <v>180</v>
      </c>
      <c r="B60" s="349"/>
      <c r="C60" s="349"/>
      <c r="D60" s="445"/>
    </row>
    <row r="61" spans="1:4" ht="38.25">
      <c r="A61" s="348" t="s">
        <v>13</v>
      </c>
      <c r="B61" s="349" t="s">
        <v>1669</v>
      </c>
      <c r="C61" s="349"/>
      <c r="D61" s="445" t="s">
        <v>568</v>
      </c>
    </row>
    <row r="62" spans="1:4">
      <c r="A62" s="348" t="s">
        <v>14</v>
      </c>
      <c r="B62" s="349"/>
      <c r="C62" s="349"/>
      <c r="D62" s="445"/>
    </row>
    <row r="63" spans="1:4">
      <c r="A63" s="348" t="s">
        <v>15</v>
      </c>
      <c r="B63" s="349"/>
      <c r="C63" s="349"/>
      <c r="D63" s="445"/>
    </row>
    <row r="64" spans="1:4" ht="25.5">
      <c r="A64" s="346" t="s">
        <v>70</v>
      </c>
      <c r="B64" s="347" t="s">
        <v>583</v>
      </c>
      <c r="C64" s="347" t="s">
        <v>584</v>
      </c>
      <c r="D64" s="445"/>
    </row>
    <row r="65" spans="1:4" ht="60.75" customHeight="1">
      <c r="A65" s="348" t="s">
        <v>120</v>
      </c>
      <c r="B65" s="349" t="s">
        <v>1284</v>
      </c>
      <c r="C65" s="349"/>
      <c r="D65" s="445" t="s">
        <v>568</v>
      </c>
    </row>
    <row r="66" spans="1:4">
      <c r="A66" s="348" t="s">
        <v>180</v>
      </c>
      <c r="B66" s="349"/>
      <c r="C66" s="349"/>
      <c r="D66" s="445"/>
    </row>
    <row r="67" spans="1:4" ht="25.5">
      <c r="A67" s="348" t="s">
        <v>13</v>
      </c>
      <c r="B67" s="349" t="s">
        <v>1668</v>
      </c>
      <c r="C67" s="349"/>
      <c r="D67" s="445" t="s">
        <v>568</v>
      </c>
    </row>
    <row r="68" spans="1:4">
      <c r="A68" s="348" t="s">
        <v>14</v>
      </c>
      <c r="B68" s="349"/>
      <c r="C68" s="349"/>
      <c r="D68" s="445"/>
    </row>
    <row r="69" spans="1:4">
      <c r="A69" s="348" t="s">
        <v>15</v>
      </c>
      <c r="B69" s="349"/>
      <c r="C69" s="349"/>
      <c r="D69" s="445"/>
    </row>
    <row r="70" spans="1:4">
      <c r="A70" s="346" t="s">
        <v>72</v>
      </c>
      <c r="B70" s="347" t="s">
        <v>585</v>
      </c>
      <c r="C70" s="347" t="s">
        <v>586</v>
      </c>
      <c r="D70" s="445"/>
    </row>
    <row r="71" spans="1:4" ht="57" customHeight="1">
      <c r="A71" s="348" t="s">
        <v>120</v>
      </c>
      <c r="B71" s="349" t="s">
        <v>587</v>
      </c>
      <c r="C71" s="349"/>
      <c r="D71" s="445" t="s">
        <v>568</v>
      </c>
    </row>
    <row r="72" spans="1:4">
      <c r="A72" s="348" t="s">
        <v>180</v>
      </c>
      <c r="B72" s="349"/>
      <c r="C72" s="349"/>
      <c r="D72" s="445"/>
    </row>
    <row r="73" spans="1:4" ht="38.25">
      <c r="A73" s="348" t="s">
        <v>13</v>
      </c>
      <c r="B73" s="349" t="s">
        <v>1671</v>
      </c>
      <c r="C73" s="349"/>
      <c r="D73" s="445" t="s">
        <v>568</v>
      </c>
    </row>
    <row r="74" spans="1:4">
      <c r="A74" s="348" t="s">
        <v>14</v>
      </c>
      <c r="B74" s="349"/>
      <c r="C74" s="349"/>
      <c r="D74" s="347"/>
    </row>
    <row r="75" spans="1:4">
      <c r="A75" s="348" t="s">
        <v>15</v>
      </c>
      <c r="B75" s="349"/>
      <c r="C75" s="349"/>
      <c r="D75" s="347"/>
    </row>
    <row r="76" spans="1:4">
      <c r="A76" s="346" t="s">
        <v>74</v>
      </c>
      <c r="B76" s="347" t="s">
        <v>588</v>
      </c>
      <c r="C76" s="347" t="s">
        <v>589</v>
      </c>
      <c r="D76" s="347"/>
    </row>
    <row r="77" spans="1:4" ht="25.5">
      <c r="A77" s="348" t="s">
        <v>120</v>
      </c>
      <c r="B77" s="349" t="s">
        <v>1283</v>
      </c>
      <c r="C77" s="349"/>
      <c r="D77" s="347" t="s">
        <v>568</v>
      </c>
    </row>
    <row r="78" spans="1:4">
      <c r="A78" s="348" t="s">
        <v>180</v>
      </c>
      <c r="B78" s="349"/>
      <c r="C78" s="349"/>
      <c r="D78" s="347"/>
    </row>
    <row r="79" spans="1:4" ht="38.25">
      <c r="A79" s="348" t="s">
        <v>13</v>
      </c>
      <c r="B79" s="349" t="s">
        <v>1670</v>
      </c>
      <c r="C79" s="349"/>
      <c r="D79" s="347" t="s">
        <v>568</v>
      </c>
    </row>
    <row r="80" spans="1:4">
      <c r="A80" s="348" t="s">
        <v>14</v>
      </c>
      <c r="B80" s="349"/>
      <c r="C80" s="349"/>
      <c r="D80" s="347"/>
    </row>
    <row r="81" spans="1:4">
      <c r="A81" s="348" t="s">
        <v>15</v>
      </c>
      <c r="B81" s="349"/>
      <c r="C81" s="349"/>
      <c r="D81" s="347"/>
    </row>
    <row r="82" spans="1:4" ht="38.25">
      <c r="A82" s="344" t="s">
        <v>590</v>
      </c>
      <c r="B82" s="345" t="s">
        <v>591</v>
      </c>
      <c r="C82" s="345" t="s">
        <v>592</v>
      </c>
      <c r="D82" s="345"/>
    </row>
    <row r="83" spans="1:4" ht="25.5">
      <c r="A83" s="346" t="s">
        <v>80</v>
      </c>
      <c r="B83" s="347" t="s">
        <v>593</v>
      </c>
      <c r="C83" s="347" t="s">
        <v>594</v>
      </c>
      <c r="D83" s="347"/>
    </row>
    <row r="84" spans="1:4" ht="46.5" customHeight="1">
      <c r="A84" s="348" t="s">
        <v>120</v>
      </c>
      <c r="B84" s="349" t="s">
        <v>1285</v>
      </c>
      <c r="C84" s="349"/>
      <c r="D84" s="347" t="s">
        <v>405</v>
      </c>
    </row>
    <row r="85" spans="1:4">
      <c r="A85" s="348" t="s">
        <v>180</v>
      </c>
      <c r="B85" s="349"/>
      <c r="C85" s="349"/>
      <c r="D85" s="347"/>
    </row>
    <row r="86" spans="1:4">
      <c r="A86" s="348" t="s">
        <v>13</v>
      </c>
      <c r="B86" s="349" t="s">
        <v>1285</v>
      </c>
      <c r="C86" s="349"/>
      <c r="D86" s="347" t="s">
        <v>405</v>
      </c>
    </row>
    <row r="87" spans="1:4">
      <c r="A87" s="348" t="s">
        <v>14</v>
      </c>
      <c r="B87" s="349"/>
      <c r="C87" s="349"/>
      <c r="D87" s="445"/>
    </row>
    <row r="88" spans="1:4">
      <c r="A88" s="348" t="s">
        <v>15</v>
      </c>
      <c r="B88" s="349"/>
      <c r="C88" s="349"/>
      <c r="D88" s="445"/>
    </row>
    <row r="89" spans="1:4" ht="63.75">
      <c r="A89" s="344" t="s">
        <v>596</v>
      </c>
      <c r="B89" s="345" t="s">
        <v>597</v>
      </c>
      <c r="C89" s="345" t="s">
        <v>598</v>
      </c>
      <c r="D89" s="345"/>
    </row>
    <row r="90" spans="1:4" ht="25.5">
      <c r="A90" s="346" t="s">
        <v>95</v>
      </c>
      <c r="B90" s="347" t="s">
        <v>599</v>
      </c>
      <c r="C90" s="347" t="s">
        <v>600</v>
      </c>
      <c r="D90" s="347"/>
    </row>
    <row r="91" spans="1:4" ht="30" customHeight="1">
      <c r="A91" s="348" t="s">
        <v>120</v>
      </c>
      <c r="B91" s="349" t="s">
        <v>1089</v>
      </c>
      <c r="C91" s="349"/>
      <c r="D91" s="347" t="s">
        <v>405</v>
      </c>
    </row>
    <row r="92" spans="1:4">
      <c r="A92" s="348" t="s">
        <v>180</v>
      </c>
      <c r="B92" s="349"/>
      <c r="C92" s="349"/>
      <c r="D92" s="347"/>
    </row>
    <row r="93" spans="1:4">
      <c r="A93" s="348" t="s">
        <v>13</v>
      </c>
      <c r="B93" s="349" t="s">
        <v>1089</v>
      </c>
      <c r="C93" s="349"/>
      <c r="D93" s="347" t="s">
        <v>405</v>
      </c>
    </row>
    <row r="94" spans="1:4">
      <c r="A94" s="348" t="s">
        <v>14</v>
      </c>
      <c r="B94" s="349"/>
      <c r="C94" s="349"/>
      <c r="D94" s="347"/>
    </row>
    <row r="95" spans="1:4">
      <c r="A95" s="348" t="s">
        <v>15</v>
      </c>
      <c r="B95" s="349"/>
      <c r="C95" s="349"/>
      <c r="D95" s="347"/>
    </row>
    <row r="96" spans="1:4" ht="127.5">
      <c r="A96" s="344" t="s">
        <v>601</v>
      </c>
      <c r="B96" s="345" t="s">
        <v>602</v>
      </c>
      <c r="C96" s="345" t="s">
        <v>603</v>
      </c>
      <c r="D96" s="345"/>
    </row>
    <row r="97" spans="1:4" ht="25.5">
      <c r="A97" s="346" t="s">
        <v>604</v>
      </c>
      <c r="B97" s="347" t="s">
        <v>605</v>
      </c>
      <c r="C97" s="347" t="s">
        <v>606</v>
      </c>
      <c r="D97" s="347"/>
    </row>
    <row r="98" spans="1:4" ht="33" customHeight="1">
      <c r="A98" s="348" t="s">
        <v>120</v>
      </c>
      <c r="B98" s="349" t="s">
        <v>1089</v>
      </c>
      <c r="C98" s="349"/>
      <c r="D98" s="347" t="s">
        <v>405</v>
      </c>
    </row>
    <row r="99" spans="1:4">
      <c r="A99" s="348" t="s">
        <v>180</v>
      </c>
      <c r="B99" s="349"/>
      <c r="C99" s="349"/>
      <c r="D99" s="347"/>
    </row>
    <row r="100" spans="1:4">
      <c r="A100" s="348" t="s">
        <v>13</v>
      </c>
      <c r="B100" s="349" t="s">
        <v>1089</v>
      </c>
      <c r="C100" s="349"/>
      <c r="D100" s="347" t="s">
        <v>405</v>
      </c>
    </row>
    <row r="101" spans="1:4">
      <c r="A101" s="348" t="s">
        <v>14</v>
      </c>
      <c r="B101" s="349"/>
      <c r="C101" s="349"/>
      <c r="D101" s="445"/>
    </row>
    <row r="102" spans="1:4">
      <c r="A102" s="348" t="s">
        <v>15</v>
      </c>
      <c r="B102" s="349"/>
      <c r="C102" s="349"/>
      <c r="D102" s="445"/>
    </row>
    <row r="103" spans="1:4" ht="51">
      <c r="A103" s="346" t="s">
        <v>607</v>
      </c>
      <c r="B103" s="347" t="s">
        <v>608</v>
      </c>
      <c r="C103" s="347" t="s">
        <v>609</v>
      </c>
      <c r="D103" s="347"/>
    </row>
    <row r="104" spans="1:4" ht="35.25" customHeight="1">
      <c r="A104" s="348" t="s">
        <v>120</v>
      </c>
      <c r="B104" s="349" t="s">
        <v>1089</v>
      </c>
      <c r="C104" s="349"/>
      <c r="D104" s="347" t="s">
        <v>405</v>
      </c>
    </row>
    <row r="105" spans="1:4">
      <c r="A105" s="348" t="s">
        <v>180</v>
      </c>
      <c r="B105" s="349"/>
      <c r="C105" s="349"/>
      <c r="D105" s="445"/>
    </row>
    <row r="106" spans="1:4">
      <c r="A106" s="348" t="s">
        <v>13</v>
      </c>
      <c r="B106" s="349" t="s">
        <v>1089</v>
      </c>
      <c r="C106" s="349"/>
      <c r="D106" s="347" t="s">
        <v>405</v>
      </c>
    </row>
    <row r="107" spans="1:4">
      <c r="A107" s="348" t="s">
        <v>14</v>
      </c>
      <c r="B107" s="349"/>
      <c r="C107" s="349"/>
      <c r="D107" s="445"/>
    </row>
    <row r="108" spans="1:4">
      <c r="A108" s="348" t="s">
        <v>15</v>
      </c>
      <c r="B108" s="349"/>
      <c r="C108" s="349"/>
      <c r="D108" s="445"/>
    </row>
    <row r="109" spans="1:4" ht="140.25">
      <c r="A109" s="344" t="s">
        <v>610</v>
      </c>
      <c r="B109" s="345" t="s">
        <v>611</v>
      </c>
      <c r="C109" s="345" t="s">
        <v>612</v>
      </c>
      <c r="D109" s="345"/>
    </row>
    <row r="110" spans="1:4" ht="25.5">
      <c r="A110" s="346" t="s">
        <v>613</v>
      </c>
      <c r="B110" s="347" t="s">
        <v>614</v>
      </c>
      <c r="C110" s="347" t="s">
        <v>615</v>
      </c>
      <c r="D110" s="347"/>
    </row>
    <row r="111" spans="1:4" ht="36.75" customHeight="1">
      <c r="A111" s="348" t="s">
        <v>120</v>
      </c>
      <c r="B111" s="349" t="s">
        <v>1286</v>
      </c>
      <c r="C111" s="349"/>
      <c r="D111" s="347" t="s">
        <v>405</v>
      </c>
    </row>
    <row r="112" spans="1:4">
      <c r="A112" s="348" t="s">
        <v>180</v>
      </c>
      <c r="B112" s="349"/>
      <c r="C112" s="349"/>
      <c r="D112" s="445"/>
    </row>
    <row r="113" spans="1:4">
      <c r="A113" s="348" t="s">
        <v>13</v>
      </c>
      <c r="B113" s="349" t="s">
        <v>1286</v>
      </c>
      <c r="C113" s="349"/>
      <c r="D113" s="347" t="s">
        <v>405</v>
      </c>
    </row>
    <row r="114" spans="1:4">
      <c r="A114" s="348" t="s">
        <v>14</v>
      </c>
      <c r="B114" s="349"/>
      <c r="C114" s="349"/>
      <c r="D114" s="445"/>
    </row>
    <row r="115" spans="1:4">
      <c r="A115" s="348" t="s">
        <v>15</v>
      </c>
      <c r="B115" s="349"/>
      <c r="C115" s="349"/>
      <c r="D115" s="445"/>
    </row>
    <row r="116" spans="1:4" ht="25.5">
      <c r="A116" s="346" t="s">
        <v>616</v>
      </c>
      <c r="B116" s="347" t="s">
        <v>617</v>
      </c>
      <c r="C116" s="347" t="s">
        <v>618</v>
      </c>
      <c r="D116" s="347"/>
    </row>
    <row r="117" spans="1:4" ht="49.5" customHeight="1">
      <c r="A117" s="348" t="s">
        <v>120</v>
      </c>
      <c r="B117" s="349" t="s">
        <v>1286</v>
      </c>
      <c r="C117" s="349"/>
      <c r="D117" s="347" t="s">
        <v>405</v>
      </c>
    </row>
    <row r="118" spans="1:4">
      <c r="A118" s="348" t="s">
        <v>180</v>
      </c>
      <c r="B118" s="349"/>
      <c r="C118" s="349"/>
      <c r="D118" s="445"/>
    </row>
    <row r="119" spans="1:4">
      <c r="A119" s="348" t="s">
        <v>13</v>
      </c>
      <c r="B119" s="349" t="s">
        <v>1286</v>
      </c>
      <c r="C119" s="349"/>
      <c r="D119" s="347" t="s">
        <v>405</v>
      </c>
    </row>
    <row r="120" spans="1:4">
      <c r="A120" s="348" t="s">
        <v>14</v>
      </c>
      <c r="B120" s="349"/>
      <c r="C120" s="349"/>
      <c r="D120" s="347"/>
    </row>
    <row r="121" spans="1:4">
      <c r="A121" s="348" t="s">
        <v>15</v>
      </c>
      <c r="B121" s="349"/>
      <c r="C121" s="349"/>
      <c r="D121" s="347"/>
    </row>
    <row r="122" spans="1:4">
      <c r="A122" s="346" t="s">
        <v>619</v>
      </c>
      <c r="B122" s="347" t="s">
        <v>620</v>
      </c>
      <c r="C122" s="347" t="s">
        <v>621</v>
      </c>
      <c r="D122" s="347"/>
    </row>
    <row r="123" spans="1:4">
      <c r="A123" s="348" t="s">
        <v>120</v>
      </c>
      <c r="B123" s="349" t="s">
        <v>1286</v>
      </c>
      <c r="C123" s="349"/>
      <c r="D123" s="347" t="s">
        <v>405</v>
      </c>
    </row>
    <row r="124" spans="1:4">
      <c r="A124" s="348" t="s">
        <v>180</v>
      </c>
      <c r="B124" s="349"/>
      <c r="C124" s="349"/>
      <c r="D124" s="445"/>
    </row>
    <row r="125" spans="1:4">
      <c r="A125" s="348" t="s">
        <v>13</v>
      </c>
      <c r="B125" s="349" t="s">
        <v>1286</v>
      </c>
      <c r="C125" s="349"/>
      <c r="D125" s="347" t="s">
        <v>405</v>
      </c>
    </row>
    <row r="126" spans="1:4">
      <c r="A126" s="348" t="s">
        <v>14</v>
      </c>
      <c r="B126" s="349"/>
      <c r="C126" s="349"/>
      <c r="D126" s="347"/>
    </row>
    <row r="127" spans="1:4">
      <c r="A127" s="348" t="s">
        <v>15</v>
      </c>
      <c r="B127" s="349"/>
      <c r="C127" s="349"/>
      <c r="D127" s="347"/>
    </row>
    <row r="128" spans="1:4">
      <c r="A128" s="346" t="s">
        <v>622</v>
      </c>
      <c r="B128" s="347" t="s">
        <v>623</v>
      </c>
      <c r="C128" s="347" t="s">
        <v>624</v>
      </c>
      <c r="D128" s="347"/>
    </row>
    <row r="129" spans="1:4" ht="46.5" customHeight="1">
      <c r="A129" s="348" t="s">
        <v>120</v>
      </c>
      <c r="B129" s="349" t="s">
        <v>1286</v>
      </c>
      <c r="C129" s="349"/>
      <c r="D129" s="347" t="s">
        <v>405</v>
      </c>
    </row>
    <row r="130" spans="1:4">
      <c r="A130" s="348" t="s">
        <v>180</v>
      </c>
      <c r="B130" s="349"/>
      <c r="C130" s="349"/>
      <c r="D130" s="445"/>
    </row>
    <row r="131" spans="1:4">
      <c r="A131" s="348" t="s">
        <v>13</v>
      </c>
      <c r="B131" s="349" t="s">
        <v>1286</v>
      </c>
      <c r="C131" s="349"/>
      <c r="D131" s="347" t="s">
        <v>405</v>
      </c>
    </row>
    <row r="132" spans="1:4">
      <c r="A132" s="348" t="s">
        <v>14</v>
      </c>
      <c r="B132" s="349"/>
      <c r="C132" s="349"/>
      <c r="D132" s="445"/>
    </row>
    <row r="133" spans="1:4">
      <c r="A133" s="348" t="s">
        <v>15</v>
      </c>
      <c r="B133" s="349"/>
      <c r="C133" s="349"/>
      <c r="D133" s="445"/>
    </row>
    <row r="134" spans="1:4" ht="153">
      <c r="A134" s="344" t="s">
        <v>625</v>
      </c>
      <c r="B134" s="345" t="s">
        <v>626</v>
      </c>
      <c r="C134" s="345" t="s">
        <v>627</v>
      </c>
      <c r="D134" s="345"/>
    </row>
    <row r="135" spans="1:4" ht="25.5">
      <c r="A135" s="346" t="s">
        <v>628</v>
      </c>
      <c r="B135" s="347" t="s">
        <v>629</v>
      </c>
      <c r="C135" s="347" t="s">
        <v>630</v>
      </c>
      <c r="D135" s="347"/>
    </row>
    <row r="136" spans="1:4">
      <c r="A136" s="348" t="s">
        <v>120</v>
      </c>
      <c r="B136" s="349" t="s">
        <v>1287</v>
      </c>
      <c r="C136" s="349"/>
      <c r="D136" s="347" t="s">
        <v>405</v>
      </c>
    </row>
    <row r="137" spans="1:4">
      <c r="A137" s="348" t="s">
        <v>180</v>
      </c>
      <c r="B137" s="349"/>
      <c r="C137" s="349"/>
      <c r="D137" s="445"/>
    </row>
    <row r="138" spans="1:4">
      <c r="A138" s="348" t="s">
        <v>13</v>
      </c>
      <c r="B138" s="349" t="s">
        <v>1287</v>
      </c>
      <c r="C138" s="349"/>
      <c r="D138" s="347" t="s">
        <v>405</v>
      </c>
    </row>
    <row r="139" spans="1:4">
      <c r="A139" s="348" t="s">
        <v>14</v>
      </c>
      <c r="B139" s="349"/>
      <c r="C139" s="349"/>
      <c r="D139" s="445"/>
    </row>
    <row r="140" spans="1:4">
      <c r="A140" s="348" t="s">
        <v>15</v>
      </c>
      <c r="B140" s="349"/>
      <c r="C140" s="349"/>
      <c r="D140" s="445"/>
    </row>
    <row r="141" spans="1:4">
      <c r="A141" s="346" t="s">
        <v>631</v>
      </c>
      <c r="B141" s="347" t="s">
        <v>632</v>
      </c>
      <c r="C141" s="347" t="s">
        <v>633</v>
      </c>
      <c r="D141" s="347"/>
    </row>
    <row r="142" spans="1:4">
      <c r="A142" s="348" t="s">
        <v>120</v>
      </c>
      <c r="B142" s="349" t="s">
        <v>1287</v>
      </c>
      <c r="C142" s="349"/>
      <c r="D142" s="347" t="s">
        <v>405</v>
      </c>
    </row>
    <row r="143" spans="1:4">
      <c r="A143" s="348" t="s">
        <v>180</v>
      </c>
      <c r="B143" s="349"/>
      <c r="C143" s="349"/>
      <c r="D143" s="445"/>
    </row>
    <row r="144" spans="1:4">
      <c r="A144" s="348" t="s">
        <v>13</v>
      </c>
      <c r="B144" s="349" t="s">
        <v>1287</v>
      </c>
      <c r="C144" s="349"/>
      <c r="D144" s="347" t="s">
        <v>405</v>
      </c>
    </row>
    <row r="145" spans="1:4">
      <c r="A145" s="348" t="s">
        <v>14</v>
      </c>
      <c r="B145" s="349"/>
      <c r="C145" s="349"/>
      <c r="D145" s="445"/>
    </row>
    <row r="146" spans="1:4">
      <c r="A146" s="348" t="s">
        <v>15</v>
      </c>
      <c r="B146" s="349"/>
      <c r="C146" s="349"/>
      <c r="D146" s="445"/>
    </row>
    <row r="147" spans="1:4" ht="178.5">
      <c r="A147" s="344" t="s">
        <v>634</v>
      </c>
      <c r="B147" s="345" t="s">
        <v>635</v>
      </c>
      <c r="C147" s="345" t="s">
        <v>636</v>
      </c>
      <c r="D147" s="345"/>
    </row>
    <row r="148" spans="1:4" ht="25.5">
      <c r="A148" s="346" t="s">
        <v>637</v>
      </c>
      <c r="B148" s="347" t="s">
        <v>638</v>
      </c>
      <c r="C148" s="347" t="s">
        <v>639</v>
      </c>
      <c r="D148" s="347"/>
    </row>
    <row r="149" spans="1:4" ht="36.75" customHeight="1">
      <c r="A149" s="348" t="s">
        <v>120</v>
      </c>
      <c r="B149" s="349" t="s">
        <v>1288</v>
      </c>
      <c r="C149" s="349"/>
      <c r="D149" s="347" t="s">
        <v>405</v>
      </c>
    </row>
    <row r="150" spans="1:4">
      <c r="A150" s="348" t="s">
        <v>180</v>
      </c>
      <c r="B150" s="349"/>
      <c r="C150" s="349"/>
      <c r="D150" s="445"/>
    </row>
    <row r="151" spans="1:4">
      <c r="A151" s="348" t="s">
        <v>13</v>
      </c>
      <c r="B151" s="349" t="s">
        <v>1288</v>
      </c>
      <c r="C151" s="349"/>
      <c r="D151" s="347" t="s">
        <v>405</v>
      </c>
    </row>
    <row r="152" spans="1:4">
      <c r="A152" s="348" t="s">
        <v>14</v>
      </c>
      <c r="B152" s="349"/>
      <c r="C152" s="349"/>
      <c r="D152" s="347"/>
    </row>
    <row r="153" spans="1:4">
      <c r="A153" s="348" t="s">
        <v>15</v>
      </c>
      <c r="B153" s="349"/>
      <c r="C153" s="349"/>
      <c r="D153" s="347"/>
    </row>
    <row r="154" spans="1:4" ht="153">
      <c r="A154" s="344" t="s">
        <v>640</v>
      </c>
      <c r="B154" s="345" t="s">
        <v>641</v>
      </c>
      <c r="C154" s="345" t="s">
        <v>642</v>
      </c>
      <c r="D154" s="345"/>
    </row>
    <row r="155" spans="1:4" ht="25.5">
      <c r="A155" s="346" t="s">
        <v>643</v>
      </c>
      <c r="B155" s="347" t="s">
        <v>644</v>
      </c>
      <c r="C155" s="347" t="s">
        <v>645</v>
      </c>
      <c r="D155" s="347"/>
    </row>
    <row r="156" spans="1:4" ht="64.5" customHeight="1">
      <c r="A156" s="348" t="s">
        <v>120</v>
      </c>
      <c r="B156" s="349" t="s">
        <v>1289</v>
      </c>
      <c r="C156" s="349"/>
      <c r="D156" s="347" t="s">
        <v>568</v>
      </c>
    </row>
    <row r="157" spans="1:4">
      <c r="A157" s="348" t="s">
        <v>180</v>
      </c>
      <c r="B157" s="349"/>
      <c r="C157" s="349"/>
      <c r="D157" s="445"/>
    </row>
    <row r="158" spans="1:4" ht="25.5">
      <c r="A158" s="348" t="s">
        <v>13</v>
      </c>
      <c r="B158" s="349" t="s">
        <v>1289</v>
      </c>
      <c r="C158" s="349"/>
      <c r="D158" s="347" t="s">
        <v>568</v>
      </c>
    </row>
    <row r="159" spans="1:4">
      <c r="A159" s="348" t="s">
        <v>14</v>
      </c>
      <c r="B159" s="349"/>
      <c r="C159" s="349"/>
      <c r="D159" s="445"/>
    </row>
    <row r="160" spans="1:4">
      <c r="A160" s="348" t="s">
        <v>15</v>
      </c>
      <c r="B160" s="349"/>
      <c r="C160" s="349"/>
      <c r="D160" s="445"/>
    </row>
    <row r="161" spans="1:4">
      <c r="A161" s="346" t="s">
        <v>646</v>
      </c>
      <c r="B161" s="347" t="s">
        <v>647</v>
      </c>
      <c r="C161" s="347" t="s">
        <v>648</v>
      </c>
      <c r="D161" s="347"/>
    </row>
    <row r="162" spans="1:4" ht="35.25" customHeight="1">
      <c r="A162" s="348" t="s">
        <v>120</v>
      </c>
      <c r="B162" s="349" t="s">
        <v>1289</v>
      </c>
      <c r="C162" s="349"/>
      <c r="D162" s="347" t="s">
        <v>568</v>
      </c>
    </row>
    <row r="163" spans="1:4">
      <c r="A163" s="348" t="s">
        <v>180</v>
      </c>
      <c r="B163" s="349"/>
      <c r="C163" s="349"/>
      <c r="D163" s="445"/>
    </row>
    <row r="164" spans="1:4" ht="38.25">
      <c r="A164" s="348" t="s">
        <v>13</v>
      </c>
      <c r="B164" s="349" t="s">
        <v>1672</v>
      </c>
      <c r="C164" s="349"/>
      <c r="D164" s="347" t="s">
        <v>568</v>
      </c>
    </row>
    <row r="165" spans="1:4">
      <c r="A165" s="348" t="s">
        <v>14</v>
      </c>
      <c r="B165" s="349"/>
      <c r="C165" s="349"/>
      <c r="D165" s="445"/>
    </row>
    <row r="166" spans="1:4">
      <c r="A166" s="348" t="s">
        <v>15</v>
      </c>
      <c r="B166" s="349"/>
      <c r="C166" s="349"/>
      <c r="D166" s="445"/>
    </row>
    <row r="167" spans="1:4">
      <c r="A167" s="346" t="s">
        <v>649</v>
      </c>
      <c r="B167" s="347" t="s">
        <v>650</v>
      </c>
      <c r="C167" s="347" t="s">
        <v>651</v>
      </c>
      <c r="D167" s="347"/>
    </row>
    <row r="168" spans="1:4" ht="49.5" customHeight="1">
      <c r="A168" s="348" t="s">
        <v>120</v>
      </c>
      <c r="B168" s="349" t="s">
        <v>1289</v>
      </c>
      <c r="C168" s="349"/>
      <c r="D168" s="347" t="s">
        <v>568</v>
      </c>
    </row>
    <row r="169" spans="1:4">
      <c r="A169" s="348" t="s">
        <v>180</v>
      </c>
      <c r="B169" s="349"/>
      <c r="C169" s="349"/>
      <c r="D169" s="445"/>
    </row>
    <row r="170" spans="1:4" ht="38.25">
      <c r="A170" s="348" t="s">
        <v>13</v>
      </c>
      <c r="B170" s="349" t="s">
        <v>1672</v>
      </c>
      <c r="C170" s="349"/>
      <c r="D170" s="347" t="s">
        <v>568</v>
      </c>
    </row>
    <row r="171" spans="1:4">
      <c r="A171" s="348" t="s">
        <v>14</v>
      </c>
      <c r="B171" s="349"/>
      <c r="C171" s="349"/>
      <c r="D171" s="347"/>
    </row>
    <row r="172" spans="1:4">
      <c r="A172" s="348" t="s">
        <v>15</v>
      </c>
      <c r="B172" s="349"/>
      <c r="C172" s="349"/>
      <c r="D172" s="347"/>
    </row>
    <row r="173" spans="1:4" ht="51">
      <c r="A173" s="344" t="s">
        <v>652</v>
      </c>
      <c r="B173" s="345" t="s">
        <v>653</v>
      </c>
      <c r="C173" s="345" t="s">
        <v>654</v>
      </c>
      <c r="D173" s="345"/>
    </row>
    <row r="174" spans="1:4" ht="25.5">
      <c r="A174" s="346" t="s">
        <v>655</v>
      </c>
      <c r="B174" s="347" t="s">
        <v>656</v>
      </c>
      <c r="C174" s="347" t="s">
        <v>657</v>
      </c>
      <c r="D174" s="347"/>
    </row>
    <row r="175" spans="1:4" ht="25.5">
      <c r="A175" s="348" t="s">
        <v>120</v>
      </c>
      <c r="B175" s="349" t="s">
        <v>1290</v>
      </c>
      <c r="C175" s="349"/>
      <c r="D175" s="347" t="s">
        <v>568</v>
      </c>
    </row>
    <row r="176" spans="1:4">
      <c r="A176" s="348" t="s">
        <v>180</v>
      </c>
      <c r="B176" s="349"/>
      <c r="C176" s="349"/>
      <c r="D176" s="445"/>
    </row>
    <row r="177" spans="1:4" ht="25.5">
      <c r="A177" s="348" t="s">
        <v>13</v>
      </c>
      <c r="B177" s="349" t="s">
        <v>1673</v>
      </c>
      <c r="C177" s="349"/>
      <c r="D177" s="347" t="s">
        <v>568</v>
      </c>
    </row>
    <row r="178" spans="1:4">
      <c r="A178" s="348" t="s">
        <v>14</v>
      </c>
      <c r="B178" s="349"/>
      <c r="C178" s="349"/>
      <c r="D178" s="347"/>
    </row>
    <row r="179" spans="1:4">
      <c r="A179" s="348" t="s">
        <v>15</v>
      </c>
      <c r="B179" s="349"/>
      <c r="C179" s="349"/>
      <c r="D179" s="347"/>
    </row>
    <row r="180" spans="1:4">
      <c r="A180" s="346" t="s">
        <v>658</v>
      </c>
      <c r="B180" s="347" t="s">
        <v>659</v>
      </c>
      <c r="C180" s="347" t="s">
        <v>660</v>
      </c>
      <c r="D180" s="347"/>
    </row>
    <row r="181" spans="1:4" ht="25.5">
      <c r="A181" s="348" t="s">
        <v>120</v>
      </c>
      <c r="B181" s="349" t="s">
        <v>1291</v>
      </c>
      <c r="C181" s="349"/>
      <c r="D181" s="347" t="s">
        <v>568</v>
      </c>
    </row>
    <row r="182" spans="1:4">
      <c r="A182" s="348" t="s">
        <v>180</v>
      </c>
      <c r="B182" s="349"/>
      <c r="C182" s="349"/>
      <c r="D182" s="445"/>
    </row>
    <row r="183" spans="1:4" ht="25.5">
      <c r="A183" s="348" t="s">
        <v>13</v>
      </c>
      <c r="B183" s="349" t="s">
        <v>1291</v>
      </c>
      <c r="C183" s="349"/>
      <c r="D183" s="347" t="s">
        <v>568</v>
      </c>
    </row>
    <row r="184" spans="1:4">
      <c r="A184" s="348" t="s">
        <v>14</v>
      </c>
      <c r="B184" s="349"/>
      <c r="C184" s="349"/>
      <c r="D184" s="347"/>
    </row>
    <row r="185" spans="1:4">
      <c r="A185" s="348" t="s">
        <v>15</v>
      </c>
      <c r="B185" s="349"/>
      <c r="C185" s="349"/>
      <c r="D185" s="347"/>
    </row>
    <row r="186" spans="1:4" ht="140.25">
      <c r="A186" s="344" t="s">
        <v>661</v>
      </c>
      <c r="B186" s="345" t="s">
        <v>662</v>
      </c>
      <c r="C186" s="345" t="s">
        <v>663</v>
      </c>
      <c r="D186" s="345"/>
    </row>
    <row r="187" spans="1:4" ht="25.5">
      <c r="A187" s="346" t="s">
        <v>664</v>
      </c>
      <c r="B187" s="347" t="s">
        <v>665</v>
      </c>
      <c r="C187" s="347" t="s">
        <v>666</v>
      </c>
      <c r="D187" s="347"/>
    </row>
    <row r="188" spans="1:4" ht="25.5">
      <c r="A188" s="348" t="s">
        <v>120</v>
      </c>
      <c r="B188" s="349" t="s">
        <v>1292</v>
      </c>
      <c r="C188" s="349"/>
      <c r="D188" s="347" t="s">
        <v>568</v>
      </c>
    </row>
    <row r="189" spans="1:4">
      <c r="A189" s="348" t="s">
        <v>180</v>
      </c>
      <c r="B189" s="349"/>
      <c r="C189" s="349"/>
      <c r="D189" s="445"/>
    </row>
    <row r="190" spans="1:4" ht="25.5">
      <c r="A190" s="348" t="s">
        <v>13</v>
      </c>
      <c r="B190" s="349" t="s">
        <v>1292</v>
      </c>
      <c r="C190" s="349"/>
      <c r="D190" s="347" t="s">
        <v>568</v>
      </c>
    </row>
    <row r="191" spans="1:4">
      <c r="A191" s="348" t="s">
        <v>14</v>
      </c>
      <c r="B191" s="349"/>
      <c r="C191" s="349"/>
      <c r="D191" s="347"/>
    </row>
    <row r="192" spans="1:4">
      <c r="A192" s="348" t="s">
        <v>15</v>
      </c>
      <c r="B192" s="349"/>
      <c r="C192" s="349"/>
      <c r="D192" s="347"/>
    </row>
    <row r="193" spans="1:4" ht="25.5">
      <c r="A193" s="344" t="s">
        <v>667</v>
      </c>
      <c r="B193" s="345" t="s">
        <v>668</v>
      </c>
      <c r="C193" s="345" t="s">
        <v>669</v>
      </c>
      <c r="D193" s="345"/>
    </row>
    <row r="194" spans="1:4">
      <c r="A194" s="346" t="s">
        <v>670</v>
      </c>
      <c r="B194" s="347" t="s">
        <v>671</v>
      </c>
      <c r="C194" s="347" t="s">
        <v>672</v>
      </c>
      <c r="D194" s="347"/>
    </row>
    <row r="195" spans="1:4" ht="42" customHeight="1">
      <c r="A195" s="348" t="s">
        <v>120</v>
      </c>
      <c r="B195" s="349" t="s">
        <v>1293</v>
      </c>
      <c r="C195" s="347"/>
      <c r="D195" s="347" t="s">
        <v>568</v>
      </c>
    </row>
    <row r="196" spans="1:4">
      <c r="A196" s="348" t="s">
        <v>180</v>
      </c>
      <c r="B196" s="349"/>
      <c r="C196" s="347"/>
      <c r="D196" s="445"/>
    </row>
    <row r="197" spans="1:4">
      <c r="A197" s="348" t="s">
        <v>13</v>
      </c>
      <c r="B197" s="349" t="s">
        <v>1293</v>
      </c>
      <c r="C197" s="347"/>
      <c r="D197" s="347" t="s">
        <v>568</v>
      </c>
    </row>
    <row r="198" spans="1:4">
      <c r="A198" s="348" t="s">
        <v>14</v>
      </c>
      <c r="B198" s="349"/>
      <c r="C198" s="347"/>
      <c r="D198" s="445"/>
    </row>
    <row r="199" spans="1:4">
      <c r="A199" s="348" t="s">
        <v>15</v>
      </c>
      <c r="B199" s="349"/>
      <c r="C199" s="347"/>
      <c r="D199" s="445"/>
    </row>
    <row r="200" spans="1:4">
      <c r="A200" s="344" t="s">
        <v>673</v>
      </c>
      <c r="B200" s="345" t="s">
        <v>674</v>
      </c>
      <c r="C200" s="345" t="s">
        <v>675</v>
      </c>
      <c r="D200" s="345"/>
    </row>
    <row r="201" spans="1:4" ht="51">
      <c r="A201" s="344" t="s">
        <v>676</v>
      </c>
      <c r="B201" s="345" t="s">
        <v>677</v>
      </c>
      <c r="C201" s="345" t="s">
        <v>678</v>
      </c>
      <c r="D201" s="345"/>
    </row>
    <row r="202" spans="1:4" ht="25.5">
      <c r="A202" s="346" t="s">
        <v>679</v>
      </c>
      <c r="B202" s="347" t="s">
        <v>680</v>
      </c>
      <c r="C202" s="347" t="s">
        <v>681</v>
      </c>
      <c r="D202" s="347"/>
    </row>
    <row r="203" spans="1:4" ht="81" customHeight="1">
      <c r="A203" s="348" t="s">
        <v>120</v>
      </c>
      <c r="B203" s="349" t="s">
        <v>1294</v>
      </c>
      <c r="D203" s="347" t="s">
        <v>568</v>
      </c>
    </row>
    <row r="204" spans="1:4" ht="51">
      <c r="A204" s="348" t="s">
        <v>180</v>
      </c>
      <c r="B204" s="349" t="s">
        <v>1294</v>
      </c>
      <c r="C204" s="349" t="s">
        <v>1566</v>
      </c>
      <c r="D204" s="347" t="s">
        <v>568</v>
      </c>
    </row>
    <row r="205" spans="1:4">
      <c r="A205" s="348" t="s">
        <v>13</v>
      </c>
      <c r="B205" s="349"/>
      <c r="C205" s="349"/>
      <c r="D205" s="445"/>
    </row>
    <row r="206" spans="1:4">
      <c r="A206" s="348" t="s">
        <v>14</v>
      </c>
      <c r="B206" s="349"/>
      <c r="C206" s="349"/>
      <c r="D206" s="445"/>
    </row>
    <row r="207" spans="1:4">
      <c r="A207" s="348" t="s">
        <v>15</v>
      </c>
      <c r="B207" s="349"/>
      <c r="C207" s="349"/>
      <c r="D207" s="347"/>
    </row>
    <row r="208" spans="1:4">
      <c r="A208" s="346" t="s">
        <v>682</v>
      </c>
      <c r="B208" s="347" t="s">
        <v>683</v>
      </c>
      <c r="C208" s="347" t="s">
        <v>684</v>
      </c>
      <c r="D208" s="347"/>
    </row>
    <row r="209" spans="1:4" ht="58.5" customHeight="1">
      <c r="A209" s="348" t="s">
        <v>120</v>
      </c>
      <c r="B209" s="349" t="s">
        <v>1295</v>
      </c>
      <c r="C209" s="349"/>
      <c r="D209" s="347" t="s">
        <v>568</v>
      </c>
    </row>
    <row r="210" spans="1:4" ht="25.5">
      <c r="A210" s="348" t="s">
        <v>180</v>
      </c>
      <c r="B210" s="349" t="s">
        <v>1295</v>
      </c>
      <c r="C210" s="349"/>
      <c r="D210" s="347" t="s">
        <v>568</v>
      </c>
    </row>
    <row r="211" spans="1:4">
      <c r="A211" s="348" t="s">
        <v>13</v>
      </c>
      <c r="B211" s="349"/>
      <c r="C211" s="349"/>
      <c r="D211" s="445"/>
    </row>
    <row r="212" spans="1:4">
      <c r="A212" s="348" t="s">
        <v>14</v>
      </c>
      <c r="B212" s="349"/>
      <c r="C212" s="349"/>
      <c r="D212" s="445"/>
    </row>
    <row r="213" spans="1:4">
      <c r="A213" s="348" t="s">
        <v>15</v>
      </c>
      <c r="B213" s="349"/>
      <c r="C213" s="349"/>
      <c r="D213" s="347"/>
    </row>
    <row r="214" spans="1:4" ht="25.5">
      <c r="A214" s="346" t="s">
        <v>685</v>
      </c>
      <c r="B214" s="347" t="s">
        <v>686</v>
      </c>
      <c r="C214" s="347" t="s">
        <v>687</v>
      </c>
      <c r="D214" s="347"/>
    </row>
    <row r="215" spans="1:4" ht="25.5">
      <c r="A215" s="348" t="s">
        <v>120</v>
      </c>
      <c r="B215" s="349" t="s">
        <v>688</v>
      </c>
      <c r="C215" s="349" t="s">
        <v>689</v>
      </c>
      <c r="D215" s="347" t="s">
        <v>568</v>
      </c>
    </row>
    <row r="216" spans="1:4" ht="25.5">
      <c r="A216" s="348" t="s">
        <v>180</v>
      </c>
      <c r="B216" s="349" t="s">
        <v>688</v>
      </c>
      <c r="C216" s="349"/>
      <c r="D216" s="347" t="s">
        <v>568</v>
      </c>
    </row>
    <row r="217" spans="1:4">
      <c r="A217" s="348" t="s">
        <v>13</v>
      </c>
      <c r="B217" s="349"/>
      <c r="C217" s="349"/>
      <c r="D217" s="445"/>
    </row>
    <row r="218" spans="1:4">
      <c r="A218" s="348" t="s">
        <v>14</v>
      </c>
      <c r="B218" s="349"/>
      <c r="C218" s="349"/>
      <c r="D218" s="445"/>
    </row>
    <row r="219" spans="1:4">
      <c r="A219" s="348" t="s">
        <v>15</v>
      </c>
      <c r="B219" s="349"/>
      <c r="C219" s="349"/>
      <c r="D219" s="445"/>
    </row>
    <row r="220" spans="1:4" ht="51">
      <c r="A220" s="344" t="s">
        <v>690</v>
      </c>
      <c r="B220" s="345" t="s">
        <v>691</v>
      </c>
      <c r="C220" s="345" t="s">
        <v>692</v>
      </c>
      <c r="D220" s="345"/>
    </row>
    <row r="221" spans="1:4">
      <c r="A221" s="346" t="s">
        <v>693</v>
      </c>
      <c r="B221" s="347" t="s">
        <v>694</v>
      </c>
      <c r="C221" s="347" t="s">
        <v>695</v>
      </c>
      <c r="D221" s="347"/>
    </row>
    <row r="222" spans="1:4" ht="36.75" customHeight="1">
      <c r="A222" s="348" t="s">
        <v>120</v>
      </c>
      <c r="B222" s="349" t="s">
        <v>1089</v>
      </c>
      <c r="C222" s="349" t="s">
        <v>595</v>
      </c>
      <c r="D222" s="347" t="s">
        <v>405</v>
      </c>
    </row>
    <row r="223" spans="1:4">
      <c r="A223" s="348" t="s">
        <v>180</v>
      </c>
      <c r="B223" s="349" t="s">
        <v>1089</v>
      </c>
      <c r="C223" s="349" t="s">
        <v>1526</v>
      </c>
      <c r="D223" s="445" t="s">
        <v>405</v>
      </c>
    </row>
    <row r="224" spans="1:4">
      <c r="A224" s="348" t="s">
        <v>13</v>
      </c>
      <c r="B224" s="349"/>
      <c r="C224" s="349"/>
      <c r="D224" s="445"/>
    </row>
    <row r="225" spans="1:4">
      <c r="A225" s="348" t="s">
        <v>14</v>
      </c>
      <c r="B225" s="349"/>
      <c r="C225" s="349"/>
      <c r="D225" s="445"/>
    </row>
    <row r="226" spans="1:4">
      <c r="A226" s="348" t="s">
        <v>15</v>
      </c>
      <c r="B226" s="349"/>
      <c r="C226" s="349"/>
      <c r="D226" s="347"/>
    </row>
    <row r="227" spans="1:4" ht="127.5">
      <c r="A227" s="344" t="s">
        <v>696</v>
      </c>
      <c r="B227" s="345" t="s">
        <v>697</v>
      </c>
      <c r="C227" s="345" t="s">
        <v>698</v>
      </c>
      <c r="D227" s="345"/>
    </row>
    <row r="228" spans="1:4" ht="25.5">
      <c r="A228" s="346" t="s">
        <v>699</v>
      </c>
      <c r="B228" s="347" t="s">
        <v>700</v>
      </c>
      <c r="C228" s="347" t="s">
        <v>701</v>
      </c>
      <c r="D228" s="347"/>
    </row>
    <row r="229" spans="1:4" ht="25.5">
      <c r="A229" s="348" t="s">
        <v>120</v>
      </c>
      <c r="B229" s="349" t="s">
        <v>1296</v>
      </c>
      <c r="C229" s="349" t="s">
        <v>702</v>
      </c>
      <c r="D229" s="347" t="s">
        <v>568</v>
      </c>
    </row>
    <row r="230" spans="1:4" ht="25.5">
      <c r="A230" s="348" t="s">
        <v>180</v>
      </c>
      <c r="B230" s="349" t="s">
        <v>1604</v>
      </c>
      <c r="C230" s="349" t="s">
        <v>702</v>
      </c>
      <c r="D230" s="347" t="s">
        <v>568</v>
      </c>
    </row>
    <row r="231" spans="1:4">
      <c r="A231" s="348" t="s">
        <v>13</v>
      </c>
      <c r="B231" s="349"/>
      <c r="C231" s="349"/>
      <c r="D231" s="445"/>
    </row>
    <row r="232" spans="1:4">
      <c r="A232" s="348" t="s">
        <v>14</v>
      </c>
      <c r="B232" s="49"/>
      <c r="C232" s="349"/>
      <c r="D232" s="347"/>
    </row>
    <row r="233" spans="1:4">
      <c r="A233" s="348" t="s">
        <v>15</v>
      </c>
      <c r="B233" s="49"/>
      <c r="C233" s="349"/>
      <c r="D233" s="347"/>
    </row>
    <row r="234" spans="1:4" ht="25.5">
      <c r="A234" s="346" t="s">
        <v>703</v>
      </c>
      <c r="B234" s="347" t="s">
        <v>704</v>
      </c>
      <c r="C234" s="347" t="s">
        <v>705</v>
      </c>
      <c r="D234" s="347"/>
    </row>
    <row r="235" spans="1:4" ht="25.5">
      <c r="A235" s="348" t="s">
        <v>120</v>
      </c>
      <c r="B235" s="349" t="s">
        <v>1297</v>
      </c>
      <c r="C235" s="349" t="s">
        <v>702</v>
      </c>
      <c r="D235" s="347" t="s">
        <v>568</v>
      </c>
    </row>
    <row r="236" spans="1:4" ht="25.5">
      <c r="A236" s="348" t="s">
        <v>180</v>
      </c>
      <c r="B236" s="349" t="s">
        <v>1605</v>
      </c>
      <c r="C236" s="349" t="s">
        <v>702</v>
      </c>
      <c r="D236" s="347" t="s">
        <v>568</v>
      </c>
    </row>
    <row r="237" spans="1:4">
      <c r="A237" s="348" t="s">
        <v>13</v>
      </c>
      <c r="B237" s="349"/>
      <c r="C237" s="349"/>
      <c r="D237" s="445"/>
    </row>
    <row r="238" spans="1:4">
      <c r="A238" s="348" t="s">
        <v>14</v>
      </c>
      <c r="B238" s="349"/>
      <c r="C238" s="349"/>
      <c r="D238" s="445"/>
    </row>
    <row r="239" spans="1:4">
      <c r="A239" s="348" t="s">
        <v>15</v>
      </c>
      <c r="B239" s="349"/>
      <c r="C239" s="349"/>
      <c r="D239" s="347"/>
    </row>
    <row r="240" spans="1:4">
      <c r="A240" s="346" t="s">
        <v>706</v>
      </c>
      <c r="B240" s="347" t="s">
        <v>707</v>
      </c>
      <c r="C240" s="347" t="s">
        <v>708</v>
      </c>
      <c r="D240" s="347"/>
    </row>
    <row r="241" spans="1:4" ht="36.75" customHeight="1">
      <c r="A241" s="348" t="s">
        <v>120</v>
      </c>
      <c r="B241" s="349" t="s">
        <v>1298</v>
      </c>
      <c r="C241" s="349" t="s">
        <v>702</v>
      </c>
      <c r="D241" s="347" t="s">
        <v>568</v>
      </c>
    </row>
    <row r="242" spans="1:4" ht="25.5">
      <c r="A242" s="348" t="s">
        <v>180</v>
      </c>
      <c r="B242" s="349" t="s">
        <v>1298</v>
      </c>
      <c r="C242" s="349" t="s">
        <v>702</v>
      </c>
      <c r="D242" s="347" t="s">
        <v>568</v>
      </c>
    </row>
    <row r="243" spans="1:4">
      <c r="A243" s="348" t="s">
        <v>13</v>
      </c>
      <c r="B243" s="349"/>
      <c r="C243" s="349"/>
      <c r="D243" s="445"/>
    </row>
    <row r="244" spans="1:4">
      <c r="A244" s="348" t="s">
        <v>14</v>
      </c>
      <c r="B244" s="49"/>
      <c r="C244" s="349"/>
      <c r="D244" s="445"/>
    </row>
    <row r="245" spans="1:4">
      <c r="A245" s="348" t="s">
        <v>15</v>
      </c>
      <c r="B245" s="49"/>
      <c r="C245" s="349"/>
      <c r="D245" s="347"/>
    </row>
    <row r="246" spans="1:4" ht="153">
      <c r="A246" s="344" t="s">
        <v>709</v>
      </c>
      <c r="B246" s="345" t="s">
        <v>710</v>
      </c>
      <c r="C246" s="345" t="s">
        <v>711</v>
      </c>
      <c r="D246" s="345"/>
    </row>
    <row r="247" spans="1:4" ht="25.5">
      <c r="A247" s="346" t="s">
        <v>712</v>
      </c>
      <c r="B247" s="347" t="s">
        <v>713</v>
      </c>
      <c r="C247" s="347" t="s">
        <v>714</v>
      </c>
      <c r="D247" s="347"/>
    </row>
    <row r="248" spans="1:4" ht="78" customHeight="1">
      <c r="A248" s="348" t="s">
        <v>120</v>
      </c>
      <c r="B248" s="349" t="s">
        <v>1299</v>
      </c>
      <c r="C248" s="349" t="s">
        <v>715</v>
      </c>
      <c r="D248" s="347" t="s">
        <v>568</v>
      </c>
    </row>
    <row r="249" spans="1:4" ht="76.5">
      <c r="A249" s="348" t="s">
        <v>180</v>
      </c>
      <c r="B249" s="349" t="s">
        <v>1576</v>
      </c>
      <c r="C249" s="349"/>
      <c r="D249" s="347" t="s">
        <v>568</v>
      </c>
    </row>
    <row r="250" spans="1:4">
      <c r="A250" s="348" t="s">
        <v>13</v>
      </c>
      <c r="B250" s="349"/>
      <c r="C250" s="349"/>
      <c r="D250" s="445"/>
    </row>
    <row r="251" spans="1:4">
      <c r="A251" s="348" t="s">
        <v>14</v>
      </c>
      <c r="B251" s="349"/>
      <c r="C251" s="349"/>
      <c r="D251" s="445"/>
    </row>
    <row r="252" spans="1:4">
      <c r="A252" s="348" t="s">
        <v>15</v>
      </c>
      <c r="B252" s="349"/>
      <c r="C252" s="349"/>
      <c r="D252" s="347"/>
    </row>
    <row r="253" spans="1:4" ht="25.5">
      <c r="A253" s="346" t="s">
        <v>716</v>
      </c>
      <c r="B253" s="347" t="s">
        <v>717</v>
      </c>
      <c r="C253" s="347" t="s">
        <v>718</v>
      </c>
      <c r="D253" s="347"/>
    </row>
    <row r="254" spans="1:4" ht="78.75" customHeight="1">
      <c r="A254" s="348" t="s">
        <v>120</v>
      </c>
      <c r="B254" s="349" t="s">
        <v>1299</v>
      </c>
      <c r="C254" s="349"/>
      <c r="D254" s="347" t="s">
        <v>568</v>
      </c>
    </row>
    <row r="255" spans="1:4" ht="51">
      <c r="A255" s="348" t="s">
        <v>180</v>
      </c>
      <c r="B255" s="349" t="s">
        <v>1299</v>
      </c>
      <c r="C255" s="349"/>
      <c r="D255" s="347" t="s">
        <v>568</v>
      </c>
    </row>
    <row r="256" spans="1:4">
      <c r="A256" s="348" t="s">
        <v>13</v>
      </c>
      <c r="B256" s="349"/>
      <c r="C256" s="349"/>
      <c r="D256" s="347"/>
    </row>
    <row r="257" spans="1:4">
      <c r="A257" s="348" t="s">
        <v>14</v>
      </c>
      <c r="B257" s="349"/>
      <c r="C257" s="349"/>
      <c r="D257" s="445"/>
    </row>
    <row r="258" spans="1:4">
      <c r="A258" s="348" t="s">
        <v>15</v>
      </c>
      <c r="B258" s="349"/>
      <c r="C258" s="349"/>
      <c r="D258" s="347"/>
    </row>
    <row r="259" spans="1:4" ht="25.5">
      <c r="A259" s="346" t="s">
        <v>719</v>
      </c>
      <c r="B259" s="347" t="s">
        <v>720</v>
      </c>
      <c r="C259" s="347" t="s">
        <v>721</v>
      </c>
      <c r="D259" s="347"/>
    </row>
    <row r="260" spans="1:4">
      <c r="A260" s="348" t="s">
        <v>120</v>
      </c>
      <c r="B260" s="349" t="s">
        <v>1300</v>
      </c>
      <c r="C260" s="349"/>
      <c r="D260" s="347" t="s">
        <v>568</v>
      </c>
    </row>
    <row r="261" spans="1:4">
      <c r="A261" s="348" t="s">
        <v>180</v>
      </c>
      <c r="B261" s="349" t="s">
        <v>1300</v>
      </c>
      <c r="C261" s="349"/>
      <c r="D261" s="347" t="s">
        <v>568</v>
      </c>
    </row>
    <row r="262" spans="1:4">
      <c r="A262" s="348" t="s">
        <v>13</v>
      </c>
      <c r="B262" s="349"/>
      <c r="C262" s="349"/>
      <c r="D262" s="445"/>
    </row>
    <row r="263" spans="1:4">
      <c r="A263" s="348" t="s">
        <v>14</v>
      </c>
      <c r="B263" s="349"/>
      <c r="C263" s="349"/>
      <c r="D263" s="445"/>
    </row>
    <row r="264" spans="1:4">
      <c r="A264" s="348" t="s">
        <v>15</v>
      </c>
      <c r="B264" s="349"/>
      <c r="C264" s="349"/>
      <c r="D264" s="347"/>
    </row>
    <row r="265" spans="1:4" ht="25.5">
      <c r="A265" s="344" t="s">
        <v>722</v>
      </c>
      <c r="B265" s="345" t="s">
        <v>723</v>
      </c>
      <c r="C265" s="345" t="s">
        <v>724</v>
      </c>
      <c r="D265" s="345"/>
    </row>
    <row r="266" spans="1:4" ht="25.5">
      <c r="A266" s="346" t="s">
        <v>725</v>
      </c>
      <c r="B266" s="347" t="s">
        <v>726</v>
      </c>
      <c r="C266" s="347" t="s">
        <v>727</v>
      </c>
      <c r="D266" s="347"/>
    </row>
    <row r="267" spans="1:4" ht="39.75" customHeight="1">
      <c r="A267" s="348" t="s">
        <v>120</v>
      </c>
      <c r="B267" s="349" t="s">
        <v>1301</v>
      </c>
      <c r="C267" s="349" t="s">
        <v>728</v>
      </c>
      <c r="D267" s="347" t="s">
        <v>568</v>
      </c>
    </row>
    <row r="268" spans="1:4" ht="25.5">
      <c r="A268" s="348" t="s">
        <v>180</v>
      </c>
      <c r="B268" s="349" t="s">
        <v>1301</v>
      </c>
      <c r="C268" s="349" t="s">
        <v>728</v>
      </c>
      <c r="D268" s="347" t="s">
        <v>568</v>
      </c>
    </row>
    <row r="269" spans="1:4">
      <c r="A269" s="348" t="s">
        <v>13</v>
      </c>
      <c r="B269" s="349"/>
      <c r="C269" s="349"/>
      <c r="D269" s="445"/>
    </row>
    <row r="270" spans="1:4">
      <c r="A270" s="348" t="s">
        <v>14</v>
      </c>
      <c r="B270" s="349"/>
      <c r="C270" s="349"/>
      <c r="D270" s="445"/>
    </row>
    <row r="271" spans="1:4">
      <c r="A271" s="348" t="s">
        <v>15</v>
      </c>
      <c r="B271" s="349"/>
      <c r="C271" s="349"/>
      <c r="D271" s="347"/>
    </row>
    <row r="272" spans="1:4">
      <c r="A272" s="346" t="s">
        <v>729</v>
      </c>
      <c r="B272" s="347" t="s">
        <v>730</v>
      </c>
      <c r="C272" s="347" t="s">
        <v>731</v>
      </c>
      <c r="D272" s="347"/>
    </row>
    <row r="273" spans="1:4" ht="43.5" customHeight="1">
      <c r="A273" s="348" t="s">
        <v>120</v>
      </c>
      <c r="B273" s="349" t="s">
        <v>1301</v>
      </c>
      <c r="C273" s="349" t="s">
        <v>728</v>
      </c>
      <c r="D273" s="347" t="s">
        <v>568</v>
      </c>
    </row>
    <row r="274" spans="1:4" ht="25.5">
      <c r="A274" s="348" t="s">
        <v>180</v>
      </c>
      <c r="B274" s="349" t="s">
        <v>1301</v>
      </c>
      <c r="C274" s="349" t="s">
        <v>728</v>
      </c>
      <c r="D274" s="347" t="s">
        <v>568</v>
      </c>
    </row>
    <row r="275" spans="1:4">
      <c r="A275" s="348" t="s">
        <v>13</v>
      </c>
      <c r="B275" s="349"/>
      <c r="C275" s="349"/>
      <c r="D275" s="445"/>
    </row>
    <row r="276" spans="1:4">
      <c r="A276" s="348" t="s">
        <v>14</v>
      </c>
      <c r="B276" s="349"/>
      <c r="C276" s="349"/>
      <c r="D276" s="445"/>
    </row>
    <row r="277" spans="1:4">
      <c r="A277" s="348" t="s">
        <v>15</v>
      </c>
      <c r="B277" s="349"/>
      <c r="C277" s="349"/>
      <c r="D277" s="347"/>
    </row>
    <row r="278" spans="1:4" ht="25.5">
      <c r="A278" s="344" t="s">
        <v>732</v>
      </c>
      <c r="B278" s="345" t="s">
        <v>733</v>
      </c>
      <c r="C278" s="345" t="s">
        <v>734</v>
      </c>
      <c r="D278" s="345"/>
    </row>
    <row r="279" spans="1:4" ht="38.25" customHeight="1">
      <c r="A279" s="346" t="s">
        <v>735</v>
      </c>
      <c r="B279" s="347" t="s">
        <v>736</v>
      </c>
      <c r="C279" s="347" t="s">
        <v>737</v>
      </c>
      <c r="D279" s="347"/>
    </row>
    <row r="280" spans="1:4" ht="33" customHeight="1">
      <c r="A280" s="348" t="s">
        <v>120</v>
      </c>
      <c r="B280" s="349" t="s">
        <v>1302</v>
      </c>
      <c r="C280" s="349" t="s">
        <v>738</v>
      </c>
      <c r="D280" s="347" t="s">
        <v>568</v>
      </c>
    </row>
    <row r="281" spans="1:4" ht="25.5">
      <c r="A281" s="348" t="s">
        <v>180</v>
      </c>
      <c r="B281" s="349" t="s">
        <v>1302</v>
      </c>
      <c r="C281" s="349" t="s">
        <v>738</v>
      </c>
      <c r="D281" s="347" t="s">
        <v>568</v>
      </c>
    </row>
    <row r="282" spans="1:4">
      <c r="A282" s="348" t="s">
        <v>13</v>
      </c>
      <c r="B282" s="349"/>
      <c r="C282" s="349"/>
      <c r="D282" s="445"/>
    </row>
    <row r="283" spans="1:4">
      <c r="A283" s="348" t="s">
        <v>14</v>
      </c>
      <c r="B283" s="349"/>
      <c r="C283" s="349"/>
      <c r="D283" s="445"/>
    </row>
    <row r="284" spans="1:4">
      <c r="A284" s="348" t="s">
        <v>15</v>
      </c>
      <c r="B284" s="349"/>
      <c r="C284" s="349"/>
      <c r="D284" s="347"/>
    </row>
    <row r="285" spans="1:4" ht="25.5">
      <c r="A285" s="344" t="s">
        <v>739</v>
      </c>
      <c r="B285" s="345" t="s">
        <v>740</v>
      </c>
      <c r="C285" s="345" t="s">
        <v>741</v>
      </c>
      <c r="D285" s="345"/>
    </row>
    <row r="286" spans="1:4">
      <c r="A286" s="346" t="s">
        <v>742</v>
      </c>
      <c r="B286" s="347" t="s">
        <v>743</v>
      </c>
      <c r="C286" s="347" t="s">
        <v>744</v>
      </c>
      <c r="D286" s="347"/>
    </row>
    <row r="287" spans="1:4" ht="57" customHeight="1">
      <c r="A287" s="348" t="s">
        <v>120</v>
      </c>
      <c r="B287" s="349" t="s">
        <v>1303</v>
      </c>
      <c r="C287" s="349"/>
      <c r="D287" s="347" t="s">
        <v>568</v>
      </c>
    </row>
    <row r="288" spans="1:4" ht="25.5">
      <c r="A288" s="348" t="s">
        <v>180</v>
      </c>
      <c r="B288" s="349" t="s">
        <v>1303</v>
      </c>
      <c r="C288" s="349"/>
      <c r="D288" s="347" t="s">
        <v>568</v>
      </c>
    </row>
    <row r="289" spans="1:4">
      <c r="A289" s="348" t="s">
        <v>13</v>
      </c>
      <c r="B289" s="349"/>
      <c r="C289" s="349"/>
      <c r="D289" s="445"/>
    </row>
    <row r="290" spans="1:4">
      <c r="A290" s="348" t="s">
        <v>14</v>
      </c>
      <c r="B290" s="349"/>
      <c r="C290" s="349"/>
      <c r="D290" s="445"/>
    </row>
    <row r="291" spans="1:4">
      <c r="A291" s="348" t="s">
        <v>15</v>
      </c>
      <c r="B291" s="349"/>
      <c r="C291" s="349"/>
      <c r="D291" s="347"/>
    </row>
    <row r="292" spans="1:4">
      <c r="A292" s="344" t="s">
        <v>745</v>
      </c>
      <c r="B292" s="345" t="s">
        <v>746</v>
      </c>
      <c r="C292" s="345" t="s">
        <v>747</v>
      </c>
      <c r="D292" s="345"/>
    </row>
    <row r="293" spans="1:4" ht="25.5">
      <c r="A293" s="346" t="s">
        <v>748</v>
      </c>
      <c r="B293" s="347" t="s">
        <v>749</v>
      </c>
      <c r="C293" s="347" t="s">
        <v>750</v>
      </c>
      <c r="D293" s="347"/>
    </row>
    <row r="294" spans="1:4" ht="57.75" customHeight="1">
      <c r="A294" s="348" t="s">
        <v>120</v>
      </c>
      <c r="B294" s="349" t="s">
        <v>1304</v>
      </c>
      <c r="C294" s="349" t="s">
        <v>751</v>
      </c>
      <c r="D294" s="347" t="s">
        <v>568</v>
      </c>
    </row>
    <row r="295" spans="1:4" ht="38.25">
      <c r="A295" s="348" t="s">
        <v>180</v>
      </c>
      <c r="B295" s="349" t="s">
        <v>1304</v>
      </c>
      <c r="C295" s="349"/>
      <c r="D295" s="445" t="s">
        <v>568</v>
      </c>
    </row>
    <row r="296" spans="1:4">
      <c r="A296" s="348" t="s">
        <v>13</v>
      </c>
      <c r="B296" s="349"/>
      <c r="C296" s="349"/>
      <c r="D296" s="445"/>
    </row>
    <row r="297" spans="1:4">
      <c r="A297" s="348" t="s">
        <v>14</v>
      </c>
      <c r="B297" s="349"/>
      <c r="C297" s="349"/>
      <c r="D297" s="445"/>
    </row>
    <row r="298" spans="1:4">
      <c r="A298" s="348" t="s">
        <v>15</v>
      </c>
      <c r="B298" s="349"/>
      <c r="C298" s="349"/>
      <c r="D298" s="347"/>
    </row>
    <row r="299" spans="1:4" ht="76.5">
      <c r="A299" s="344" t="s">
        <v>752</v>
      </c>
      <c r="B299" s="345" t="s">
        <v>753</v>
      </c>
      <c r="C299" s="345" t="s">
        <v>754</v>
      </c>
      <c r="D299" s="345"/>
    </row>
    <row r="300" spans="1:4">
      <c r="A300" s="346" t="s">
        <v>755</v>
      </c>
      <c r="B300" s="347" t="s">
        <v>756</v>
      </c>
      <c r="C300" s="347" t="s">
        <v>757</v>
      </c>
      <c r="D300" s="347"/>
    </row>
    <row r="301" spans="1:4" ht="49.5" customHeight="1">
      <c r="A301" s="348" t="s">
        <v>120</v>
      </c>
      <c r="B301" s="349" t="s">
        <v>1305</v>
      </c>
      <c r="C301" s="349" t="s">
        <v>758</v>
      </c>
      <c r="D301" s="347" t="s">
        <v>568</v>
      </c>
    </row>
    <row r="302" spans="1:4">
      <c r="A302" s="348" t="s">
        <v>180</v>
      </c>
      <c r="B302" s="349" t="s">
        <v>1305</v>
      </c>
      <c r="C302" s="349" t="s">
        <v>758</v>
      </c>
      <c r="D302" s="347" t="s">
        <v>568</v>
      </c>
    </row>
    <row r="303" spans="1:4">
      <c r="A303" s="348" t="s">
        <v>13</v>
      </c>
      <c r="B303" s="349"/>
      <c r="C303" s="349"/>
      <c r="D303" s="445"/>
    </row>
    <row r="304" spans="1:4">
      <c r="A304" s="348" t="s">
        <v>14</v>
      </c>
      <c r="B304" s="349"/>
      <c r="C304" s="349"/>
      <c r="D304" s="445"/>
    </row>
    <row r="305" spans="1:4">
      <c r="A305" s="348" t="s">
        <v>15</v>
      </c>
      <c r="B305" s="349"/>
      <c r="C305" s="349"/>
      <c r="D305" s="347"/>
    </row>
    <row r="306" spans="1:4">
      <c r="A306" s="346" t="s">
        <v>759</v>
      </c>
      <c r="B306" s="347" t="s">
        <v>760</v>
      </c>
      <c r="C306" s="347" t="s">
        <v>761</v>
      </c>
      <c r="D306" s="347"/>
    </row>
    <row r="307" spans="1:4" ht="61.5" customHeight="1">
      <c r="A307" s="348" t="s">
        <v>120</v>
      </c>
      <c r="B307" s="349" t="s">
        <v>1306</v>
      </c>
      <c r="C307" s="349" t="s">
        <v>762</v>
      </c>
      <c r="D307" s="347" t="s">
        <v>568</v>
      </c>
    </row>
    <row r="308" spans="1:4" ht="25.5">
      <c r="A308" s="348" t="s">
        <v>180</v>
      </c>
      <c r="B308" s="349" t="s">
        <v>1306</v>
      </c>
      <c r="C308" s="349" t="s">
        <v>762</v>
      </c>
      <c r="D308" s="347" t="s">
        <v>568</v>
      </c>
    </row>
    <row r="309" spans="1:4">
      <c r="A309" s="348" t="s">
        <v>13</v>
      </c>
      <c r="B309" s="349"/>
      <c r="C309" s="347"/>
      <c r="D309" s="445"/>
    </row>
    <row r="310" spans="1:4">
      <c r="A310" s="348" t="s">
        <v>14</v>
      </c>
      <c r="B310" s="347"/>
      <c r="C310" s="347"/>
      <c r="D310" s="445"/>
    </row>
    <row r="311" spans="1:4">
      <c r="A311" s="348" t="s">
        <v>15</v>
      </c>
      <c r="B311" s="347"/>
      <c r="C311" s="347"/>
      <c r="D311" s="347"/>
    </row>
    <row r="312" spans="1:4" ht="102.75" customHeight="1">
      <c r="A312" s="344" t="s">
        <v>763</v>
      </c>
      <c r="B312" s="345" t="s">
        <v>764</v>
      </c>
      <c r="C312" s="345" t="s">
        <v>765</v>
      </c>
      <c r="D312" s="345"/>
    </row>
    <row r="313" spans="1:4">
      <c r="A313" s="346" t="s">
        <v>766</v>
      </c>
      <c r="B313" s="347" t="s">
        <v>767</v>
      </c>
      <c r="C313" s="347" t="s">
        <v>768</v>
      </c>
      <c r="D313" s="347"/>
    </row>
    <row r="314" spans="1:4" ht="58.5" customHeight="1">
      <c r="A314" s="348" t="s">
        <v>120</v>
      </c>
      <c r="B314" s="349" t="s">
        <v>1307</v>
      </c>
      <c r="C314" s="349" t="s">
        <v>769</v>
      </c>
      <c r="D314" s="347" t="s">
        <v>568</v>
      </c>
    </row>
    <row r="315" spans="1:4" ht="25.5">
      <c r="A315" s="348" t="s">
        <v>180</v>
      </c>
      <c r="B315" s="349" t="s">
        <v>1307</v>
      </c>
      <c r="C315" s="349" t="s">
        <v>1527</v>
      </c>
      <c r="D315" s="445" t="s">
        <v>568</v>
      </c>
    </row>
    <row r="316" spans="1:4">
      <c r="A316" s="348" t="s">
        <v>13</v>
      </c>
      <c r="B316" s="349"/>
      <c r="C316" s="349"/>
      <c r="D316" s="445"/>
    </row>
    <row r="317" spans="1:4">
      <c r="A317" s="348" t="s">
        <v>14</v>
      </c>
      <c r="B317" s="349"/>
      <c r="C317" s="349"/>
      <c r="D317" s="445"/>
    </row>
    <row r="318" spans="1:4">
      <c r="A318" s="348" t="s">
        <v>15</v>
      </c>
      <c r="B318" s="349"/>
      <c r="C318" s="349"/>
      <c r="D318" s="347"/>
    </row>
    <row r="319" spans="1:4">
      <c r="A319" s="346" t="s">
        <v>770</v>
      </c>
      <c r="B319" s="347" t="s">
        <v>771</v>
      </c>
      <c r="C319" s="347" t="s">
        <v>772</v>
      </c>
      <c r="D319" s="347"/>
    </row>
    <row r="320" spans="1:4" ht="40.5" customHeight="1">
      <c r="A320" s="348" t="s">
        <v>120</v>
      </c>
      <c r="B320" s="349" t="s">
        <v>1307</v>
      </c>
      <c r="C320" s="349" t="s">
        <v>769</v>
      </c>
      <c r="D320" s="347" t="s">
        <v>568</v>
      </c>
    </row>
    <row r="321" spans="1:4" ht="25.5">
      <c r="A321" s="348" t="s">
        <v>180</v>
      </c>
      <c r="B321" s="349" t="s">
        <v>1307</v>
      </c>
      <c r="C321" s="349" t="s">
        <v>1528</v>
      </c>
      <c r="D321" s="445" t="s">
        <v>568</v>
      </c>
    </row>
    <row r="322" spans="1:4">
      <c r="A322" s="348" t="s">
        <v>13</v>
      </c>
      <c r="B322" s="349"/>
      <c r="C322" s="349"/>
      <c r="D322" s="445"/>
    </row>
    <row r="323" spans="1:4">
      <c r="A323" s="348" t="s">
        <v>14</v>
      </c>
      <c r="B323" s="349"/>
      <c r="C323" s="349"/>
      <c r="D323" s="445"/>
    </row>
    <row r="324" spans="1:4">
      <c r="A324" s="348" t="s">
        <v>15</v>
      </c>
      <c r="B324" s="349"/>
      <c r="C324" s="349"/>
      <c r="D324" s="347"/>
    </row>
    <row r="325" spans="1:4" ht="51">
      <c r="A325" s="344" t="s">
        <v>773</v>
      </c>
      <c r="B325" s="345" t="s">
        <v>774</v>
      </c>
      <c r="C325" s="345" t="s">
        <v>775</v>
      </c>
      <c r="D325" s="345"/>
    </row>
    <row r="326" spans="1:4" ht="25.5">
      <c r="A326" s="346" t="s">
        <v>776</v>
      </c>
      <c r="B326" s="347" t="s">
        <v>777</v>
      </c>
      <c r="C326" s="347" t="s">
        <v>778</v>
      </c>
      <c r="D326" s="347"/>
    </row>
    <row r="327" spans="1:4" ht="53.25" customHeight="1">
      <c r="A327" s="348" t="s">
        <v>120</v>
      </c>
      <c r="B327" s="349" t="s">
        <v>1308</v>
      </c>
      <c r="C327" s="349"/>
      <c r="D327" s="347" t="s">
        <v>405</v>
      </c>
    </row>
    <row r="328" spans="1:4" ht="25.5">
      <c r="A328" s="348" t="s">
        <v>180</v>
      </c>
      <c r="B328" s="349" t="s">
        <v>1567</v>
      </c>
      <c r="C328" s="349" t="s">
        <v>1529</v>
      </c>
      <c r="D328" s="445" t="s">
        <v>405</v>
      </c>
    </row>
    <row r="329" spans="1:4">
      <c r="A329" s="348" t="s">
        <v>13</v>
      </c>
      <c r="B329" s="349"/>
      <c r="C329" s="349"/>
      <c r="D329" s="445"/>
    </row>
    <row r="330" spans="1:4">
      <c r="A330" s="348" t="s">
        <v>14</v>
      </c>
      <c r="B330" s="349"/>
      <c r="C330" s="349"/>
      <c r="D330" s="445"/>
    </row>
    <row r="331" spans="1:4">
      <c r="A331" s="348" t="s">
        <v>15</v>
      </c>
      <c r="B331" s="349"/>
      <c r="C331" s="349"/>
      <c r="D331" s="347"/>
    </row>
    <row r="332" spans="1:4">
      <c r="A332" s="346" t="s">
        <v>779</v>
      </c>
      <c r="B332" s="347" t="s">
        <v>780</v>
      </c>
      <c r="C332" s="347" t="s">
        <v>781</v>
      </c>
      <c r="D332" s="347"/>
    </row>
    <row r="333" spans="1:4" ht="33" customHeight="1">
      <c r="A333" s="348" t="s">
        <v>120</v>
      </c>
      <c r="B333" s="349" t="s">
        <v>1309</v>
      </c>
      <c r="C333" s="349"/>
      <c r="D333" s="347" t="s">
        <v>405</v>
      </c>
    </row>
    <row r="334" spans="1:4" ht="38.25">
      <c r="A334" s="348" t="s">
        <v>180</v>
      </c>
      <c r="B334" s="349" t="s">
        <v>1606</v>
      </c>
      <c r="C334" s="349"/>
      <c r="D334" s="347" t="s">
        <v>405</v>
      </c>
    </row>
    <row r="335" spans="1:4">
      <c r="A335" s="348" t="s">
        <v>13</v>
      </c>
      <c r="B335" s="349"/>
      <c r="C335" s="349"/>
      <c r="D335" s="445"/>
    </row>
    <row r="336" spans="1:4">
      <c r="A336" s="348" t="s">
        <v>14</v>
      </c>
      <c r="B336" s="349"/>
      <c r="C336" s="349"/>
      <c r="D336" s="445"/>
    </row>
    <row r="337" spans="1:4">
      <c r="A337" s="348" t="s">
        <v>15</v>
      </c>
      <c r="B337" s="349"/>
      <c r="C337" s="349"/>
      <c r="D337" s="347"/>
    </row>
    <row r="338" spans="1:4" ht="25.5">
      <c r="A338" s="344" t="s">
        <v>782</v>
      </c>
      <c r="B338" s="345" t="s">
        <v>783</v>
      </c>
      <c r="C338" s="345" t="s">
        <v>784</v>
      </c>
      <c r="D338" s="345"/>
    </row>
    <row r="339" spans="1:4" ht="42" customHeight="1">
      <c r="A339" s="346" t="s">
        <v>785</v>
      </c>
      <c r="B339" s="347" t="s">
        <v>786</v>
      </c>
      <c r="C339" s="347" t="s">
        <v>787</v>
      </c>
      <c r="D339" s="347"/>
    </row>
    <row r="340" spans="1:4" ht="62.25" customHeight="1">
      <c r="A340" s="348" t="s">
        <v>120</v>
      </c>
      <c r="B340" s="299" t="s">
        <v>1418</v>
      </c>
      <c r="C340" s="350"/>
      <c r="D340" s="351" t="s">
        <v>1427</v>
      </c>
    </row>
    <row r="341" spans="1:4" ht="76.5">
      <c r="A341" s="348" t="s">
        <v>180</v>
      </c>
      <c r="B341" s="299" t="s">
        <v>1568</v>
      </c>
      <c r="C341" s="349" t="s">
        <v>1530</v>
      </c>
      <c r="D341" s="445" t="s">
        <v>568</v>
      </c>
    </row>
    <row r="342" spans="1:4">
      <c r="A342" s="348" t="s">
        <v>13</v>
      </c>
      <c r="B342" s="349"/>
      <c r="C342" s="349"/>
      <c r="D342" s="445"/>
    </row>
    <row r="343" spans="1:4">
      <c r="A343" s="348" t="s">
        <v>14</v>
      </c>
      <c r="B343" s="349"/>
      <c r="C343" s="349"/>
      <c r="D343" s="445"/>
    </row>
    <row r="344" spans="1:4">
      <c r="A344" s="348" t="s">
        <v>15</v>
      </c>
      <c r="B344" s="349"/>
      <c r="C344" s="349"/>
      <c r="D344" s="347"/>
    </row>
    <row r="345" spans="1:4" ht="38.25">
      <c r="A345" s="344" t="s">
        <v>788</v>
      </c>
      <c r="B345" s="345" t="s">
        <v>789</v>
      </c>
      <c r="C345" s="345" t="s">
        <v>790</v>
      </c>
      <c r="D345" s="345"/>
    </row>
    <row r="346" spans="1:4">
      <c r="A346" s="346" t="s">
        <v>791</v>
      </c>
      <c r="B346" s="347" t="s">
        <v>792</v>
      </c>
      <c r="C346" s="347" t="s">
        <v>793</v>
      </c>
      <c r="D346" s="347"/>
    </row>
    <row r="347" spans="1:4" ht="38.25" customHeight="1">
      <c r="A347" s="348" t="s">
        <v>120</v>
      </c>
      <c r="B347" s="349" t="s">
        <v>1311</v>
      </c>
      <c r="C347" s="349" t="s">
        <v>595</v>
      </c>
      <c r="D347" s="347" t="s">
        <v>405</v>
      </c>
    </row>
    <row r="348" spans="1:4">
      <c r="A348" s="348" t="s">
        <v>180</v>
      </c>
      <c r="B348" s="349" t="s">
        <v>1311</v>
      </c>
      <c r="C348" s="349"/>
      <c r="D348" s="347" t="s">
        <v>405</v>
      </c>
    </row>
    <row r="349" spans="1:4">
      <c r="A349" s="348" t="s">
        <v>13</v>
      </c>
      <c r="B349" s="349"/>
      <c r="C349" s="349"/>
      <c r="D349" s="445"/>
    </row>
    <row r="350" spans="1:4">
      <c r="A350" s="348" t="s">
        <v>14</v>
      </c>
      <c r="B350" s="349"/>
      <c r="C350" s="349"/>
      <c r="D350" s="445"/>
    </row>
    <row r="351" spans="1:4">
      <c r="A351" s="348" t="s">
        <v>15</v>
      </c>
      <c r="B351" s="349"/>
      <c r="C351" s="349"/>
      <c r="D351" s="347"/>
    </row>
    <row r="352" spans="1:4" ht="111" customHeight="1">
      <c r="A352" s="344" t="s">
        <v>794</v>
      </c>
      <c r="B352" s="345" t="s">
        <v>795</v>
      </c>
      <c r="C352" s="345" t="s">
        <v>796</v>
      </c>
      <c r="D352" s="345"/>
    </row>
    <row r="353" spans="1:4">
      <c r="A353" s="346" t="s">
        <v>797</v>
      </c>
      <c r="B353" s="347" t="s">
        <v>798</v>
      </c>
      <c r="C353" s="347" t="s">
        <v>799</v>
      </c>
      <c r="D353" s="347"/>
    </row>
    <row r="354" spans="1:4" ht="72.75" customHeight="1">
      <c r="A354" s="348" t="s">
        <v>120</v>
      </c>
      <c r="B354" s="299" t="s">
        <v>1417</v>
      </c>
      <c r="C354" s="350"/>
      <c r="D354" s="351" t="s">
        <v>1428</v>
      </c>
    </row>
    <row r="355" spans="1:4" ht="67.5" customHeight="1">
      <c r="A355" s="348" t="s">
        <v>180</v>
      </c>
      <c r="B355" s="396" t="s">
        <v>1595</v>
      </c>
      <c r="C355" s="397"/>
      <c r="D355" s="398" t="s">
        <v>1571</v>
      </c>
    </row>
    <row r="356" spans="1:4" ht="25.5">
      <c r="A356" s="348" t="s">
        <v>13</v>
      </c>
      <c r="B356" s="349" t="s">
        <v>1675</v>
      </c>
      <c r="C356" s="349"/>
      <c r="D356" s="445" t="s">
        <v>568</v>
      </c>
    </row>
    <row r="357" spans="1:4">
      <c r="A357" s="348" t="s">
        <v>14</v>
      </c>
      <c r="B357" s="349"/>
      <c r="C357" s="349"/>
      <c r="D357" s="445"/>
    </row>
    <row r="358" spans="1:4">
      <c r="A358" s="348" t="s">
        <v>15</v>
      </c>
      <c r="B358" s="349"/>
      <c r="C358" s="349"/>
      <c r="D358" s="347"/>
    </row>
    <row r="359" spans="1:4">
      <c r="A359" s="346" t="s">
        <v>801</v>
      </c>
      <c r="B359" s="347" t="s">
        <v>802</v>
      </c>
      <c r="C359" s="347" t="s">
        <v>803</v>
      </c>
      <c r="D359" s="347"/>
    </row>
    <row r="360" spans="1:4" ht="84" customHeight="1">
      <c r="A360" s="348" t="s">
        <v>120</v>
      </c>
      <c r="B360" s="299" t="s">
        <v>1417</v>
      </c>
      <c r="C360" s="350" t="s">
        <v>800</v>
      </c>
      <c r="D360" s="351" t="s">
        <v>1428</v>
      </c>
    </row>
    <row r="361" spans="1:4" ht="63" customHeight="1">
      <c r="A361" s="348" t="s">
        <v>180</v>
      </c>
      <c r="B361" s="396" t="s">
        <v>1595</v>
      </c>
      <c r="C361" s="397"/>
      <c r="D361" s="398" t="s">
        <v>1571</v>
      </c>
    </row>
    <row r="362" spans="1:4" ht="25.5">
      <c r="A362" s="348" t="s">
        <v>13</v>
      </c>
      <c r="B362" s="349" t="s">
        <v>1675</v>
      </c>
      <c r="C362" s="349"/>
      <c r="D362" s="445" t="s">
        <v>568</v>
      </c>
    </row>
    <row r="363" spans="1:4">
      <c r="A363" s="348" t="s">
        <v>14</v>
      </c>
      <c r="B363" s="349"/>
      <c r="C363" s="349"/>
      <c r="D363" s="445"/>
    </row>
    <row r="364" spans="1:4">
      <c r="A364" s="348" t="s">
        <v>15</v>
      </c>
      <c r="B364" s="349"/>
      <c r="C364" s="349"/>
      <c r="D364" s="347"/>
    </row>
    <row r="365" spans="1:4" ht="38.25">
      <c r="A365" s="344" t="s">
        <v>804</v>
      </c>
      <c r="B365" s="345" t="s">
        <v>805</v>
      </c>
      <c r="C365" s="345" t="s">
        <v>806</v>
      </c>
      <c r="D365" s="345"/>
    </row>
    <row r="366" spans="1:4">
      <c r="A366" s="346" t="s">
        <v>807</v>
      </c>
      <c r="B366" s="347" t="s">
        <v>808</v>
      </c>
      <c r="C366" s="347" t="s">
        <v>809</v>
      </c>
      <c r="D366" s="347"/>
    </row>
    <row r="367" spans="1:4" ht="35.25" customHeight="1">
      <c r="A367" s="348" t="s">
        <v>120</v>
      </c>
      <c r="B367" s="349" t="s">
        <v>1382</v>
      </c>
      <c r="C367" s="349" t="s">
        <v>595</v>
      </c>
      <c r="D367" s="347" t="s">
        <v>405</v>
      </c>
    </row>
    <row r="368" spans="1:4">
      <c r="A368" s="348" t="s">
        <v>180</v>
      </c>
      <c r="B368" s="349" t="s">
        <v>1382</v>
      </c>
      <c r="C368" s="349" t="s">
        <v>595</v>
      </c>
      <c r="D368" s="347" t="s">
        <v>405</v>
      </c>
    </row>
    <row r="369" spans="1:4">
      <c r="A369" s="348" t="s">
        <v>13</v>
      </c>
      <c r="B369" s="349"/>
      <c r="C369" s="349"/>
      <c r="D369" s="445"/>
    </row>
    <row r="370" spans="1:4">
      <c r="A370" s="348" t="s">
        <v>14</v>
      </c>
      <c r="B370" s="349"/>
      <c r="C370" s="349"/>
      <c r="D370" s="445"/>
    </row>
    <row r="371" spans="1:4">
      <c r="A371" s="348" t="s">
        <v>15</v>
      </c>
      <c r="B371" s="349"/>
      <c r="C371" s="349"/>
      <c r="D371" s="347"/>
    </row>
    <row r="372" spans="1:4" ht="25.5">
      <c r="A372" s="344" t="s">
        <v>810</v>
      </c>
      <c r="B372" s="345" t="s">
        <v>811</v>
      </c>
      <c r="C372" s="345" t="s">
        <v>812</v>
      </c>
      <c r="D372" s="345"/>
    </row>
    <row r="373" spans="1:4">
      <c r="A373" s="346" t="s">
        <v>813</v>
      </c>
      <c r="B373" s="347" t="s">
        <v>814</v>
      </c>
      <c r="C373" s="347" t="s">
        <v>815</v>
      </c>
      <c r="D373" s="347"/>
    </row>
    <row r="374" spans="1:4" ht="36.75" customHeight="1">
      <c r="A374" s="348" t="s">
        <v>120</v>
      </c>
      <c r="B374" s="349" t="s">
        <v>1312</v>
      </c>
      <c r="C374" s="349" t="s">
        <v>595</v>
      </c>
      <c r="D374" s="347" t="s">
        <v>405</v>
      </c>
    </row>
    <row r="375" spans="1:4">
      <c r="A375" s="348" t="s">
        <v>180</v>
      </c>
      <c r="B375" s="349" t="s">
        <v>1312</v>
      </c>
      <c r="C375" s="349" t="s">
        <v>595</v>
      </c>
      <c r="D375" s="347" t="s">
        <v>405</v>
      </c>
    </row>
    <row r="376" spans="1:4">
      <c r="A376" s="348" t="s">
        <v>13</v>
      </c>
      <c r="B376" s="349"/>
      <c r="C376" s="349"/>
      <c r="D376" s="445"/>
    </row>
    <row r="377" spans="1:4">
      <c r="A377" s="348" t="s">
        <v>14</v>
      </c>
      <c r="B377" s="349"/>
      <c r="C377" s="349"/>
      <c r="D377" s="445"/>
    </row>
    <row r="378" spans="1:4">
      <c r="A378" s="348" t="s">
        <v>15</v>
      </c>
      <c r="B378" s="349"/>
      <c r="C378" s="349"/>
      <c r="D378" s="445"/>
    </row>
    <row r="379" spans="1:4" ht="25.5">
      <c r="A379" s="355" t="s">
        <v>816</v>
      </c>
      <c r="B379" s="345" t="s">
        <v>817</v>
      </c>
      <c r="C379" s="345" t="s">
        <v>818</v>
      </c>
      <c r="D379" s="345"/>
    </row>
    <row r="380" spans="1:4">
      <c r="A380" s="447" t="s">
        <v>819</v>
      </c>
      <c r="B380" s="347" t="s">
        <v>820</v>
      </c>
      <c r="C380" s="347" t="s">
        <v>821</v>
      </c>
      <c r="D380" s="347"/>
    </row>
    <row r="381" spans="1:4" ht="54" customHeight="1">
      <c r="A381" s="348" t="s">
        <v>120</v>
      </c>
      <c r="B381" s="349" t="s">
        <v>1313</v>
      </c>
      <c r="C381" s="349" t="s">
        <v>822</v>
      </c>
      <c r="D381" s="347" t="s">
        <v>568</v>
      </c>
    </row>
    <row r="382" spans="1:4" ht="38.25">
      <c r="A382" s="348" t="s">
        <v>180</v>
      </c>
      <c r="B382" s="349" t="s">
        <v>1313</v>
      </c>
      <c r="C382" s="349" t="s">
        <v>822</v>
      </c>
      <c r="D382" s="347" t="s">
        <v>568</v>
      </c>
    </row>
    <row r="383" spans="1:4">
      <c r="A383" s="348" t="s">
        <v>13</v>
      </c>
      <c r="B383" s="349"/>
      <c r="C383" s="349"/>
      <c r="D383" s="445"/>
    </row>
    <row r="384" spans="1:4">
      <c r="A384" s="348" t="s">
        <v>14</v>
      </c>
      <c r="B384" s="349"/>
      <c r="C384" s="349"/>
      <c r="D384" s="445"/>
    </row>
    <row r="385" spans="1:4">
      <c r="A385" s="348" t="s">
        <v>15</v>
      </c>
      <c r="B385" s="349"/>
      <c r="C385" s="349"/>
      <c r="D385" s="347"/>
    </row>
    <row r="386" spans="1:4" ht="51">
      <c r="A386" s="344" t="s">
        <v>823</v>
      </c>
      <c r="B386" s="345" t="s">
        <v>824</v>
      </c>
      <c r="C386" s="345" t="s">
        <v>825</v>
      </c>
      <c r="D386" s="345"/>
    </row>
    <row r="387" spans="1:4">
      <c r="A387" s="346" t="s">
        <v>826</v>
      </c>
      <c r="B387" s="347" t="s">
        <v>827</v>
      </c>
      <c r="C387" s="347" t="s">
        <v>828</v>
      </c>
      <c r="D387" s="347"/>
    </row>
    <row r="388" spans="1:4" ht="77.25" customHeight="1">
      <c r="A388" s="348" t="s">
        <v>120</v>
      </c>
      <c r="B388" s="349" t="s">
        <v>1314</v>
      </c>
      <c r="C388" s="349" t="s">
        <v>822</v>
      </c>
      <c r="D388" s="347" t="s">
        <v>568</v>
      </c>
    </row>
    <row r="389" spans="1:4" ht="38.25">
      <c r="A389" s="348" t="s">
        <v>180</v>
      </c>
      <c r="B389" s="349" t="s">
        <v>1314</v>
      </c>
      <c r="C389" s="349" t="s">
        <v>822</v>
      </c>
      <c r="D389" s="347" t="s">
        <v>568</v>
      </c>
    </row>
    <row r="390" spans="1:4">
      <c r="A390" s="348" t="s">
        <v>13</v>
      </c>
      <c r="B390" s="349"/>
      <c r="C390" s="349"/>
      <c r="D390" s="445"/>
    </row>
    <row r="391" spans="1:4">
      <c r="A391" s="348" t="s">
        <v>14</v>
      </c>
      <c r="B391" s="349"/>
      <c r="C391" s="349"/>
      <c r="D391" s="445"/>
    </row>
    <row r="392" spans="1:4">
      <c r="A392" s="348" t="s">
        <v>15</v>
      </c>
      <c r="B392" s="349"/>
      <c r="C392" s="349"/>
      <c r="D392" s="347"/>
    </row>
    <row r="393" spans="1:4">
      <c r="A393" s="344" t="s">
        <v>829</v>
      </c>
      <c r="B393" s="345" t="s">
        <v>830</v>
      </c>
      <c r="C393" s="345" t="s">
        <v>831</v>
      </c>
      <c r="D393" s="345"/>
    </row>
    <row r="394" spans="1:4" ht="63.75">
      <c r="A394" s="344" t="s">
        <v>832</v>
      </c>
      <c r="B394" s="345" t="s">
        <v>833</v>
      </c>
      <c r="C394" s="345" t="s">
        <v>834</v>
      </c>
      <c r="D394" s="345"/>
    </row>
    <row r="395" spans="1:4" ht="25.5">
      <c r="A395" s="346" t="s">
        <v>835</v>
      </c>
      <c r="B395" s="347" t="s">
        <v>836</v>
      </c>
      <c r="C395" s="347" t="s">
        <v>837</v>
      </c>
      <c r="D395" s="347"/>
    </row>
    <row r="396" spans="1:4" ht="52.5" customHeight="1">
      <c r="A396" s="348" t="s">
        <v>120</v>
      </c>
      <c r="B396" s="349" t="s">
        <v>1315</v>
      </c>
      <c r="C396" s="349" t="s">
        <v>822</v>
      </c>
      <c r="D396" s="347" t="s">
        <v>568</v>
      </c>
    </row>
    <row r="397" spans="1:4" ht="25.5">
      <c r="A397" s="348" t="s">
        <v>180</v>
      </c>
      <c r="B397" s="349" t="s">
        <v>1315</v>
      </c>
      <c r="C397" s="349" t="s">
        <v>822</v>
      </c>
      <c r="D397" s="347" t="s">
        <v>568</v>
      </c>
    </row>
    <row r="398" spans="1:4">
      <c r="A398" s="348" t="s">
        <v>13</v>
      </c>
      <c r="B398" s="349"/>
      <c r="C398" s="349"/>
      <c r="D398" s="445"/>
    </row>
    <row r="399" spans="1:4">
      <c r="A399" s="348" t="s">
        <v>14</v>
      </c>
      <c r="B399" s="349"/>
      <c r="C399" s="349"/>
      <c r="D399" s="352"/>
    </row>
    <row r="400" spans="1:4">
      <c r="A400" s="348" t="s">
        <v>15</v>
      </c>
      <c r="B400" s="349"/>
      <c r="C400" s="349"/>
      <c r="D400" s="351"/>
    </row>
    <row r="401" spans="1:4">
      <c r="A401" s="346" t="s">
        <v>838</v>
      </c>
      <c r="B401" s="347" t="s">
        <v>839</v>
      </c>
      <c r="C401" s="347" t="s">
        <v>840</v>
      </c>
      <c r="D401" s="347"/>
    </row>
    <row r="402" spans="1:4" ht="60.75" customHeight="1">
      <c r="A402" s="348" t="s">
        <v>120</v>
      </c>
      <c r="B402" s="349" t="s">
        <v>1315</v>
      </c>
      <c r="C402" s="349" t="s">
        <v>822</v>
      </c>
      <c r="D402" s="347" t="s">
        <v>568</v>
      </c>
    </row>
    <row r="403" spans="1:4" ht="25.5">
      <c r="A403" s="348" t="s">
        <v>180</v>
      </c>
      <c r="B403" s="349" t="s">
        <v>1315</v>
      </c>
      <c r="C403" s="349" t="s">
        <v>822</v>
      </c>
      <c r="D403" s="347" t="s">
        <v>568</v>
      </c>
    </row>
    <row r="404" spans="1:4">
      <c r="A404" s="348" t="s">
        <v>13</v>
      </c>
      <c r="B404" s="349"/>
      <c r="C404" s="349"/>
      <c r="D404" s="445"/>
    </row>
    <row r="405" spans="1:4">
      <c r="A405" s="348" t="s">
        <v>14</v>
      </c>
      <c r="B405" s="349"/>
      <c r="C405" s="349"/>
      <c r="D405" s="352"/>
    </row>
    <row r="406" spans="1:4">
      <c r="A406" s="348" t="s">
        <v>15</v>
      </c>
      <c r="B406" s="349"/>
      <c r="C406" s="349"/>
      <c r="D406" s="351"/>
    </row>
    <row r="407" spans="1:4">
      <c r="A407" s="346" t="s">
        <v>841</v>
      </c>
      <c r="B407" s="347" t="s">
        <v>842</v>
      </c>
      <c r="C407" s="347" t="s">
        <v>843</v>
      </c>
      <c r="D407" s="347"/>
    </row>
    <row r="408" spans="1:4" ht="59.25" customHeight="1">
      <c r="A408" s="348" t="s">
        <v>120</v>
      </c>
      <c r="B408" s="349" t="s">
        <v>1315</v>
      </c>
      <c r="C408" s="349" t="s">
        <v>844</v>
      </c>
      <c r="D408" s="347" t="s">
        <v>568</v>
      </c>
    </row>
    <row r="409" spans="1:4" ht="25.5">
      <c r="A409" s="348" t="s">
        <v>180</v>
      </c>
      <c r="B409" s="349" t="s">
        <v>1315</v>
      </c>
      <c r="C409" s="349" t="s">
        <v>844</v>
      </c>
      <c r="D409" s="347" t="s">
        <v>568</v>
      </c>
    </row>
    <row r="410" spans="1:4">
      <c r="A410" s="348" t="s">
        <v>13</v>
      </c>
      <c r="B410" s="349"/>
      <c r="C410" s="349"/>
      <c r="D410" s="445"/>
    </row>
    <row r="411" spans="1:4">
      <c r="A411" s="348" t="s">
        <v>14</v>
      </c>
      <c r="B411" s="349"/>
      <c r="C411" s="349"/>
      <c r="D411" s="352"/>
    </row>
    <row r="412" spans="1:4">
      <c r="A412" s="348" t="s">
        <v>15</v>
      </c>
      <c r="B412" s="349"/>
      <c r="C412" s="349"/>
      <c r="D412" s="347"/>
    </row>
    <row r="413" spans="1:4" ht="25.5">
      <c r="A413" s="344" t="s">
        <v>845</v>
      </c>
      <c r="B413" s="345" t="s">
        <v>846</v>
      </c>
      <c r="C413" s="345" t="s">
        <v>847</v>
      </c>
      <c r="D413" s="345"/>
    </row>
    <row r="414" spans="1:4">
      <c r="A414" s="346" t="s">
        <v>225</v>
      </c>
      <c r="B414" s="347" t="s">
        <v>848</v>
      </c>
      <c r="C414" s="347" t="s">
        <v>849</v>
      </c>
      <c r="D414" s="347"/>
    </row>
    <row r="415" spans="1:4" ht="45.75" customHeight="1">
      <c r="A415" s="348" t="s">
        <v>120</v>
      </c>
      <c r="B415" s="349" t="s">
        <v>1315</v>
      </c>
      <c r="C415" s="349" t="s">
        <v>844</v>
      </c>
      <c r="D415" s="347" t="s">
        <v>568</v>
      </c>
    </row>
    <row r="416" spans="1:4" ht="25.5">
      <c r="A416" s="348" t="s">
        <v>180</v>
      </c>
      <c r="B416" s="349" t="s">
        <v>1315</v>
      </c>
      <c r="C416" s="349" t="s">
        <v>844</v>
      </c>
      <c r="D416" s="347" t="s">
        <v>568</v>
      </c>
    </row>
    <row r="417" spans="1:4">
      <c r="A417" s="348" t="s">
        <v>13</v>
      </c>
      <c r="B417" s="349"/>
      <c r="C417" s="349"/>
      <c r="D417" s="445"/>
    </row>
    <row r="418" spans="1:4">
      <c r="A418" s="348" t="s">
        <v>14</v>
      </c>
      <c r="B418" s="349"/>
      <c r="C418" s="349"/>
      <c r="D418" s="352"/>
    </row>
    <row r="419" spans="1:4">
      <c r="A419" s="348" t="s">
        <v>15</v>
      </c>
      <c r="B419" s="349"/>
      <c r="C419" s="349"/>
      <c r="D419" s="351"/>
    </row>
    <row r="420" spans="1:4" ht="63.75">
      <c r="A420" s="344" t="s">
        <v>850</v>
      </c>
      <c r="B420" s="345" t="s">
        <v>851</v>
      </c>
      <c r="C420" s="345" t="s">
        <v>852</v>
      </c>
      <c r="D420" s="345"/>
    </row>
    <row r="421" spans="1:4" ht="25.5">
      <c r="A421" s="346" t="s">
        <v>853</v>
      </c>
      <c r="B421" s="347" t="s">
        <v>854</v>
      </c>
      <c r="C421" s="347" t="s">
        <v>855</v>
      </c>
      <c r="D421" s="347"/>
    </row>
    <row r="422" spans="1:4" ht="36.75" customHeight="1">
      <c r="A422" s="348" t="s">
        <v>120</v>
      </c>
      <c r="B422" s="349" t="s">
        <v>1317</v>
      </c>
      <c r="C422" s="349" t="s">
        <v>1316</v>
      </c>
      <c r="D422" s="347" t="s">
        <v>568</v>
      </c>
    </row>
    <row r="423" spans="1:4">
      <c r="A423" s="348" t="s">
        <v>180</v>
      </c>
      <c r="B423" s="349" t="s">
        <v>1317</v>
      </c>
      <c r="C423" s="349" t="s">
        <v>1531</v>
      </c>
      <c r="D423" s="445" t="s">
        <v>568</v>
      </c>
    </row>
    <row r="424" spans="1:4">
      <c r="A424" s="348" t="s">
        <v>13</v>
      </c>
      <c r="B424" s="349"/>
      <c r="C424" s="349"/>
      <c r="D424" s="445"/>
    </row>
    <row r="425" spans="1:4">
      <c r="A425" s="348" t="s">
        <v>14</v>
      </c>
      <c r="B425" s="349"/>
      <c r="C425" s="349"/>
      <c r="D425" s="352"/>
    </row>
    <row r="426" spans="1:4">
      <c r="A426" s="348" t="s">
        <v>15</v>
      </c>
      <c r="B426" s="349"/>
      <c r="C426" s="349"/>
      <c r="D426" s="347"/>
    </row>
    <row r="427" spans="1:4" ht="25.5">
      <c r="A427" s="344" t="s">
        <v>856</v>
      </c>
      <c r="B427" s="345" t="s">
        <v>857</v>
      </c>
      <c r="C427" s="345" t="s">
        <v>858</v>
      </c>
      <c r="D427" s="345"/>
    </row>
    <row r="428" spans="1:4">
      <c r="A428" s="346" t="s">
        <v>859</v>
      </c>
      <c r="B428" s="347" t="s">
        <v>860</v>
      </c>
      <c r="C428" s="347" t="s">
        <v>861</v>
      </c>
      <c r="D428" s="347"/>
    </row>
    <row r="429" spans="1:4" ht="36.75" customHeight="1">
      <c r="A429" s="348" t="s">
        <v>120</v>
      </c>
      <c r="B429" s="349" t="s">
        <v>1318</v>
      </c>
      <c r="C429" s="349" t="s">
        <v>862</v>
      </c>
      <c r="D429" s="347" t="s">
        <v>568</v>
      </c>
    </row>
    <row r="430" spans="1:4">
      <c r="A430" s="348" t="s">
        <v>180</v>
      </c>
      <c r="B430" s="349" t="s">
        <v>1318</v>
      </c>
      <c r="C430" s="349" t="s">
        <v>1532</v>
      </c>
      <c r="D430" s="347" t="s">
        <v>568</v>
      </c>
    </row>
    <row r="431" spans="1:4">
      <c r="A431" s="348" t="s">
        <v>13</v>
      </c>
      <c r="B431" s="349"/>
      <c r="C431" s="349"/>
      <c r="D431" s="445"/>
    </row>
    <row r="432" spans="1:4">
      <c r="A432" s="348" t="s">
        <v>14</v>
      </c>
      <c r="B432" s="349"/>
      <c r="C432" s="349"/>
      <c r="D432" s="352"/>
    </row>
    <row r="433" spans="1:4">
      <c r="A433" s="348" t="s">
        <v>15</v>
      </c>
      <c r="B433" s="349"/>
      <c r="C433" s="349"/>
      <c r="D433" s="347"/>
    </row>
    <row r="434" spans="1:4" ht="25.5">
      <c r="A434" s="344" t="s">
        <v>863</v>
      </c>
      <c r="B434" s="345" t="s">
        <v>864</v>
      </c>
      <c r="C434" s="345" t="s">
        <v>865</v>
      </c>
      <c r="D434" s="345"/>
    </row>
    <row r="435" spans="1:4" ht="25.5">
      <c r="A435" s="346" t="s">
        <v>866</v>
      </c>
      <c r="B435" s="347" t="s">
        <v>867</v>
      </c>
      <c r="C435" s="347" t="s">
        <v>868</v>
      </c>
      <c r="D435" s="347"/>
    </row>
    <row r="436" spans="1:4" ht="36" customHeight="1">
      <c r="A436" s="348" t="s">
        <v>120</v>
      </c>
      <c r="B436" s="349" t="s">
        <v>869</v>
      </c>
      <c r="C436" s="349" t="s">
        <v>844</v>
      </c>
      <c r="D436" s="347" t="s">
        <v>568</v>
      </c>
    </row>
    <row r="437" spans="1:4" ht="25.5">
      <c r="A437" s="348" t="s">
        <v>180</v>
      </c>
      <c r="B437" s="349" t="s">
        <v>869</v>
      </c>
      <c r="C437" s="349" t="s">
        <v>844</v>
      </c>
      <c r="D437" s="347" t="s">
        <v>568</v>
      </c>
    </row>
    <row r="438" spans="1:4">
      <c r="A438" s="348" t="s">
        <v>13</v>
      </c>
      <c r="B438" s="349"/>
      <c r="C438" s="349"/>
      <c r="D438" s="445"/>
    </row>
    <row r="439" spans="1:4">
      <c r="A439" s="348" t="s">
        <v>14</v>
      </c>
      <c r="B439" s="349"/>
      <c r="C439" s="349"/>
      <c r="D439" s="352"/>
    </row>
    <row r="440" spans="1:4">
      <c r="A440" s="348" t="s">
        <v>15</v>
      </c>
      <c r="B440" s="349"/>
      <c r="C440" s="349"/>
      <c r="D440" s="347"/>
    </row>
    <row r="441" spans="1:4" ht="63.75">
      <c r="A441" s="344" t="s">
        <v>870</v>
      </c>
      <c r="B441" s="345" t="s">
        <v>871</v>
      </c>
      <c r="C441" s="345" t="s">
        <v>872</v>
      </c>
      <c r="D441" s="345"/>
    </row>
    <row r="442" spans="1:4" ht="25.5">
      <c r="A442" s="346" t="s">
        <v>873</v>
      </c>
      <c r="B442" s="347" t="s">
        <v>874</v>
      </c>
      <c r="C442" s="347" t="s">
        <v>1319</v>
      </c>
      <c r="D442" s="347"/>
    </row>
    <row r="443" spans="1:4" ht="60" customHeight="1">
      <c r="A443" s="348" t="s">
        <v>120</v>
      </c>
      <c r="B443" s="353" t="s">
        <v>1383</v>
      </c>
      <c r="C443" s="353"/>
      <c r="D443" s="448" t="s">
        <v>568</v>
      </c>
    </row>
    <row r="444" spans="1:4" ht="38.25">
      <c r="A444" s="348" t="s">
        <v>180</v>
      </c>
      <c r="B444" s="353" t="s">
        <v>1383</v>
      </c>
      <c r="C444" s="353"/>
      <c r="D444" s="448" t="s">
        <v>568</v>
      </c>
    </row>
    <row r="445" spans="1:4">
      <c r="A445" s="348" t="s">
        <v>13</v>
      </c>
      <c r="B445" s="349"/>
      <c r="C445" s="349"/>
      <c r="D445" s="449"/>
    </row>
    <row r="446" spans="1:4">
      <c r="A446" s="348" t="s">
        <v>14</v>
      </c>
      <c r="B446" s="349"/>
      <c r="C446" s="349"/>
      <c r="D446" s="352"/>
    </row>
    <row r="447" spans="1:4">
      <c r="A447" s="348" t="s">
        <v>15</v>
      </c>
      <c r="B447" s="349"/>
      <c r="C447" s="349"/>
      <c r="D447" s="352"/>
    </row>
    <row r="448" spans="1:4">
      <c r="A448" s="346" t="s">
        <v>875</v>
      </c>
      <c r="B448" s="347" t="s">
        <v>876</v>
      </c>
      <c r="C448" s="347" t="s">
        <v>877</v>
      </c>
      <c r="D448" s="352"/>
    </row>
    <row r="449" spans="1:4" ht="25.5">
      <c r="A449" s="348" t="s">
        <v>120</v>
      </c>
      <c r="B449" s="349" t="s">
        <v>1320</v>
      </c>
      <c r="C449" s="349" t="s">
        <v>878</v>
      </c>
      <c r="D449" s="352" t="s">
        <v>568</v>
      </c>
    </row>
    <row r="450" spans="1:4" ht="25.5">
      <c r="A450" s="348" t="s">
        <v>180</v>
      </c>
      <c r="B450" s="349" t="s">
        <v>1320</v>
      </c>
      <c r="C450" s="349" t="s">
        <v>878</v>
      </c>
      <c r="D450" s="352" t="s">
        <v>568</v>
      </c>
    </row>
    <row r="451" spans="1:4">
      <c r="A451" s="348" t="s">
        <v>13</v>
      </c>
      <c r="B451" s="349"/>
      <c r="C451" s="349"/>
      <c r="D451" s="449"/>
    </row>
    <row r="452" spans="1:4">
      <c r="A452" s="348" t="s">
        <v>14</v>
      </c>
      <c r="B452" s="349"/>
      <c r="C452" s="349"/>
      <c r="D452" s="352"/>
    </row>
    <row r="453" spans="1:4">
      <c r="A453" s="348" t="s">
        <v>15</v>
      </c>
      <c r="B453" s="349"/>
      <c r="C453" s="349"/>
      <c r="D453" s="352"/>
    </row>
    <row r="454" spans="1:4" ht="25.5">
      <c r="A454" s="346" t="s">
        <v>879</v>
      </c>
      <c r="B454" s="347" t="s">
        <v>880</v>
      </c>
      <c r="C454" s="347" t="s">
        <v>1321</v>
      </c>
      <c r="D454" s="352"/>
    </row>
    <row r="455" spans="1:4" ht="47.25" customHeight="1">
      <c r="A455" s="348" t="s">
        <v>120</v>
      </c>
      <c r="B455" s="353" t="s">
        <v>1383</v>
      </c>
      <c r="C455" s="353"/>
      <c r="D455" s="448" t="s">
        <v>568</v>
      </c>
    </row>
    <row r="456" spans="1:4" ht="38.25">
      <c r="A456" s="348" t="s">
        <v>180</v>
      </c>
      <c r="B456" s="353" t="s">
        <v>1383</v>
      </c>
      <c r="C456" s="353"/>
      <c r="D456" s="448" t="s">
        <v>568</v>
      </c>
    </row>
    <row r="457" spans="1:4">
      <c r="A457" s="348" t="s">
        <v>13</v>
      </c>
      <c r="B457" s="349"/>
      <c r="C457" s="349"/>
      <c r="D457" s="445"/>
    </row>
    <row r="458" spans="1:4">
      <c r="A458" s="348" t="s">
        <v>14</v>
      </c>
      <c r="B458" s="349"/>
      <c r="C458" s="349"/>
      <c r="D458" s="352"/>
    </row>
    <row r="459" spans="1:4">
      <c r="A459" s="348" t="s">
        <v>15</v>
      </c>
      <c r="B459" s="349"/>
      <c r="C459" s="349"/>
      <c r="D459" s="347"/>
    </row>
    <row r="460" spans="1:4" ht="25.5">
      <c r="A460" s="344" t="s">
        <v>881</v>
      </c>
      <c r="B460" s="345" t="s">
        <v>882</v>
      </c>
      <c r="C460" s="345" t="s">
        <v>883</v>
      </c>
      <c r="D460" s="345"/>
    </row>
    <row r="461" spans="1:4" ht="25.5">
      <c r="A461" s="346" t="s">
        <v>427</v>
      </c>
      <c r="B461" s="347" t="s">
        <v>884</v>
      </c>
      <c r="C461" s="347" t="s">
        <v>885</v>
      </c>
      <c r="D461" s="347"/>
    </row>
    <row r="462" spans="1:4" ht="61.5" customHeight="1">
      <c r="A462" s="348" t="s">
        <v>120</v>
      </c>
      <c r="B462" s="349" t="s">
        <v>1288</v>
      </c>
      <c r="C462" s="349" t="s">
        <v>886</v>
      </c>
      <c r="D462" s="347" t="s">
        <v>405</v>
      </c>
    </row>
    <row r="463" spans="1:4">
      <c r="A463" s="348" t="s">
        <v>180</v>
      </c>
      <c r="B463" s="349" t="s">
        <v>1288</v>
      </c>
      <c r="C463" s="349" t="s">
        <v>886</v>
      </c>
      <c r="D463" s="347" t="s">
        <v>405</v>
      </c>
    </row>
    <row r="464" spans="1:4">
      <c r="A464" s="348" t="s">
        <v>13</v>
      </c>
      <c r="B464" s="349"/>
      <c r="C464" s="349"/>
      <c r="D464" s="445"/>
    </row>
    <row r="465" spans="1:4">
      <c r="A465" s="348" t="s">
        <v>14</v>
      </c>
      <c r="B465" s="349"/>
      <c r="C465" s="349"/>
      <c r="D465" s="352"/>
    </row>
    <row r="466" spans="1:4">
      <c r="A466" s="348" t="s">
        <v>15</v>
      </c>
      <c r="B466" s="349"/>
      <c r="C466" s="349"/>
      <c r="D466" s="347"/>
    </row>
    <row r="467" spans="1:4" ht="25.5">
      <c r="A467" s="346" t="s">
        <v>427</v>
      </c>
      <c r="B467" s="347" t="s">
        <v>887</v>
      </c>
      <c r="C467" s="347" t="s">
        <v>888</v>
      </c>
      <c r="D467" s="347"/>
    </row>
    <row r="468" spans="1:4" ht="45" customHeight="1">
      <c r="A468" s="348" t="s">
        <v>120</v>
      </c>
      <c r="B468" s="349" t="s">
        <v>1288</v>
      </c>
      <c r="C468" s="349" t="s">
        <v>886</v>
      </c>
      <c r="D468" s="347" t="s">
        <v>405</v>
      </c>
    </row>
    <row r="469" spans="1:4">
      <c r="A469" s="348" t="s">
        <v>180</v>
      </c>
      <c r="B469" s="349" t="s">
        <v>1288</v>
      </c>
      <c r="C469" s="349" t="s">
        <v>886</v>
      </c>
      <c r="D469" s="347" t="s">
        <v>405</v>
      </c>
    </row>
    <row r="470" spans="1:4">
      <c r="A470" s="348" t="s">
        <v>13</v>
      </c>
      <c r="B470" s="349"/>
      <c r="C470" s="349"/>
      <c r="D470" s="445"/>
    </row>
    <row r="471" spans="1:4">
      <c r="A471" s="348" t="s">
        <v>14</v>
      </c>
      <c r="B471" s="349"/>
      <c r="C471" s="349"/>
      <c r="D471" s="352"/>
    </row>
    <row r="472" spans="1:4">
      <c r="A472" s="348" t="s">
        <v>15</v>
      </c>
      <c r="B472" s="349"/>
      <c r="C472" s="349"/>
      <c r="D472" s="347"/>
    </row>
    <row r="473" spans="1:4" ht="114.75">
      <c r="A473" s="344" t="s">
        <v>889</v>
      </c>
      <c r="B473" s="345" t="s">
        <v>890</v>
      </c>
      <c r="C473" s="345" t="s">
        <v>891</v>
      </c>
      <c r="D473" s="345"/>
    </row>
    <row r="474" spans="1:4" ht="38.25">
      <c r="A474" s="346" t="s">
        <v>119</v>
      </c>
      <c r="B474" s="347" t="s">
        <v>892</v>
      </c>
      <c r="C474" s="347" t="s">
        <v>893</v>
      </c>
      <c r="D474" s="347"/>
    </row>
    <row r="475" spans="1:4" ht="54.75" customHeight="1">
      <c r="A475" s="348" t="s">
        <v>120</v>
      </c>
      <c r="B475" s="349" t="s">
        <v>1322</v>
      </c>
      <c r="C475" s="349"/>
      <c r="D475" s="347" t="s">
        <v>568</v>
      </c>
    </row>
    <row r="476" spans="1:4" ht="38.25">
      <c r="A476" s="348" t="s">
        <v>180</v>
      </c>
      <c r="B476" s="349" t="s">
        <v>1573</v>
      </c>
      <c r="C476" s="349"/>
      <c r="D476" s="347" t="s">
        <v>568</v>
      </c>
    </row>
    <row r="477" spans="1:4" ht="25.5">
      <c r="A477" s="348" t="s">
        <v>13</v>
      </c>
      <c r="B477" s="349" t="s">
        <v>1678</v>
      </c>
      <c r="C477" s="349"/>
      <c r="D477" s="347" t="s">
        <v>568</v>
      </c>
    </row>
    <row r="478" spans="1:4">
      <c r="A478" s="348" t="s">
        <v>14</v>
      </c>
      <c r="B478" s="349"/>
      <c r="C478" s="349"/>
      <c r="D478" s="352"/>
    </row>
    <row r="479" spans="1:4">
      <c r="A479" s="348" t="s">
        <v>15</v>
      </c>
      <c r="B479" s="349"/>
      <c r="C479" s="349"/>
      <c r="D479" s="347"/>
    </row>
    <row r="480" spans="1:4" ht="25.5">
      <c r="A480" s="346" t="s">
        <v>456</v>
      </c>
      <c r="B480" s="347" t="s">
        <v>894</v>
      </c>
      <c r="C480" s="347" t="s">
        <v>895</v>
      </c>
      <c r="D480" s="347"/>
    </row>
    <row r="481" spans="1:4" ht="48.75" customHeight="1">
      <c r="A481" s="348" t="s">
        <v>120</v>
      </c>
      <c r="B481" s="349" t="s">
        <v>1323</v>
      </c>
      <c r="C481" s="349"/>
      <c r="D481" s="347" t="s">
        <v>568</v>
      </c>
    </row>
    <row r="482" spans="1:4" ht="51">
      <c r="A482" s="348" t="s">
        <v>180</v>
      </c>
      <c r="B482" s="397" t="s">
        <v>1596</v>
      </c>
      <c r="C482" s="397"/>
      <c r="D482" s="450" t="s">
        <v>1581</v>
      </c>
    </row>
    <row r="483" spans="1:4" ht="60.75" customHeight="1">
      <c r="A483" s="348" t="s">
        <v>13</v>
      </c>
      <c r="B483" s="349" t="s">
        <v>1677</v>
      </c>
      <c r="C483" s="349"/>
      <c r="D483" s="445" t="s">
        <v>568</v>
      </c>
    </row>
    <row r="484" spans="1:4">
      <c r="A484" s="348" t="s">
        <v>14</v>
      </c>
      <c r="B484" s="349"/>
      <c r="C484" s="349"/>
      <c r="D484" s="352"/>
    </row>
    <row r="485" spans="1:4">
      <c r="A485" s="348" t="s">
        <v>15</v>
      </c>
      <c r="B485" s="349"/>
      <c r="C485" s="349"/>
      <c r="D485" s="351"/>
    </row>
    <row r="486" spans="1:4">
      <c r="A486" s="346" t="s">
        <v>896</v>
      </c>
      <c r="B486" s="347" t="s">
        <v>897</v>
      </c>
      <c r="C486" s="347" t="s">
        <v>898</v>
      </c>
      <c r="D486" s="347"/>
    </row>
    <row r="487" spans="1:4" ht="79.5" customHeight="1">
      <c r="A487" s="348" t="s">
        <v>120</v>
      </c>
      <c r="B487" s="299" t="s">
        <v>1426</v>
      </c>
      <c r="C487" s="350"/>
      <c r="D487" s="351" t="s">
        <v>1429</v>
      </c>
    </row>
    <row r="488" spans="1:4" ht="67.5" customHeight="1">
      <c r="A488" s="348" t="s">
        <v>180</v>
      </c>
      <c r="B488" s="299" t="s">
        <v>1574</v>
      </c>
      <c r="C488" s="349"/>
      <c r="D488" s="351" t="s">
        <v>1429</v>
      </c>
    </row>
    <row r="489" spans="1:4" ht="41.25" customHeight="1">
      <c r="A489" s="348" t="s">
        <v>13</v>
      </c>
      <c r="B489" s="349" t="s">
        <v>1680</v>
      </c>
      <c r="C489" s="349"/>
      <c r="D489" s="445" t="s">
        <v>568</v>
      </c>
    </row>
    <row r="490" spans="1:4">
      <c r="A490" s="348" t="s">
        <v>14</v>
      </c>
      <c r="B490" s="349"/>
      <c r="C490" s="349"/>
      <c r="D490" s="347"/>
    </row>
    <row r="491" spans="1:4">
      <c r="A491" s="348" t="s">
        <v>15</v>
      </c>
      <c r="B491" s="349"/>
      <c r="C491" s="349"/>
      <c r="D491" s="347"/>
    </row>
    <row r="492" spans="1:4" ht="63.75">
      <c r="A492" s="344" t="s">
        <v>899</v>
      </c>
      <c r="B492" s="345" t="s">
        <v>900</v>
      </c>
      <c r="C492" s="345" t="s">
        <v>901</v>
      </c>
      <c r="D492" s="345"/>
    </row>
    <row r="493" spans="1:4" ht="36.75" customHeight="1">
      <c r="A493" s="346" t="s">
        <v>902</v>
      </c>
      <c r="B493" s="347" t="s">
        <v>903</v>
      </c>
      <c r="C493" s="347" t="s">
        <v>904</v>
      </c>
      <c r="D493" s="347"/>
    </row>
    <row r="494" spans="1:4" ht="74.25" customHeight="1">
      <c r="A494" s="348" t="s">
        <v>120</v>
      </c>
      <c r="B494" s="349" t="s">
        <v>1324</v>
      </c>
      <c r="C494" s="349"/>
      <c r="D494" s="347" t="s">
        <v>568</v>
      </c>
    </row>
    <row r="495" spans="1:4" ht="51">
      <c r="A495" s="348" t="s">
        <v>180</v>
      </c>
      <c r="B495" s="397" t="s">
        <v>1596</v>
      </c>
      <c r="C495" s="397"/>
      <c r="D495" s="450" t="s">
        <v>1581</v>
      </c>
    </row>
    <row r="496" spans="1:4" ht="25.5">
      <c r="A496" s="348" t="s">
        <v>13</v>
      </c>
      <c r="B496" s="349" t="s">
        <v>1677</v>
      </c>
      <c r="C496" s="349"/>
      <c r="D496" s="445" t="s">
        <v>568</v>
      </c>
    </row>
    <row r="497" spans="1:4">
      <c r="A497" s="348" t="s">
        <v>14</v>
      </c>
      <c r="B497" s="349"/>
      <c r="C497" s="349"/>
      <c r="D497" s="347"/>
    </row>
    <row r="498" spans="1:4">
      <c r="A498" s="348" t="s">
        <v>15</v>
      </c>
      <c r="B498" s="349"/>
      <c r="C498" s="349"/>
      <c r="D498" s="347"/>
    </row>
    <row r="499" spans="1:4" ht="25.5">
      <c r="A499" s="344" t="s">
        <v>905</v>
      </c>
      <c r="B499" s="345" t="s">
        <v>906</v>
      </c>
      <c r="C499" s="345" t="s">
        <v>907</v>
      </c>
      <c r="D499" s="345"/>
    </row>
    <row r="500" spans="1:4">
      <c r="A500" s="346"/>
      <c r="B500" s="347" t="s">
        <v>908</v>
      </c>
      <c r="C500" s="347" t="s">
        <v>909</v>
      </c>
      <c r="D500" s="347"/>
    </row>
    <row r="501" spans="1:4" ht="32.25" customHeight="1">
      <c r="A501" s="348" t="s">
        <v>120</v>
      </c>
      <c r="B501" s="349" t="s">
        <v>1325</v>
      </c>
      <c r="C501" s="349"/>
      <c r="D501" s="347" t="s">
        <v>568</v>
      </c>
    </row>
    <row r="502" spans="1:4">
      <c r="A502" s="348" t="s">
        <v>180</v>
      </c>
      <c r="B502" s="349" t="s">
        <v>1575</v>
      </c>
      <c r="C502" s="349"/>
      <c r="D502" s="445" t="s">
        <v>568</v>
      </c>
    </row>
    <row r="503" spans="1:4">
      <c r="A503" s="348" t="s">
        <v>13</v>
      </c>
      <c r="B503" s="349"/>
      <c r="C503" s="349"/>
      <c r="D503" s="445"/>
    </row>
    <row r="504" spans="1:4">
      <c r="A504" s="348" t="s">
        <v>14</v>
      </c>
      <c r="B504" s="349"/>
      <c r="C504" s="349"/>
      <c r="D504" s="347"/>
    </row>
    <row r="505" spans="1:4">
      <c r="A505" s="348" t="s">
        <v>15</v>
      </c>
      <c r="B505" s="349"/>
      <c r="C505" s="349"/>
      <c r="D505" s="347"/>
    </row>
    <row r="506" spans="1:4" ht="237.75" customHeight="1">
      <c r="A506" s="344" t="s">
        <v>910</v>
      </c>
      <c r="B506" s="345" t="s">
        <v>911</v>
      </c>
      <c r="C506" s="345" t="s">
        <v>912</v>
      </c>
      <c r="D506" s="345"/>
    </row>
    <row r="507" spans="1:4">
      <c r="A507" s="346" t="s">
        <v>913</v>
      </c>
      <c r="B507" s="347" t="s">
        <v>914</v>
      </c>
      <c r="C507" s="347" t="s">
        <v>915</v>
      </c>
      <c r="D507" s="347"/>
    </row>
    <row r="508" spans="1:4" ht="77.25" customHeight="1">
      <c r="A508" s="348" t="s">
        <v>120</v>
      </c>
      <c r="B508" s="299" t="s">
        <v>1419</v>
      </c>
      <c r="C508" s="350"/>
      <c r="D508" s="351" t="s">
        <v>1430</v>
      </c>
    </row>
    <row r="509" spans="1:4" ht="87" customHeight="1">
      <c r="A509" s="348" t="s">
        <v>180</v>
      </c>
      <c r="B509" s="396" t="s">
        <v>1681</v>
      </c>
      <c r="C509" s="397"/>
      <c r="D509" s="398" t="s">
        <v>1598</v>
      </c>
    </row>
    <row r="510" spans="1:4" ht="61.5" customHeight="1">
      <c r="A510" s="348" t="s">
        <v>13</v>
      </c>
      <c r="B510" s="425" t="s">
        <v>1683</v>
      </c>
      <c r="C510" s="425"/>
      <c r="D510" s="451" t="s">
        <v>1682</v>
      </c>
    </row>
    <row r="511" spans="1:4">
      <c r="A511" s="348" t="s">
        <v>14</v>
      </c>
      <c r="B511" s="349"/>
      <c r="C511" s="349"/>
      <c r="D511" s="347"/>
    </row>
    <row r="512" spans="1:4">
      <c r="A512" s="348" t="s">
        <v>15</v>
      </c>
      <c r="B512" s="349"/>
      <c r="C512" s="349"/>
      <c r="D512" s="347"/>
    </row>
    <row r="513" spans="1:4" ht="25.5">
      <c r="A513" s="346" t="s">
        <v>916</v>
      </c>
      <c r="B513" s="347" t="s">
        <v>917</v>
      </c>
      <c r="C513" s="347" t="s">
        <v>918</v>
      </c>
      <c r="D513" s="347"/>
    </row>
    <row r="514" spans="1:4" ht="76.5" customHeight="1">
      <c r="A514" s="348" t="s">
        <v>120</v>
      </c>
      <c r="B514" s="299" t="s">
        <v>1419</v>
      </c>
      <c r="C514" s="350"/>
      <c r="D514" s="351" t="s">
        <v>1430</v>
      </c>
    </row>
    <row r="515" spans="1:4" ht="63.75">
      <c r="A515" s="348" t="s">
        <v>180</v>
      </c>
      <c r="B515" s="396" t="s">
        <v>1585</v>
      </c>
      <c r="C515" s="397"/>
      <c r="D515" s="398" t="s">
        <v>1598</v>
      </c>
    </row>
    <row r="516" spans="1:4" ht="38.25">
      <c r="A516" s="348" t="s">
        <v>13</v>
      </c>
      <c r="B516" s="425" t="s">
        <v>1683</v>
      </c>
      <c r="C516" s="425"/>
      <c r="D516" s="451" t="s">
        <v>1682</v>
      </c>
    </row>
    <row r="517" spans="1:4">
      <c r="A517" s="348" t="s">
        <v>14</v>
      </c>
      <c r="B517" s="349"/>
      <c r="C517" s="349"/>
      <c r="D517" s="347"/>
    </row>
    <row r="518" spans="1:4">
      <c r="A518" s="348" t="s">
        <v>15</v>
      </c>
      <c r="B518" s="349"/>
      <c r="C518" s="349"/>
      <c r="D518" s="347"/>
    </row>
    <row r="519" spans="1:4" ht="242.25">
      <c r="A519" s="344" t="s">
        <v>919</v>
      </c>
      <c r="B519" s="345" t="s">
        <v>920</v>
      </c>
      <c r="C519" s="345" t="s">
        <v>921</v>
      </c>
      <c r="D519" s="345"/>
    </row>
    <row r="520" spans="1:4" ht="76.5">
      <c r="A520" s="344" t="s">
        <v>922</v>
      </c>
      <c r="B520" s="345" t="s">
        <v>923</v>
      </c>
      <c r="C520" s="345" t="s">
        <v>924</v>
      </c>
      <c r="D520" s="345"/>
    </row>
    <row r="521" spans="1:4">
      <c r="A521" s="346" t="s">
        <v>925</v>
      </c>
      <c r="B521" s="347" t="s">
        <v>926</v>
      </c>
      <c r="C521" s="347" t="s">
        <v>927</v>
      </c>
      <c r="D521" s="347"/>
    </row>
    <row r="522" spans="1:4" ht="25.5">
      <c r="A522" s="348" t="s">
        <v>120</v>
      </c>
      <c r="B522" s="349" t="s">
        <v>1329</v>
      </c>
      <c r="C522" s="349"/>
      <c r="D522" s="347" t="s">
        <v>568</v>
      </c>
    </row>
    <row r="523" spans="1:4">
      <c r="A523" s="348" t="s">
        <v>180</v>
      </c>
      <c r="B523" s="349"/>
      <c r="C523" s="349"/>
      <c r="D523" s="445"/>
    </row>
    <row r="524" spans="1:4" ht="25.5">
      <c r="A524" s="348" t="s">
        <v>13</v>
      </c>
      <c r="B524" s="349" t="s">
        <v>1329</v>
      </c>
      <c r="C524" s="349"/>
      <c r="D524" s="347" t="s">
        <v>568</v>
      </c>
    </row>
    <row r="525" spans="1:4">
      <c r="A525" s="348" t="s">
        <v>14</v>
      </c>
      <c r="B525" s="349"/>
      <c r="C525" s="349"/>
      <c r="D525" s="347"/>
    </row>
    <row r="526" spans="1:4">
      <c r="A526" s="348" t="s">
        <v>15</v>
      </c>
      <c r="B526" s="349"/>
      <c r="C526" s="349"/>
      <c r="D526" s="347"/>
    </row>
    <row r="527" spans="1:4" ht="63.75">
      <c r="A527" s="452" t="s">
        <v>928</v>
      </c>
      <c r="B527" s="345" t="s">
        <v>929</v>
      </c>
      <c r="C527" s="345" t="s">
        <v>930</v>
      </c>
      <c r="D527" s="345"/>
    </row>
    <row r="528" spans="1:4">
      <c r="A528" s="346" t="s">
        <v>931</v>
      </c>
      <c r="B528" s="347" t="s">
        <v>932</v>
      </c>
      <c r="C528" s="347" t="s">
        <v>933</v>
      </c>
      <c r="D528" s="347"/>
    </row>
    <row r="529" spans="1:4">
      <c r="A529" s="346"/>
      <c r="B529" s="347" t="s">
        <v>934</v>
      </c>
      <c r="C529" s="453" t="s">
        <v>935</v>
      </c>
      <c r="D529" s="347"/>
    </row>
    <row r="530" spans="1:4" ht="63.75" customHeight="1">
      <c r="A530" s="348" t="s">
        <v>120</v>
      </c>
      <c r="B530" s="349" t="s">
        <v>1330</v>
      </c>
      <c r="C530" s="454"/>
      <c r="D530" s="347" t="s">
        <v>568</v>
      </c>
    </row>
    <row r="531" spans="1:4">
      <c r="A531" s="348" t="s">
        <v>180</v>
      </c>
      <c r="B531" s="349"/>
      <c r="C531" s="454"/>
      <c r="D531" s="445"/>
    </row>
    <row r="532" spans="1:4" ht="25.5">
      <c r="A532" s="348" t="s">
        <v>13</v>
      </c>
      <c r="B532" s="349" t="s">
        <v>1684</v>
      </c>
      <c r="C532" s="454"/>
      <c r="D532" s="445" t="s">
        <v>568</v>
      </c>
    </row>
    <row r="533" spans="1:4">
      <c r="A533" s="348" t="s">
        <v>14</v>
      </c>
      <c r="B533" s="349"/>
      <c r="C533" s="454"/>
      <c r="D533" s="347"/>
    </row>
    <row r="534" spans="1:4">
      <c r="A534" s="348" t="s">
        <v>15</v>
      </c>
      <c r="B534" s="349"/>
      <c r="C534" s="454"/>
      <c r="D534" s="347"/>
    </row>
    <row r="535" spans="1:4" ht="153">
      <c r="A535" s="346"/>
      <c r="B535" s="347" t="s">
        <v>936</v>
      </c>
      <c r="C535" s="453" t="s">
        <v>937</v>
      </c>
      <c r="D535" s="347"/>
    </row>
    <row r="536" spans="1:4" ht="54" customHeight="1">
      <c r="A536" s="348" t="s">
        <v>120</v>
      </c>
      <c r="B536" s="349" t="s">
        <v>1330</v>
      </c>
      <c r="C536" s="454"/>
      <c r="D536" s="347" t="s">
        <v>568</v>
      </c>
    </row>
    <row r="537" spans="1:4">
      <c r="A537" s="348" t="s">
        <v>180</v>
      </c>
      <c r="B537" s="454"/>
      <c r="C537" s="454"/>
      <c r="D537" s="445"/>
    </row>
    <row r="538" spans="1:4" ht="38.25">
      <c r="A538" s="348" t="s">
        <v>13</v>
      </c>
      <c r="B538" s="397" t="s">
        <v>1685</v>
      </c>
      <c r="C538" s="458"/>
      <c r="D538" s="450" t="s">
        <v>1659</v>
      </c>
    </row>
    <row r="539" spans="1:4">
      <c r="A539" s="348" t="s">
        <v>14</v>
      </c>
      <c r="B539" s="454"/>
      <c r="C539" s="454"/>
      <c r="D539" s="347"/>
    </row>
    <row r="540" spans="1:4">
      <c r="A540" s="348" t="s">
        <v>15</v>
      </c>
      <c r="B540" s="454"/>
      <c r="C540" s="454"/>
      <c r="D540" s="347"/>
    </row>
    <row r="541" spans="1:4" ht="25.5">
      <c r="A541" s="346"/>
      <c r="B541" s="347" t="s">
        <v>938</v>
      </c>
      <c r="C541" s="453" t="s">
        <v>939</v>
      </c>
      <c r="D541" s="347"/>
    </row>
    <row r="542" spans="1:4" ht="48" customHeight="1">
      <c r="A542" s="348" t="s">
        <v>120</v>
      </c>
      <c r="B542" s="349" t="s">
        <v>1330</v>
      </c>
      <c r="C542" s="454"/>
      <c r="D542" s="347" t="s">
        <v>568</v>
      </c>
    </row>
    <row r="543" spans="1:4">
      <c r="A543" s="348" t="s">
        <v>180</v>
      </c>
      <c r="B543" s="454"/>
      <c r="C543" s="454"/>
      <c r="D543" s="445"/>
    </row>
    <row r="544" spans="1:4" ht="38.25">
      <c r="A544" s="348" t="s">
        <v>13</v>
      </c>
      <c r="B544" s="397" t="s">
        <v>1685</v>
      </c>
      <c r="C544" s="458"/>
      <c r="D544" s="450" t="s">
        <v>1659</v>
      </c>
    </row>
    <row r="545" spans="1:4">
      <c r="A545" s="348" t="s">
        <v>14</v>
      </c>
      <c r="B545" s="454"/>
      <c r="C545" s="454"/>
      <c r="D545" s="445"/>
    </row>
    <row r="546" spans="1:4">
      <c r="A546" s="348" t="s">
        <v>15</v>
      </c>
      <c r="B546" s="454"/>
      <c r="C546" s="454"/>
      <c r="D546" s="445"/>
    </row>
    <row r="547" spans="1:4" ht="191.25">
      <c r="A547" s="346"/>
      <c r="B547" s="347" t="s">
        <v>940</v>
      </c>
      <c r="C547" s="453" t="s">
        <v>941</v>
      </c>
      <c r="D547" s="347"/>
    </row>
    <row r="548" spans="1:4" ht="52.5" customHeight="1">
      <c r="A548" s="348" t="s">
        <v>120</v>
      </c>
      <c r="B548" s="349" t="s">
        <v>1331</v>
      </c>
      <c r="C548" s="349"/>
      <c r="D548" s="347" t="s">
        <v>568</v>
      </c>
    </row>
    <row r="549" spans="1:4">
      <c r="A549" s="348" t="s">
        <v>180</v>
      </c>
      <c r="B549" s="349"/>
      <c r="C549" s="349"/>
      <c r="D549" s="445"/>
    </row>
    <row r="550" spans="1:4" ht="38.25">
      <c r="A550" s="348" t="s">
        <v>13</v>
      </c>
      <c r="B550" s="397" t="s">
        <v>1685</v>
      </c>
      <c r="C550" s="458"/>
      <c r="D550" s="450" t="s">
        <v>1659</v>
      </c>
    </row>
    <row r="551" spans="1:4">
      <c r="A551" s="348" t="s">
        <v>14</v>
      </c>
      <c r="B551" s="349"/>
      <c r="C551" s="349"/>
      <c r="D551" s="445"/>
    </row>
    <row r="552" spans="1:4">
      <c r="A552" s="348" t="s">
        <v>15</v>
      </c>
      <c r="B552" s="349"/>
      <c r="C552" s="349"/>
      <c r="D552" s="445"/>
    </row>
    <row r="553" spans="1:4">
      <c r="A553" s="346"/>
      <c r="B553" s="347" t="s">
        <v>942</v>
      </c>
      <c r="C553" s="453" t="s">
        <v>943</v>
      </c>
      <c r="D553" s="347"/>
    </row>
    <row r="554" spans="1:4" ht="43.5" customHeight="1">
      <c r="A554" s="348" t="s">
        <v>120</v>
      </c>
      <c r="B554" s="349" t="s">
        <v>1332</v>
      </c>
      <c r="C554" s="454"/>
      <c r="D554" s="347" t="s">
        <v>568</v>
      </c>
    </row>
    <row r="555" spans="1:4">
      <c r="A555" s="348" t="s">
        <v>180</v>
      </c>
      <c r="B555" s="454"/>
      <c r="C555" s="454"/>
      <c r="D555" s="445"/>
    </row>
    <row r="556" spans="1:4" ht="38.25">
      <c r="A556" s="348" t="s">
        <v>13</v>
      </c>
      <c r="B556" s="397" t="s">
        <v>1685</v>
      </c>
      <c r="C556" s="458"/>
      <c r="D556" s="450" t="s">
        <v>1659</v>
      </c>
    </row>
    <row r="557" spans="1:4">
      <c r="A557" s="348" t="s">
        <v>14</v>
      </c>
      <c r="B557" s="454"/>
      <c r="C557" s="454"/>
      <c r="D557" s="445"/>
    </row>
    <row r="558" spans="1:4">
      <c r="A558" s="348" t="s">
        <v>15</v>
      </c>
      <c r="B558" s="454"/>
      <c r="C558" s="454"/>
      <c r="D558" s="445"/>
    </row>
    <row r="559" spans="1:4" ht="204">
      <c r="A559" s="346"/>
      <c r="B559" s="347" t="s">
        <v>944</v>
      </c>
      <c r="C559" s="453" t="s">
        <v>945</v>
      </c>
      <c r="D559" s="347"/>
    </row>
    <row r="560" spans="1:4" ht="67.5" customHeight="1">
      <c r="A560" s="348" t="s">
        <v>120</v>
      </c>
      <c r="B560" s="349" t="s">
        <v>1333</v>
      </c>
      <c r="C560" s="454"/>
      <c r="D560" s="347" t="s">
        <v>568</v>
      </c>
    </row>
    <row r="561" spans="1:4">
      <c r="A561" s="348" t="s">
        <v>180</v>
      </c>
      <c r="B561" s="454"/>
      <c r="C561" s="454"/>
      <c r="D561" s="445"/>
    </row>
    <row r="562" spans="1:4" ht="38.25">
      <c r="A562" s="348" t="s">
        <v>13</v>
      </c>
      <c r="B562" s="397" t="s">
        <v>1685</v>
      </c>
      <c r="C562" s="458"/>
      <c r="D562" s="450" t="s">
        <v>1659</v>
      </c>
    </row>
    <row r="563" spans="1:4">
      <c r="A563" s="348" t="s">
        <v>14</v>
      </c>
      <c r="B563" s="349"/>
      <c r="C563" s="454"/>
      <c r="D563" s="347"/>
    </row>
    <row r="564" spans="1:4">
      <c r="A564" s="348" t="s">
        <v>15</v>
      </c>
      <c r="B564" s="349"/>
      <c r="C564" s="454"/>
      <c r="D564" s="347"/>
    </row>
    <row r="565" spans="1:4" ht="76.5">
      <c r="A565" s="346"/>
      <c r="B565" s="347" t="s">
        <v>946</v>
      </c>
      <c r="C565" s="453" t="s">
        <v>947</v>
      </c>
      <c r="D565" s="347"/>
    </row>
    <row r="566" spans="1:4" ht="37.5" customHeight="1">
      <c r="A566" s="348" t="s">
        <v>120</v>
      </c>
      <c r="B566" s="349" t="s">
        <v>1333</v>
      </c>
      <c r="C566" s="454"/>
      <c r="D566" s="347" t="s">
        <v>568</v>
      </c>
    </row>
    <row r="567" spans="1:4">
      <c r="A567" s="348" t="s">
        <v>180</v>
      </c>
      <c r="B567" s="454"/>
      <c r="C567" s="454"/>
      <c r="D567" s="445"/>
    </row>
    <row r="568" spans="1:4" ht="48" customHeight="1">
      <c r="A568" s="348" t="s">
        <v>13</v>
      </c>
      <c r="B568" s="397" t="s">
        <v>1689</v>
      </c>
      <c r="C568" s="458"/>
      <c r="D568" s="450" t="s">
        <v>1659</v>
      </c>
    </row>
    <row r="569" spans="1:4">
      <c r="A569" s="348" t="s">
        <v>14</v>
      </c>
      <c r="B569" s="454"/>
      <c r="C569" s="454"/>
      <c r="D569" s="445"/>
    </row>
    <row r="570" spans="1:4">
      <c r="A570" s="348" t="s">
        <v>15</v>
      </c>
      <c r="B570" s="454"/>
      <c r="C570" s="454"/>
      <c r="D570" s="445"/>
    </row>
    <row r="571" spans="1:4">
      <c r="A571" s="346"/>
      <c r="B571" s="347" t="s">
        <v>948</v>
      </c>
      <c r="C571" s="453" t="s">
        <v>949</v>
      </c>
      <c r="D571" s="347"/>
    </row>
    <row r="572" spans="1:4">
      <c r="A572" s="348" t="s">
        <v>120</v>
      </c>
      <c r="B572" s="349" t="s">
        <v>1334</v>
      </c>
      <c r="C572" s="349"/>
      <c r="D572" s="347" t="s">
        <v>405</v>
      </c>
    </row>
    <row r="573" spans="1:4">
      <c r="A573" s="348" t="s">
        <v>180</v>
      </c>
      <c r="B573" s="349"/>
      <c r="C573" s="349"/>
      <c r="D573" s="445"/>
    </row>
    <row r="574" spans="1:4">
      <c r="A574" s="348" t="s">
        <v>13</v>
      </c>
      <c r="B574" s="349" t="s">
        <v>1334</v>
      </c>
      <c r="C574" s="349"/>
      <c r="D574" s="347" t="s">
        <v>405</v>
      </c>
    </row>
    <row r="575" spans="1:4">
      <c r="A575" s="348" t="s">
        <v>14</v>
      </c>
      <c r="B575" s="349"/>
      <c r="C575" s="349"/>
      <c r="D575" s="445"/>
    </row>
    <row r="576" spans="1:4">
      <c r="A576" s="348" t="s">
        <v>15</v>
      </c>
      <c r="B576" s="349"/>
      <c r="C576" s="349"/>
      <c r="D576" s="445"/>
    </row>
    <row r="577" spans="1:4" ht="25.5">
      <c r="A577" s="344" t="s">
        <v>950</v>
      </c>
      <c r="B577" s="345" t="s">
        <v>951</v>
      </c>
      <c r="C577" s="345" t="s">
        <v>952</v>
      </c>
      <c r="D577" s="345"/>
    </row>
    <row r="578" spans="1:4" ht="89.25">
      <c r="A578" s="346" t="s">
        <v>953</v>
      </c>
      <c r="B578" s="347" t="s">
        <v>954</v>
      </c>
      <c r="C578" s="453" t="s">
        <v>955</v>
      </c>
      <c r="D578" s="347"/>
    </row>
    <row r="579" spans="1:4" ht="44.25" customHeight="1">
      <c r="A579" s="348" t="s">
        <v>120</v>
      </c>
      <c r="B579" s="349" t="s">
        <v>1335</v>
      </c>
      <c r="C579" s="454"/>
      <c r="D579" s="347" t="s">
        <v>568</v>
      </c>
    </row>
    <row r="580" spans="1:4">
      <c r="A580" s="348" t="s">
        <v>180</v>
      </c>
      <c r="B580" s="349"/>
      <c r="C580" s="454"/>
      <c r="D580" s="445"/>
    </row>
    <row r="581" spans="1:4" ht="25.5">
      <c r="A581" s="348" t="s">
        <v>13</v>
      </c>
      <c r="B581" s="349" t="s">
        <v>1335</v>
      </c>
      <c r="C581" s="454"/>
      <c r="D581" s="347" t="s">
        <v>568</v>
      </c>
    </row>
    <row r="582" spans="1:4">
      <c r="A582" s="348" t="s">
        <v>14</v>
      </c>
      <c r="B582" s="349"/>
      <c r="C582" s="454"/>
      <c r="D582" s="445"/>
    </row>
    <row r="583" spans="1:4">
      <c r="A583" s="348" t="s">
        <v>15</v>
      </c>
      <c r="B583" s="349"/>
      <c r="C583" s="454"/>
      <c r="D583" s="445"/>
    </row>
    <row r="584" spans="1:4" ht="25.5">
      <c r="A584" s="346" t="s">
        <v>956</v>
      </c>
      <c r="B584" s="347" t="s">
        <v>957</v>
      </c>
      <c r="C584" s="453" t="s">
        <v>958</v>
      </c>
      <c r="D584" s="347"/>
    </row>
    <row r="585" spans="1:4">
      <c r="A585" s="348" t="s">
        <v>120</v>
      </c>
      <c r="B585" s="349" t="s">
        <v>1288</v>
      </c>
      <c r="C585" s="454"/>
      <c r="D585" s="347" t="s">
        <v>405</v>
      </c>
    </row>
    <row r="586" spans="1:4">
      <c r="A586" s="348" t="s">
        <v>180</v>
      </c>
      <c r="B586" s="349"/>
      <c r="C586" s="454"/>
      <c r="D586" s="445"/>
    </row>
    <row r="587" spans="1:4">
      <c r="A587" s="348" t="s">
        <v>13</v>
      </c>
      <c r="B587" s="349" t="s">
        <v>1288</v>
      </c>
      <c r="C587" s="454"/>
      <c r="D587" s="347" t="s">
        <v>405</v>
      </c>
    </row>
    <row r="588" spans="1:4">
      <c r="A588" s="348" t="s">
        <v>14</v>
      </c>
      <c r="B588" s="349"/>
      <c r="C588" s="454"/>
      <c r="D588" s="445"/>
    </row>
    <row r="589" spans="1:4">
      <c r="A589" s="348" t="s">
        <v>15</v>
      </c>
      <c r="B589" s="349"/>
      <c r="C589" s="454"/>
      <c r="D589" s="445"/>
    </row>
    <row r="590" spans="1:4" ht="25.5">
      <c r="A590" s="346" t="s">
        <v>959</v>
      </c>
      <c r="B590" s="347" t="s">
        <v>960</v>
      </c>
      <c r="C590" s="453" t="s">
        <v>961</v>
      </c>
      <c r="D590" s="347"/>
    </row>
    <row r="591" spans="1:4">
      <c r="A591" s="348" t="s">
        <v>120</v>
      </c>
      <c r="B591" s="349" t="s">
        <v>1287</v>
      </c>
      <c r="C591" s="454"/>
      <c r="D591" s="347" t="s">
        <v>405</v>
      </c>
    </row>
    <row r="592" spans="1:4">
      <c r="A592" s="348" t="s">
        <v>180</v>
      </c>
      <c r="B592" s="349"/>
      <c r="C592" s="454"/>
      <c r="D592" s="445"/>
    </row>
    <row r="593" spans="1:4">
      <c r="A593" s="348" t="s">
        <v>13</v>
      </c>
      <c r="B593" s="349" t="s">
        <v>1288</v>
      </c>
      <c r="C593" s="454"/>
      <c r="D593" s="347" t="s">
        <v>405</v>
      </c>
    </row>
    <row r="594" spans="1:4">
      <c r="A594" s="348" t="s">
        <v>14</v>
      </c>
      <c r="B594" s="349"/>
      <c r="C594" s="454"/>
      <c r="D594" s="445"/>
    </row>
    <row r="595" spans="1:4">
      <c r="A595" s="348" t="s">
        <v>15</v>
      </c>
      <c r="B595" s="349"/>
      <c r="C595" s="454"/>
      <c r="D595" s="445"/>
    </row>
    <row r="596" spans="1:4">
      <c r="A596" s="346" t="s">
        <v>962</v>
      </c>
      <c r="B596" s="347" t="s">
        <v>963</v>
      </c>
      <c r="C596" s="453" t="s">
        <v>964</v>
      </c>
      <c r="D596" s="347"/>
    </row>
    <row r="597" spans="1:4">
      <c r="A597" s="348" t="s">
        <v>120</v>
      </c>
      <c r="B597" s="349" t="s">
        <v>1336</v>
      </c>
      <c r="C597" s="454"/>
      <c r="D597" s="347" t="s">
        <v>568</v>
      </c>
    </row>
    <row r="598" spans="1:4">
      <c r="A598" s="348" t="s">
        <v>180</v>
      </c>
      <c r="B598" s="349"/>
      <c r="C598" s="454"/>
      <c r="D598" s="445"/>
    </row>
    <row r="599" spans="1:4">
      <c r="A599" s="348" t="s">
        <v>13</v>
      </c>
      <c r="B599" s="349" t="s">
        <v>1686</v>
      </c>
      <c r="C599" s="454"/>
      <c r="D599" s="347" t="s">
        <v>568</v>
      </c>
    </row>
    <row r="600" spans="1:4">
      <c r="A600" s="348" t="s">
        <v>14</v>
      </c>
      <c r="B600" s="349"/>
      <c r="C600" s="454"/>
      <c r="D600" s="445"/>
    </row>
    <row r="601" spans="1:4">
      <c r="A601" s="348" t="s">
        <v>15</v>
      </c>
      <c r="B601" s="349"/>
      <c r="C601" s="454"/>
      <c r="D601" s="445"/>
    </row>
    <row r="602" spans="1:4" ht="25.5">
      <c r="A602" s="344" t="s">
        <v>965</v>
      </c>
      <c r="B602" s="345" t="s">
        <v>966</v>
      </c>
      <c r="C602" s="345" t="s">
        <v>967</v>
      </c>
      <c r="D602" s="345"/>
    </row>
    <row r="603" spans="1:4">
      <c r="A603" s="346" t="s">
        <v>968</v>
      </c>
      <c r="B603" s="347" t="s">
        <v>969</v>
      </c>
      <c r="C603" s="347" t="s">
        <v>970</v>
      </c>
      <c r="D603" s="347"/>
    </row>
    <row r="604" spans="1:4" ht="46.5" customHeight="1">
      <c r="A604" s="348" t="s">
        <v>120</v>
      </c>
      <c r="B604" s="349" t="s">
        <v>1337</v>
      </c>
      <c r="C604" s="349"/>
      <c r="D604" s="347" t="s">
        <v>568</v>
      </c>
    </row>
    <row r="605" spans="1:4">
      <c r="A605" s="348" t="s">
        <v>180</v>
      </c>
      <c r="B605" s="349"/>
      <c r="C605" s="349"/>
      <c r="D605" s="445"/>
    </row>
    <row r="606" spans="1:4" ht="25.5">
      <c r="A606" s="348" t="s">
        <v>13</v>
      </c>
      <c r="B606" s="349" t="s">
        <v>1687</v>
      </c>
      <c r="C606" s="349"/>
      <c r="D606" s="347" t="s">
        <v>568</v>
      </c>
    </row>
    <row r="607" spans="1:4">
      <c r="A607" s="348" t="s">
        <v>14</v>
      </c>
      <c r="B607" s="349"/>
      <c r="C607" s="349"/>
      <c r="D607" s="445"/>
    </row>
    <row r="608" spans="1:4">
      <c r="A608" s="348" t="s">
        <v>15</v>
      </c>
      <c r="B608" s="349"/>
      <c r="C608" s="349"/>
      <c r="D608" s="445"/>
    </row>
    <row r="609" spans="1:4" ht="25.5">
      <c r="A609" s="344" t="s">
        <v>971</v>
      </c>
      <c r="B609" s="345" t="s">
        <v>972</v>
      </c>
      <c r="C609" s="345" t="s">
        <v>973</v>
      </c>
      <c r="D609" s="345"/>
    </row>
    <row r="610" spans="1:4">
      <c r="A610" s="346" t="s">
        <v>974</v>
      </c>
      <c r="B610" s="347" t="s">
        <v>975</v>
      </c>
      <c r="C610" s="347" t="s">
        <v>976</v>
      </c>
      <c r="D610" s="347"/>
    </row>
    <row r="611" spans="1:4" ht="58.5" customHeight="1">
      <c r="A611" s="348" t="s">
        <v>120</v>
      </c>
      <c r="B611" s="299" t="s">
        <v>1417</v>
      </c>
      <c r="C611" s="349"/>
      <c r="D611" s="351" t="s">
        <v>1428</v>
      </c>
    </row>
    <row r="612" spans="1:4" ht="57.75" customHeight="1">
      <c r="A612" s="348" t="s">
        <v>180</v>
      </c>
      <c r="B612" s="299" t="s">
        <v>1570</v>
      </c>
      <c r="C612" s="350"/>
      <c r="D612" s="430" t="s">
        <v>1571</v>
      </c>
    </row>
    <row r="613" spans="1:4" ht="25.5">
      <c r="A613" s="348" t="s">
        <v>13</v>
      </c>
      <c r="B613" s="349" t="s">
        <v>1675</v>
      </c>
      <c r="C613" s="349"/>
      <c r="D613" s="445" t="s">
        <v>568</v>
      </c>
    </row>
    <row r="614" spans="1:4">
      <c r="A614" s="348" t="s">
        <v>14</v>
      </c>
      <c r="B614" s="349"/>
      <c r="C614" s="349"/>
      <c r="D614" s="445"/>
    </row>
    <row r="615" spans="1:4">
      <c r="A615" s="348" t="s">
        <v>15</v>
      </c>
      <c r="B615" s="349"/>
      <c r="C615" s="349"/>
      <c r="D615" s="445"/>
    </row>
    <row r="616" spans="1:4" ht="51">
      <c r="A616" s="344" t="s">
        <v>977</v>
      </c>
      <c r="B616" s="345" t="s">
        <v>978</v>
      </c>
      <c r="C616" s="345" t="s">
        <v>979</v>
      </c>
      <c r="D616" s="345"/>
    </row>
    <row r="617" spans="1:4">
      <c r="A617" s="346" t="s">
        <v>980</v>
      </c>
      <c r="B617" s="347" t="s">
        <v>981</v>
      </c>
      <c r="C617" s="347" t="s">
        <v>982</v>
      </c>
      <c r="D617" s="347"/>
    </row>
    <row r="618" spans="1:4" ht="42.75" customHeight="1">
      <c r="A618" s="348" t="s">
        <v>120</v>
      </c>
      <c r="B618" s="349" t="s">
        <v>1339</v>
      </c>
      <c r="C618" s="349"/>
      <c r="D618" s="347" t="s">
        <v>568</v>
      </c>
    </row>
    <row r="619" spans="1:4">
      <c r="A619" s="348" t="s">
        <v>180</v>
      </c>
      <c r="B619" s="349"/>
      <c r="C619" s="349"/>
      <c r="D619" s="445"/>
    </row>
    <row r="620" spans="1:4" ht="25.5">
      <c r="A620" s="348" t="s">
        <v>13</v>
      </c>
      <c r="B620" s="349" t="s">
        <v>1688</v>
      </c>
      <c r="C620" s="349"/>
      <c r="D620" s="347" t="s">
        <v>568</v>
      </c>
    </row>
    <row r="621" spans="1:4">
      <c r="A621" s="348" t="s">
        <v>14</v>
      </c>
      <c r="B621" s="349"/>
      <c r="C621" s="349"/>
      <c r="D621" s="347"/>
    </row>
    <row r="622" spans="1:4">
      <c r="A622" s="348" t="s">
        <v>15</v>
      </c>
      <c r="B622" s="349"/>
      <c r="C622" s="349"/>
      <c r="D622" s="347"/>
    </row>
    <row r="623" spans="1:4" ht="114.75">
      <c r="A623" s="344" t="s">
        <v>983</v>
      </c>
      <c r="B623" s="345" t="s">
        <v>984</v>
      </c>
      <c r="C623" s="345" t="s">
        <v>985</v>
      </c>
      <c r="D623" s="345"/>
    </row>
    <row r="624" spans="1:4">
      <c r="A624" s="346" t="s">
        <v>986</v>
      </c>
      <c r="B624" s="347" t="s">
        <v>987</v>
      </c>
      <c r="C624" s="347" t="s">
        <v>988</v>
      </c>
      <c r="D624" s="347"/>
    </row>
    <row r="625" spans="1:4" ht="55.5" customHeight="1">
      <c r="A625" s="348" t="s">
        <v>120</v>
      </c>
      <c r="B625" s="299" t="s">
        <v>1420</v>
      </c>
      <c r="C625" s="455"/>
      <c r="D625" s="351" t="s">
        <v>1431</v>
      </c>
    </row>
    <row r="626" spans="1:4" ht="40.5" customHeight="1">
      <c r="A626" s="348" t="s">
        <v>180</v>
      </c>
      <c r="B626" s="299" t="s">
        <v>1599</v>
      </c>
      <c r="C626" s="455"/>
      <c r="D626" s="456" t="s">
        <v>568</v>
      </c>
    </row>
    <row r="627" spans="1:4" ht="25.5">
      <c r="A627" s="348" t="s">
        <v>13</v>
      </c>
      <c r="B627" s="299" t="s">
        <v>1599</v>
      </c>
      <c r="C627" s="455"/>
      <c r="D627" s="456" t="s">
        <v>568</v>
      </c>
    </row>
    <row r="628" spans="1:4">
      <c r="A628" s="348" t="s">
        <v>14</v>
      </c>
      <c r="B628" s="349"/>
      <c r="C628" s="347"/>
      <c r="D628" s="347"/>
    </row>
    <row r="629" spans="1:4">
      <c r="A629" s="348" t="s">
        <v>15</v>
      </c>
      <c r="B629" s="349"/>
      <c r="C629" s="347"/>
      <c r="D629" s="347"/>
    </row>
    <row r="630" spans="1:4" ht="38.25" hidden="1">
      <c r="A630" s="344" t="s">
        <v>989</v>
      </c>
      <c r="B630" s="345" t="s">
        <v>990</v>
      </c>
      <c r="C630" s="345" t="s">
        <v>991</v>
      </c>
      <c r="D630" s="345"/>
    </row>
    <row r="631" spans="1:4" ht="25.5" hidden="1">
      <c r="A631" s="346" t="s">
        <v>992</v>
      </c>
      <c r="B631" s="347" t="s">
        <v>993</v>
      </c>
      <c r="C631" s="453" t="s">
        <v>994</v>
      </c>
      <c r="D631" s="347"/>
    </row>
    <row r="632" spans="1:4" ht="52.5" hidden="1" customHeight="1">
      <c r="A632" s="348" t="s">
        <v>120</v>
      </c>
      <c r="B632" s="349" t="s">
        <v>1340</v>
      </c>
      <c r="C632" s="454"/>
      <c r="D632" s="347" t="s">
        <v>568</v>
      </c>
    </row>
    <row r="633" spans="1:4" hidden="1">
      <c r="A633" s="348" t="s">
        <v>180</v>
      </c>
      <c r="B633" s="349"/>
      <c r="C633" s="454"/>
      <c r="D633" s="445"/>
    </row>
    <row r="634" spans="1:4" hidden="1">
      <c r="A634" s="348" t="s">
        <v>13</v>
      </c>
      <c r="B634" s="349"/>
      <c r="C634" s="454"/>
      <c r="D634" s="347"/>
    </row>
    <row r="635" spans="1:4" hidden="1">
      <c r="A635" s="348" t="s">
        <v>14</v>
      </c>
      <c r="B635" s="349"/>
      <c r="C635" s="454"/>
      <c r="D635" s="347"/>
    </row>
    <row r="636" spans="1:4" hidden="1">
      <c r="A636" s="348" t="s">
        <v>15</v>
      </c>
      <c r="B636" s="349"/>
      <c r="C636" s="454"/>
      <c r="D636" s="347"/>
    </row>
    <row r="637" spans="1:4" ht="25.5" hidden="1">
      <c r="A637" s="346" t="s">
        <v>995</v>
      </c>
      <c r="B637" s="347" t="s">
        <v>996</v>
      </c>
      <c r="C637" s="453" t="s">
        <v>997</v>
      </c>
      <c r="D637" s="347"/>
    </row>
    <row r="638" spans="1:4" ht="25.5" hidden="1">
      <c r="A638" s="348" t="s">
        <v>120</v>
      </c>
      <c r="B638" s="349" t="s">
        <v>1340</v>
      </c>
      <c r="C638" s="454"/>
      <c r="D638" s="347" t="s">
        <v>568</v>
      </c>
    </row>
    <row r="639" spans="1:4" hidden="1">
      <c r="A639" s="348" t="s">
        <v>180</v>
      </c>
      <c r="B639" s="349"/>
      <c r="C639" s="454"/>
      <c r="D639" s="445"/>
    </row>
    <row r="640" spans="1:4" hidden="1">
      <c r="A640" s="348" t="s">
        <v>13</v>
      </c>
      <c r="B640" s="349"/>
      <c r="C640" s="454"/>
      <c r="D640" s="445"/>
    </row>
    <row r="641" spans="1:4" hidden="1">
      <c r="A641" s="348" t="s">
        <v>14</v>
      </c>
      <c r="B641" s="349"/>
      <c r="C641" s="454"/>
      <c r="D641" s="445"/>
    </row>
    <row r="642" spans="1:4" hidden="1">
      <c r="A642" s="348" t="s">
        <v>15</v>
      </c>
      <c r="B642" s="349"/>
      <c r="C642" s="454"/>
      <c r="D642" s="445"/>
    </row>
    <row r="643" spans="1:4" ht="127.5" hidden="1">
      <c r="A643" s="346" t="s">
        <v>998</v>
      </c>
      <c r="B643" s="347" t="s">
        <v>999</v>
      </c>
      <c r="C643" s="453" t="s">
        <v>1000</v>
      </c>
      <c r="D643" s="347"/>
    </row>
    <row r="644" spans="1:4" ht="25.5" hidden="1">
      <c r="A644" s="348" t="s">
        <v>120</v>
      </c>
      <c r="B644" s="349" t="s">
        <v>1339</v>
      </c>
      <c r="C644" s="454"/>
      <c r="D644" s="347" t="s">
        <v>568</v>
      </c>
    </row>
    <row r="645" spans="1:4" hidden="1">
      <c r="A645" s="348" t="s">
        <v>180</v>
      </c>
      <c r="B645" s="349"/>
      <c r="C645" s="454"/>
      <c r="D645" s="445"/>
    </row>
    <row r="646" spans="1:4" hidden="1">
      <c r="A646" s="348" t="s">
        <v>13</v>
      </c>
      <c r="B646" s="349"/>
      <c r="C646" s="454"/>
      <c r="D646" s="445"/>
    </row>
    <row r="647" spans="1:4" hidden="1">
      <c r="A647" s="348" t="s">
        <v>14</v>
      </c>
      <c r="B647" s="349"/>
      <c r="C647" s="454"/>
      <c r="D647" s="445"/>
    </row>
    <row r="648" spans="1:4" hidden="1">
      <c r="A648" s="348" t="s">
        <v>15</v>
      </c>
      <c r="B648" s="349"/>
      <c r="C648" s="454"/>
      <c r="D648" s="445"/>
    </row>
    <row r="649" spans="1:4" ht="25.5" hidden="1">
      <c r="A649" s="346" t="s">
        <v>1001</v>
      </c>
      <c r="B649" s="347" t="s">
        <v>1002</v>
      </c>
      <c r="C649" s="453" t="s">
        <v>1003</v>
      </c>
      <c r="D649" s="347"/>
    </row>
    <row r="650" spans="1:4" hidden="1">
      <c r="A650" s="348" t="s">
        <v>120</v>
      </c>
      <c r="B650" s="349" t="s">
        <v>1341</v>
      </c>
      <c r="C650" s="454"/>
      <c r="D650" s="347" t="s">
        <v>568</v>
      </c>
    </row>
    <row r="651" spans="1:4" hidden="1">
      <c r="A651" s="348" t="s">
        <v>180</v>
      </c>
      <c r="B651" s="349"/>
      <c r="C651" s="454"/>
      <c r="D651" s="445"/>
    </row>
    <row r="652" spans="1:4" hidden="1">
      <c r="A652" s="348" t="s">
        <v>13</v>
      </c>
      <c r="B652" s="349"/>
      <c r="C652" s="454"/>
      <c r="D652" s="445"/>
    </row>
    <row r="653" spans="1:4" hidden="1">
      <c r="A653" s="348" t="s">
        <v>14</v>
      </c>
      <c r="B653" s="349"/>
      <c r="C653" s="454"/>
      <c r="D653" s="445"/>
    </row>
    <row r="654" spans="1:4" hidden="1">
      <c r="A654" s="348" t="s">
        <v>15</v>
      </c>
      <c r="B654" s="349"/>
      <c r="C654" s="454"/>
      <c r="D654" s="445"/>
    </row>
    <row r="655" spans="1:4" ht="38.25" hidden="1">
      <c r="A655" s="346" t="s">
        <v>1004</v>
      </c>
      <c r="B655" s="347" t="s">
        <v>1005</v>
      </c>
      <c r="C655" s="453" t="s">
        <v>1006</v>
      </c>
      <c r="D655" s="347"/>
    </row>
    <row r="656" spans="1:4" ht="25.5" hidden="1">
      <c r="A656" s="348" t="s">
        <v>120</v>
      </c>
      <c r="B656" s="349" t="s">
        <v>1339</v>
      </c>
      <c r="C656" s="457"/>
      <c r="D656" s="347" t="s">
        <v>568</v>
      </c>
    </row>
    <row r="657" spans="1:4" hidden="1">
      <c r="A657" s="348" t="s">
        <v>180</v>
      </c>
      <c r="B657" s="349"/>
      <c r="C657" s="457"/>
      <c r="D657" s="445"/>
    </row>
    <row r="658" spans="1:4" hidden="1">
      <c r="A658" s="348" t="s">
        <v>13</v>
      </c>
      <c r="B658" s="349"/>
      <c r="C658" s="457"/>
      <c r="D658" s="445"/>
    </row>
    <row r="659" spans="1:4" hidden="1">
      <c r="A659" s="348" t="s">
        <v>14</v>
      </c>
      <c r="B659" s="349"/>
      <c r="C659" s="454"/>
      <c r="D659" s="445"/>
    </row>
    <row r="660" spans="1:4" hidden="1">
      <c r="A660" s="348" t="s">
        <v>15</v>
      </c>
      <c r="B660" s="349"/>
      <c r="C660" s="454"/>
      <c r="D660" s="445"/>
    </row>
  </sheetData>
  <autoFilter ref="A1:A660" xr:uid="{00000000-0009-0000-0000-000006000000}"/>
  <mergeCells count="1">
    <mergeCell ref="A12:C12"/>
  </mergeCells>
  <pageMargins left="0.70866141732283472" right="0.70866141732283472" top="0.74803149606299213" bottom="0.74803149606299213" header="0.31496062992125984" footer="0.31496062992125984"/>
  <pageSetup paperSize="9" scale="56" fitToHeight="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0"/>
  <sheetViews>
    <sheetView workbookViewId="0">
      <selection activeCell="B3" sqref="B3"/>
    </sheetView>
  </sheetViews>
  <sheetFormatPr defaultColWidth="9.140625" defaultRowHeight="12.75"/>
  <cols>
    <col min="1" max="2" width="12.5703125" style="50" customWidth="1"/>
    <col min="3" max="3" width="12.140625" style="50" customWidth="1"/>
    <col min="4" max="4" width="12.5703125" style="33" customWidth="1"/>
    <col min="5" max="5" width="7.42578125" style="33" customWidth="1"/>
    <col min="6" max="6" width="9.42578125" style="33" customWidth="1"/>
    <col min="7" max="7" width="15.42578125" style="33" customWidth="1"/>
    <col min="8" max="11" width="29.5703125" style="33" customWidth="1"/>
    <col min="12" max="16384" width="9.140625" style="33"/>
  </cols>
  <sheetData>
    <row r="1" spans="1:11" s="161" customFormat="1" ht="30.75" customHeight="1">
      <c r="A1" s="363" t="s">
        <v>393</v>
      </c>
      <c r="B1" s="363"/>
      <c r="C1" s="363"/>
      <c r="D1" s="363"/>
      <c r="E1" s="363"/>
      <c r="F1" s="363"/>
      <c r="G1" s="363"/>
      <c r="H1" s="363"/>
      <c r="I1" s="160"/>
    </row>
    <row r="2" spans="1:11" ht="76.5" customHeight="1">
      <c r="A2" s="46" t="s">
        <v>412</v>
      </c>
      <c r="B2" s="46"/>
      <c r="C2" s="46" t="s">
        <v>394</v>
      </c>
      <c r="D2" s="47" t="s">
        <v>395</v>
      </c>
      <c r="E2" s="47" t="s">
        <v>396</v>
      </c>
      <c r="F2" s="47" t="s">
        <v>174</v>
      </c>
      <c r="G2" s="47" t="s">
        <v>397</v>
      </c>
      <c r="H2" s="47" t="s">
        <v>398</v>
      </c>
      <c r="I2" s="47" t="s">
        <v>507</v>
      </c>
      <c r="J2" s="47" t="s">
        <v>558</v>
      </c>
      <c r="K2" s="47" t="s">
        <v>559</v>
      </c>
    </row>
    <row r="3" spans="1:11">
      <c r="A3" s="361" t="s">
        <v>13</v>
      </c>
      <c r="B3" s="361" t="s">
        <v>1615</v>
      </c>
      <c r="C3" s="361"/>
      <c r="D3" s="361"/>
      <c r="E3" s="361"/>
      <c r="F3" s="361"/>
      <c r="G3" s="361"/>
      <c r="H3" s="407"/>
      <c r="I3" s="407"/>
      <c r="J3" s="362"/>
      <c r="K3" s="362"/>
    </row>
    <row r="4" spans="1:11">
      <c r="A4" s="361"/>
      <c r="B4" s="361"/>
      <c r="C4" s="361"/>
      <c r="D4" s="361"/>
      <c r="E4" s="361"/>
      <c r="F4" s="361"/>
      <c r="G4" s="361"/>
      <c r="H4" s="362"/>
      <c r="I4" s="362"/>
      <c r="J4" s="362"/>
      <c r="K4" s="362"/>
    </row>
    <row r="5" spans="1:11">
      <c r="A5" s="53"/>
      <c r="B5" s="53"/>
      <c r="C5" s="53"/>
      <c r="D5" s="53"/>
      <c r="E5" s="53"/>
      <c r="F5" s="53"/>
      <c r="G5" s="53"/>
      <c r="H5" s="54"/>
      <c r="I5" s="54"/>
      <c r="J5" s="53"/>
      <c r="K5" s="53"/>
    </row>
    <row r="6" spans="1:11">
      <c r="A6" s="49"/>
      <c r="B6" s="49"/>
      <c r="C6" s="49"/>
      <c r="D6" s="53"/>
      <c r="E6" s="53"/>
      <c r="F6" s="53"/>
      <c r="G6" s="53"/>
      <c r="H6" s="53"/>
      <c r="I6" s="53"/>
      <c r="J6" s="53"/>
      <c r="K6" s="53"/>
    </row>
    <row r="7" spans="1:11">
      <c r="A7" s="49"/>
      <c r="B7" s="49"/>
      <c r="C7" s="49"/>
      <c r="D7" s="53"/>
      <c r="E7" s="53"/>
      <c r="F7" s="53"/>
      <c r="G7" s="53"/>
      <c r="H7" s="53"/>
      <c r="I7" s="53"/>
      <c r="J7" s="53"/>
      <c r="K7" s="53"/>
    </row>
    <row r="8" spans="1:11">
      <c r="A8" s="49"/>
      <c r="B8" s="49"/>
      <c r="C8" s="49"/>
      <c r="D8" s="53"/>
      <c r="E8" s="53"/>
      <c r="F8" s="53"/>
      <c r="G8" s="53"/>
      <c r="H8" s="53"/>
      <c r="I8" s="53"/>
      <c r="J8" s="53"/>
      <c r="K8" s="53"/>
    </row>
    <row r="9" spans="1:11">
      <c r="A9" s="49"/>
      <c r="B9" s="49"/>
      <c r="C9" s="49"/>
      <c r="D9" s="53"/>
      <c r="E9" s="53"/>
      <c r="F9" s="53"/>
      <c r="G9" s="53"/>
      <c r="H9" s="53"/>
      <c r="I9" s="53"/>
      <c r="J9" s="53"/>
      <c r="K9" s="53"/>
    </row>
    <row r="10" spans="1:11">
      <c r="A10" s="49"/>
      <c r="B10" s="49"/>
      <c r="C10" s="49"/>
      <c r="D10" s="53"/>
      <c r="E10" s="53"/>
      <c r="F10" s="53"/>
      <c r="G10" s="53"/>
      <c r="H10" s="53"/>
      <c r="I10" s="53"/>
      <c r="J10" s="53"/>
      <c r="K10" s="53"/>
    </row>
    <row r="11" spans="1:11">
      <c r="A11" s="49"/>
      <c r="B11" s="49"/>
      <c r="C11" s="49"/>
      <c r="D11" s="53"/>
      <c r="E11" s="53"/>
      <c r="F11" s="53"/>
      <c r="G11" s="53"/>
      <c r="H11" s="53"/>
      <c r="I11" s="53"/>
      <c r="J11" s="53"/>
      <c r="K11" s="53"/>
    </row>
    <row r="12" spans="1:11">
      <c r="A12" s="49"/>
      <c r="B12" s="49"/>
      <c r="C12" s="49"/>
      <c r="D12" s="53"/>
      <c r="E12" s="53"/>
      <c r="F12" s="53"/>
      <c r="G12" s="53"/>
      <c r="H12" s="53"/>
      <c r="I12" s="53"/>
      <c r="J12" s="53"/>
      <c r="K12" s="53"/>
    </row>
    <row r="13" spans="1:11">
      <c r="A13" s="49"/>
      <c r="B13" s="49"/>
      <c r="C13" s="49"/>
      <c r="D13" s="53"/>
      <c r="E13" s="53"/>
      <c r="F13" s="53"/>
      <c r="G13" s="53"/>
      <c r="H13" s="53"/>
      <c r="I13" s="53"/>
      <c r="J13" s="53"/>
      <c r="K13" s="53"/>
    </row>
    <row r="14" spans="1:11">
      <c r="A14" s="49"/>
      <c r="B14" s="49"/>
      <c r="C14" s="49"/>
      <c r="D14" s="53"/>
      <c r="E14" s="53"/>
      <c r="F14" s="53"/>
      <c r="G14" s="53"/>
      <c r="H14" s="53"/>
      <c r="I14" s="53"/>
      <c r="J14" s="53"/>
      <c r="K14" s="53"/>
    </row>
    <row r="15" spans="1:11">
      <c r="A15" s="49"/>
      <c r="B15" s="49"/>
      <c r="C15" s="49"/>
      <c r="D15" s="53"/>
      <c r="E15" s="53"/>
      <c r="F15" s="53"/>
      <c r="G15" s="53"/>
      <c r="H15" s="53"/>
      <c r="I15" s="53"/>
      <c r="J15" s="53"/>
      <c r="K15" s="53"/>
    </row>
    <row r="16" spans="1:11">
      <c r="A16" s="49"/>
      <c r="B16" s="49"/>
      <c r="C16" s="49"/>
      <c r="D16" s="53"/>
      <c r="E16" s="53"/>
      <c r="F16" s="53"/>
      <c r="G16" s="53"/>
      <c r="H16" s="53"/>
      <c r="I16" s="53"/>
      <c r="J16" s="53"/>
      <c r="K16" s="53"/>
    </row>
    <row r="17" spans="1:11">
      <c r="A17" s="49"/>
      <c r="B17" s="49"/>
      <c r="C17" s="49"/>
      <c r="D17" s="53"/>
      <c r="E17" s="53"/>
      <c r="F17" s="53"/>
      <c r="G17" s="53"/>
      <c r="H17" s="53"/>
      <c r="I17" s="53"/>
      <c r="J17" s="53"/>
      <c r="K17" s="53"/>
    </row>
    <row r="18" spans="1:11">
      <c r="A18" s="49"/>
      <c r="B18" s="49"/>
      <c r="C18" s="49"/>
      <c r="D18" s="53"/>
      <c r="E18" s="53"/>
      <c r="F18" s="53"/>
      <c r="G18" s="53"/>
      <c r="H18" s="53"/>
      <c r="I18" s="53"/>
      <c r="J18" s="53"/>
      <c r="K18" s="53"/>
    </row>
    <row r="19" spans="1:11">
      <c r="A19" s="49"/>
      <c r="B19" s="49"/>
      <c r="C19" s="49"/>
      <c r="D19" s="53"/>
      <c r="E19" s="53"/>
      <c r="F19" s="53"/>
      <c r="G19" s="53"/>
      <c r="H19" s="53"/>
      <c r="I19" s="53"/>
      <c r="J19" s="53"/>
      <c r="K19" s="53"/>
    </row>
    <row r="20" spans="1:11">
      <c r="A20" s="49"/>
      <c r="B20" s="49"/>
      <c r="C20" s="49"/>
      <c r="D20" s="53"/>
      <c r="E20" s="53"/>
      <c r="F20" s="53"/>
      <c r="G20" s="53"/>
      <c r="H20" s="53"/>
      <c r="I20" s="53"/>
      <c r="J20" s="53"/>
      <c r="K20" s="5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0"/>
  <sheetViews>
    <sheetView workbookViewId="0">
      <selection activeCell="J4" sqref="J4"/>
    </sheetView>
  </sheetViews>
  <sheetFormatPr defaultRowHeight="15"/>
  <cols>
    <col min="1" max="1" width="24.42578125" customWidth="1"/>
    <col min="2" max="2" width="27.42578125" customWidth="1"/>
    <col min="3" max="3" width="20.140625" customWidth="1"/>
  </cols>
  <sheetData>
    <row r="1" spans="1:3" ht="18.75">
      <c r="A1" s="155" t="s">
        <v>48</v>
      </c>
      <c r="B1" s="156"/>
      <c r="C1" s="157"/>
    </row>
    <row r="2" spans="1:3">
      <c r="A2" s="482" t="s">
        <v>1093</v>
      </c>
      <c r="B2" s="482"/>
      <c r="C2" s="482"/>
    </row>
    <row r="3" spans="1:3">
      <c r="A3" s="158"/>
      <c r="B3" s="158"/>
      <c r="C3" s="158"/>
    </row>
    <row r="4" spans="1:3">
      <c r="A4" s="68" t="s">
        <v>1094</v>
      </c>
      <c r="B4" s="68" t="s">
        <v>229</v>
      </c>
      <c r="C4" s="68" t="s">
        <v>32</v>
      </c>
    </row>
    <row r="5" spans="1:3">
      <c r="A5" s="33"/>
      <c r="B5" s="33"/>
      <c r="C5" s="33"/>
    </row>
    <row r="6" spans="1:3">
      <c r="A6" s="68" t="s">
        <v>230</v>
      </c>
      <c r="B6" s="33"/>
      <c r="C6" s="33"/>
    </row>
    <row r="7" spans="1:3">
      <c r="A7" s="33" t="s">
        <v>231</v>
      </c>
      <c r="B7" s="159" t="s">
        <v>232</v>
      </c>
      <c r="C7" s="33"/>
    </row>
    <row r="8" spans="1:3">
      <c r="A8" s="33" t="s">
        <v>233</v>
      </c>
      <c r="B8" s="159" t="s">
        <v>234</v>
      </c>
      <c r="C8" s="33"/>
    </row>
    <row r="9" spans="1:3">
      <c r="A9" s="33" t="s">
        <v>235</v>
      </c>
      <c r="B9" s="159" t="s">
        <v>236</v>
      </c>
      <c r="C9" s="33"/>
    </row>
    <row r="10" spans="1:3">
      <c r="A10" s="33" t="s">
        <v>23</v>
      </c>
      <c r="B10" s="159" t="s">
        <v>24</v>
      </c>
      <c r="C10" s="33"/>
    </row>
    <row r="11" spans="1:3">
      <c r="A11" s="33" t="s">
        <v>25</v>
      </c>
      <c r="B11" s="159" t="s">
        <v>26</v>
      </c>
      <c r="C11" s="33"/>
    </row>
    <row r="12" spans="1:3">
      <c r="A12" s="33" t="s">
        <v>27</v>
      </c>
      <c r="B12" s="159" t="s">
        <v>28</v>
      </c>
      <c r="C12" s="33" t="s">
        <v>1095</v>
      </c>
    </row>
    <row r="13" spans="1:3">
      <c r="A13" s="33" t="s">
        <v>29</v>
      </c>
      <c r="B13" s="159" t="s">
        <v>30</v>
      </c>
      <c r="C13" s="33" t="s">
        <v>1095</v>
      </c>
    </row>
    <row r="14" spans="1:3">
      <c r="A14" s="33" t="s">
        <v>181</v>
      </c>
      <c r="B14" s="159" t="s">
        <v>182</v>
      </c>
      <c r="C14" s="33"/>
    </row>
    <row r="15" spans="1:3">
      <c r="A15" s="33" t="s">
        <v>183</v>
      </c>
      <c r="B15" s="159" t="s">
        <v>184</v>
      </c>
      <c r="C15" s="33" t="s">
        <v>1095</v>
      </c>
    </row>
    <row r="16" spans="1:3">
      <c r="A16" s="33" t="s">
        <v>185</v>
      </c>
      <c r="B16" s="159" t="s">
        <v>186</v>
      </c>
      <c r="C16" s="33" t="s">
        <v>1095</v>
      </c>
    </row>
    <row r="17" spans="1:3">
      <c r="A17" s="33" t="s">
        <v>187</v>
      </c>
      <c r="B17" s="159" t="s">
        <v>188</v>
      </c>
      <c r="C17" s="33"/>
    </row>
    <row r="18" spans="1:3">
      <c r="A18" s="33" t="s">
        <v>189</v>
      </c>
      <c r="B18" s="159" t="s">
        <v>190</v>
      </c>
      <c r="C18" s="33"/>
    </row>
    <row r="19" spans="1:3">
      <c r="A19" s="33" t="s">
        <v>191</v>
      </c>
      <c r="B19" s="159" t="s">
        <v>192</v>
      </c>
      <c r="C19" s="33"/>
    </row>
    <row r="20" spans="1:3">
      <c r="A20" s="33" t="s">
        <v>193</v>
      </c>
      <c r="B20" s="159" t="s">
        <v>194</v>
      </c>
      <c r="C20" s="33"/>
    </row>
    <row r="21" spans="1:3">
      <c r="A21" s="33" t="s">
        <v>227</v>
      </c>
      <c r="B21" s="159"/>
      <c r="C21" s="33"/>
    </row>
    <row r="22" spans="1:3">
      <c r="A22" s="33"/>
      <c r="B22" s="159"/>
      <c r="C22" s="33"/>
    </row>
    <row r="23" spans="1:3">
      <c r="A23" s="68" t="s">
        <v>195</v>
      </c>
      <c r="B23" s="159"/>
      <c r="C23" s="33"/>
    </row>
    <row r="24" spans="1:3">
      <c r="A24" s="33" t="s">
        <v>196</v>
      </c>
      <c r="B24" s="159" t="s">
        <v>197</v>
      </c>
      <c r="C24" s="33"/>
    </row>
    <row r="25" spans="1:3">
      <c r="A25" s="33" t="s">
        <v>198</v>
      </c>
      <c r="B25" s="159" t="s">
        <v>199</v>
      </c>
      <c r="C25" s="33"/>
    </row>
    <row r="26" spans="1:3">
      <c r="A26" s="33" t="s">
        <v>200</v>
      </c>
      <c r="B26" s="159" t="s">
        <v>201</v>
      </c>
      <c r="C26" s="33"/>
    </row>
    <row r="27" spans="1:3">
      <c r="A27" s="33" t="s">
        <v>202</v>
      </c>
      <c r="B27" s="159" t="s">
        <v>203</v>
      </c>
      <c r="C27" s="33"/>
    </row>
    <row r="28" spans="1:3">
      <c r="A28" s="33" t="s">
        <v>204</v>
      </c>
      <c r="B28" s="159" t="s">
        <v>205</v>
      </c>
      <c r="C28" s="33"/>
    </row>
    <row r="29" spans="1:3">
      <c r="A29" s="33" t="s">
        <v>206</v>
      </c>
      <c r="B29" s="159" t="s">
        <v>207</v>
      </c>
      <c r="C29" s="33"/>
    </row>
    <row r="30" spans="1:3">
      <c r="A30" s="33" t="s">
        <v>208</v>
      </c>
      <c r="B30" s="159" t="s">
        <v>209</v>
      </c>
      <c r="C30" s="33"/>
    </row>
    <row r="31" spans="1:3">
      <c r="A31" s="33" t="s">
        <v>210</v>
      </c>
      <c r="B31" s="159" t="s">
        <v>211</v>
      </c>
      <c r="C31" s="33"/>
    </row>
    <row r="32" spans="1:3">
      <c r="A32" s="33" t="s">
        <v>212</v>
      </c>
      <c r="B32" s="159" t="s">
        <v>213</v>
      </c>
      <c r="C32" s="33" t="s">
        <v>1095</v>
      </c>
    </row>
    <row r="33" spans="1:3">
      <c r="A33" s="33" t="s">
        <v>214</v>
      </c>
      <c r="B33" s="159" t="s">
        <v>215</v>
      </c>
      <c r="C33" s="33" t="s">
        <v>1095</v>
      </c>
    </row>
    <row r="34" spans="1:3">
      <c r="A34" s="33" t="s">
        <v>216</v>
      </c>
      <c r="B34" s="159" t="s">
        <v>217</v>
      </c>
      <c r="C34" s="33"/>
    </row>
    <row r="35" spans="1:3">
      <c r="A35" s="33" t="s">
        <v>218</v>
      </c>
      <c r="B35" s="159" t="s">
        <v>219</v>
      </c>
      <c r="C35" s="33"/>
    </row>
    <row r="36" spans="1:3">
      <c r="A36" s="33" t="s">
        <v>0</v>
      </c>
      <c r="B36" s="159" t="s">
        <v>1</v>
      </c>
      <c r="C36" s="33" t="s">
        <v>1095</v>
      </c>
    </row>
    <row r="37" spans="1:3">
      <c r="A37" s="33" t="s">
        <v>2</v>
      </c>
      <c r="B37" s="159" t="s">
        <v>3</v>
      </c>
      <c r="C37" s="33"/>
    </row>
    <row r="38" spans="1:3">
      <c r="A38" s="33" t="s">
        <v>4</v>
      </c>
      <c r="B38" s="159" t="s">
        <v>5</v>
      </c>
      <c r="C38" s="33"/>
    </row>
    <row r="39" spans="1:3">
      <c r="A39" s="33" t="s">
        <v>6</v>
      </c>
      <c r="B39" s="159" t="s">
        <v>7</v>
      </c>
      <c r="C39" s="33"/>
    </row>
    <row r="40" spans="1:3">
      <c r="A40" s="33" t="s">
        <v>227</v>
      </c>
      <c r="B40" s="159"/>
      <c r="C40" s="33"/>
    </row>
  </sheetData>
  <mergeCells count="1">
    <mergeCell ref="A2:C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616"/>
  <sheetViews>
    <sheetView view="pageBreakPreview" zoomScaleNormal="100" zoomScaleSheetLayoutView="100" workbookViewId="0">
      <selection activeCell="C23" sqref="C23"/>
    </sheetView>
  </sheetViews>
  <sheetFormatPr defaultColWidth="8" defaultRowHeight="12.75"/>
  <cols>
    <col min="1" max="1" width="9.140625" style="359" customWidth="1"/>
    <col min="2" max="2" width="86.42578125" style="357" customWidth="1"/>
    <col min="3" max="3" width="86.42578125" style="358" customWidth="1"/>
    <col min="4" max="4" width="9.5703125" style="300" customWidth="1"/>
    <col min="5" max="16384" width="8" style="342"/>
  </cols>
  <sheetData>
    <row r="1" spans="1:4">
      <c r="A1" s="136" t="s">
        <v>1007</v>
      </c>
      <c r="B1" s="340"/>
      <c r="C1" s="137"/>
      <c r="D1" s="341"/>
    </row>
    <row r="2" spans="1:4">
      <c r="A2" s="136"/>
      <c r="B2" s="137"/>
      <c r="C2" s="137"/>
      <c r="D2" s="341"/>
    </row>
    <row r="3" spans="1:4">
      <c r="A3" s="138"/>
      <c r="B3" s="139" t="s">
        <v>1008</v>
      </c>
      <c r="C3" s="139" t="s">
        <v>1008</v>
      </c>
      <c r="D3" s="341"/>
    </row>
    <row r="4" spans="1:4">
      <c r="A4" s="138"/>
      <c r="B4" s="140" t="s">
        <v>1009</v>
      </c>
      <c r="C4" s="140" t="s">
        <v>1010</v>
      </c>
      <c r="D4" s="341"/>
    </row>
    <row r="5" spans="1:4">
      <c r="A5" s="138"/>
      <c r="B5" s="139" t="s">
        <v>401</v>
      </c>
      <c r="C5" s="139" t="s">
        <v>1011</v>
      </c>
      <c r="D5" s="341"/>
    </row>
    <row r="6" spans="1:4">
      <c r="A6" s="138"/>
      <c r="B6" s="140" t="s">
        <v>566</v>
      </c>
      <c r="C6" s="140" t="s">
        <v>567</v>
      </c>
      <c r="D6" s="341"/>
    </row>
    <row r="7" spans="1:4">
      <c r="A7" s="138"/>
      <c r="B7" s="139" t="s">
        <v>1012</v>
      </c>
      <c r="C7" s="139" t="s">
        <v>1013</v>
      </c>
      <c r="D7" s="341"/>
    </row>
    <row r="8" spans="1:4">
      <c r="A8" s="138"/>
      <c r="B8" s="141" t="str">
        <f>C8</f>
        <v>23.05.2013</v>
      </c>
      <c r="C8" s="141" t="s">
        <v>1014</v>
      </c>
      <c r="D8" s="341"/>
    </row>
    <row r="9" spans="1:4">
      <c r="A9" s="138"/>
      <c r="B9" s="139" t="s">
        <v>1015</v>
      </c>
      <c r="C9" s="139" t="s">
        <v>1016</v>
      </c>
      <c r="D9" s="341"/>
    </row>
    <row r="10" spans="1:4">
      <c r="A10" s="138"/>
      <c r="B10" s="140" t="s">
        <v>1017</v>
      </c>
      <c r="C10" s="140" t="s">
        <v>1018</v>
      </c>
      <c r="D10" s="341"/>
    </row>
    <row r="11" spans="1:4">
      <c r="A11" s="138"/>
      <c r="B11" s="340"/>
      <c r="C11" s="142"/>
      <c r="D11" s="341"/>
    </row>
    <row r="12" spans="1:4">
      <c r="A12" s="343"/>
      <c r="B12" s="340"/>
      <c r="C12" s="340"/>
      <c r="D12" s="341"/>
    </row>
    <row r="13" spans="1:4">
      <c r="A13" s="344" t="s">
        <v>1019</v>
      </c>
      <c r="B13" s="345" t="s">
        <v>1020</v>
      </c>
      <c r="C13" s="345" t="s">
        <v>1021</v>
      </c>
      <c r="D13" s="345"/>
    </row>
    <row r="14" spans="1:4" ht="51">
      <c r="A14" s="346"/>
      <c r="B14" s="347" t="s">
        <v>1022</v>
      </c>
      <c r="C14" s="347" t="s">
        <v>1023</v>
      </c>
      <c r="D14" s="347"/>
    </row>
    <row r="15" spans="1:4">
      <c r="A15" s="348" t="s">
        <v>120</v>
      </c>
      <c r="B15" s="349" t="s">
        <v>1088</v>
      </c>
      <c r="C15" s="349"/>
      <c r="D15" s="347" t="s">
        <v>568</v>
      </c>
    </row>
    <row r="16" spans="1:4">
      <c r="A16" s="348" t="s">
        <v>180</v>
      </c>
      <c r="B16" s="349" t="s">
        <v>1088</v>
      </c>
      <c r="C16" s="349"/>
      <c r="D16" s="347" t="s">
        <v>568</v>
      </c>
    </row>
    <row r="17" spans="1:4">
      <c r="A17" s="348" t="s">
        <v>13</v>
      </c>
      <c r="B17" s="349" t="s">
        <v>1088</v>
      </c>
      <c r="C17" s="349"/>
      <c r="D17" s="347" t="s">
        <v>568</v>
      </c>
    </row>
    <row r="18" spans="1:4">
      <c r="A18" s="348" t="s">
        <v>14</v>
      </c>
      <c r="B18" s="349"/>
      <c r="C18" s="349"/>
      <c r="D18" s="347"/>
    </row>
    <row r="19" spans="1:4">
      <c r="A19" s="348" t="s">
        <v>15</v>
      </c>
      <c r="B19" s="349"/>
      <c r="C19" s="349"/>
      <c r="D19" s="347"/>
    </row>
    <row r="20" spans="1:4" ht="57.75" customHeight="1">
      <c r="A20" s="346"/>
      <c r="B20" s="347" t="s">
        <v>1024</v>
      </c>
      <c r="C20" s="347" t="s">
        <v>1025</v>
      </c>
      <c r="D20" s="347"/>
    </row>
    <row r="21" spans="1:4" ht="61.5" customHeight="1">
      <c r="A21" s="348" t="s">
        <v>120</v>
      </c>
      <c r="B21" s="299" t="s">
        <v>1421</v>
      </c>
      <c r="C21" s="350"/>
      <c r="D21" s="351" t="s">
        <v>1432</v>
      </c>
    </row>
    <row r="22" spans="1:4" ht="93.75" customHeight="1">
      <c r="A22" s="348" t="s">
        <v>180</v>
      </c>
      <c r="B22" s="298" t="s">
        <v>1588</v>
      </c>
      <c r="C22" s="350"/>
      <c r="D22" s="430" t="s">
        <v>1556</v>
      </c>
    </row>
    <row r="23" spans="1:4" ht="51">
      <c r="A23" s="348" t="s">
        <v>13</v>
      </c>
      <c r="B23" s="349" t="s">
        <v>1656</v>
      </c>
      <c r="C23" s="349"/>
      <c r="D23" s="347" t="s">
        <v>568</v>
      </c>
    </row>
    <row r="24" spans="1:4">
      <c r="A24" s="348" t="s">
        <v>14</v>
      </c>
      <c r="B24" s="349"/>
      <c r="C24" s="349"/>
      <c r="D24" s="347"/>
    </row>
    <row r="25" spans="1:4">
      <c r="A25" s="348" t="s">
        <v>15</v>
      </c>
      <c r="B25" s="349"/>
      <c r="C25" s="349"/>
      <c r="D25" s="347"/>
    </row>
    <row r="26" spans="1:4" ht="25.5">
      <c r="A26" s="346"/>
      <c r="B26" s="347" t="s">
        <v>1026</v>
      </c>
      <c r="C26" s="347" t="s">
        <v>1027</v>
      </c>
      <c r="D26" s="347"/>
    </row>
    <row r="27" spans="1:4" ht="75.75" customHeight="1">
      <c r="A27" s="348" t="s">
        <v>120</v>
      </c>
      <c r="B27" s="349" t="s">
        <v>1353</v>
      </c>
      <c r="C27" s="349"/>
      <c r="D27" s="347" t="s">
        <v>568</v>
      </c>
    </row>
    <row r="28" spans="1:4" ht="51">
      <c r="A28" s="348" t="s">
        <v>180</v>
      </c>
      <c r="B28" s="349" t="s">
        <v>1353</v>
      </c>
      <c r="C28" s="349"/>
      <c r="D28" s="347" t="s">
        <v>568</v>
      </c>
    </row>
    <row r="29" spans="1:4" ht="51">
      <c r="A29" s="348" t="s">
        <v>13</v>
      </c>
      <c r="B29" s="349" t="s">
        <v>1353</v>
      </c>
      <c r="C29" s="349"/>
      <c r="D29" s="347" t="s">
        <v>568</v>
      </c>
    </row>
    <row r="30" spans="1:4">
      <c r="A30" s="348" t="s">
        <v>14</v>
      </c>
      <c r="B30" s="349"/>
      <c r="C30" s="349"/>
      <c r="D30" s="347"/>
    </row>
    <row r="31" spans="1:4">
      <c r="A31" s="348" t="s">
        <v>15</v>
      </c>
      <c r="B31" s="349"/>
      <c r="C31" s="349"/>
      <c r="D31" s="347"/>
    </row>
    <row r="32" spans="1:4" ht="51">
      <c r="A32" s="346"/>
      <c r="B32" s="347" t="s">
        <v>1028</v>
      </c>
      <c r="C32" s="347" t="s">
        <v>1029</v>
      </c>
      <c r="D32" s="347"/>
    </row>
    <row r="33" spans="1:5" ht="51">
      <c r="A33" s="348" t="s">
        <v>120</v>
      </c>
      <c r="B33" s="349" t="s">
        <v>1353</v>
      </c>
      <c r="C33" s="349"/>
      <c r="D33" s="347" t="s">
        <v>568</v>
      </c>
    </row>
    <row r="34" spans="1:5" ht="51">
      <c r="A34" s="348" t="s">
        <v>180</v>
      </c>
      <c r="B34" s="349" t="s">
        <v>1353</v>
      </c>
      <c r="C34" s="349"/>
      <c r="D34" s="347" t="s">
        <v>568</v>
      </c>
    </row>
    <row r="35" spans="1:5" ht="51">
      <c r="A35" s="348" t="s">
        <v>13</v>
      </c>
      <c r="B35" s="349" t="s">
        <v>1353</v>
      </c>
      <c r="C35" s="349"/>
      <c r="D35" s="347" t="s">
        <v>568</v>
      </c>
    </row>
    <row r="36" spans="1:5">
      <c r="A36" s="348" t="s">
        <v>14</v>
      </c>
      <c r="B36" s="349"/>
      <c r="C36" s="349"/>
      <c r="D36" s="347"/>
      <c r="E36" s="143"/>
    </row>
    <row r="37" spans="1:5">
      <c r="A37" s="348" t="s">
        <v>15</v>
      </c>
      <c r="B37" s="349"/>
      <c r="C37" s="349"/>
      <c r="D37" s="347"/>
      <c r="E37" s="143"/>
    </row>
    <row r="38" spans="1:5" ht="38.25">
      <c r="A38" s="346"/>
      <c r="B38" s="347" t="s">
        <v>1030</v>
      </c>
      <c r="C38" s="347" t="s">
        <v>1031</v>
      </c>
      <c r="D38" s="347"/>
    </row>
    <row r="39" spans="1:5" ht="39" customHeight="1">
      <c r="A39" s="348" t="s">
        <v>120</v>
      </c>
      <c r="B39" s="349" t="s">
        <v>1354</v>
      </c>
      <c r="C39" s="349"/>
      <c r="D39" s="347" t="s">
        <v>568</v>
      </c>
    </row>
    <row r="40" spans="1:5" ht="72.75" customHeight="1">
      <c r="A40" s="348" t="s">
        <v>180</v>
      </c>
      <c r="B40" s="349" t="s">
        <v>1591</v>
      </c>
      <c r="C40" s="349"/>
      <c r="D40" s="351" t="s">
        <v>1583</v>
      </c>
    </row>
    <row r="41" spans="1:5" ht="25.5">
      <c r="A41" s="348" t="s">
        <v>13</v>
      </c>
      <c r="B41" s="349" t="s">
        <v>1658</v>
      </c>
      <c r="C41" s="349"/>
      <c r="D41" s="347" t="s">
        <v>568</v>
      </c>
    </row>
    <row r="42" spans="1:5">
      <c r="A42" s="348" t="s">
        <v>14</v>
      </c>
      <c r="B42" s="349"/>
      <c r="C42" s="349"/>
      <c r="D42" s="347"/>
    </row>
    <row r="43" spans="1:5">
      <c r="A43" s="348" t="s">
        <v>15</v>
      </c>
      <c r="B43" s="349"/>
      <c r="C43" s="349"/>
      <c r="D43" s="347"/>
    </row>
    <row r="44" spans="1:5">
      <c r="A44" s="344" t="s">
        <v>1032</v>
      </c>
      <c r="B44" s="345" t="s">
        <v>1033</v>
      </c>
      <c r="C44" s="345" t="s">
        <v>1034</v>
      </c>
      <c r="D44" s="345"/>
    </row>
    <row r="45" spans="1:5" ht="344.25">
      <c r="A45" s="346"/>
      <c r="B45" s="347" t="s">
        <v>1035</v>
      </c>
      <c r="C45" s="347" t="s">
        <v>1036</v>
      </c>
      <c r="D45" s="347"/>
    </row>
    <row r="46" spans="1:5" ht="80.25" customHeight="1">
      <c r="A46" s="348" t="s">
        <v>120</v>
      </c>
      <c r="B46" s="299" t="s">
        <v>1423</v>
      </c>
      <c r="C46" s="350"/>
      <c r="D46" s="351" t="s">
        <v>1433</v>
      </c>
    </row>
    <row r="47" spans="1:5" ht="70.5" customHeight="1">
      <c r="A47" s="348" t="s">
        <v>180</v>
      </c>
      <c r="B47" s="299" t="s">
        <v>1557</v>
      </c>
      <c r="C47" s="349"/>
      <c r="D47" s="347" t="s">
        <v>568</v>
      </c>
    </row>
    <row r="48" spans="1:5" ht="102.75" customHeight="1">
      <c r="A48" s="348" t="s">
        <v>13</v>
      </c>
      <c r="B48" s="396" t="s">
        <v>1662</v>
      </c>
      <c r="C48" s="397"/>
      <c r="D48" s="398" t="s">
        <v>1661</v>
      </c>
    </row>
    <row r="49" spans="1:4">
      <c r="A49" s="348" t="s">
        <v>14</v>
      </c>
      <c r="B49" s="349"/>
      <c r="C49" s="349"/>
      <c r="D49" s="347"/>
    </row>
    <row r="50" spans="1:4">
      <c r="A50" s="348" t="s">
        <v>15</v>
      </c>
      <c r="B50" s="349"/>
      <c r="C50" s="349"/>
      <c r="D50" s="347"/>
    </row>
    <row r="51" spans="1:4" ht="153">
      <c r="A51" s="346"/>
      <c r="B51" s="347" t="s">
        <v>1037</v>
      </c>
      <c r="C51" s="347" t="s">
        <v>1038</v>
      </c>
      <c r="D51" s="347"/>
    </row>
    <row r="52" spans="1:4" ht="62.25" customHeight="1">
      <c r="A52" s="348" t="s">
        <v>120</v>
      </c>
      <c r="B52" s="349" t="s">
        <v>1355</v>
      </c>
      <c r="C52" s="349"/>
      <c r="D52" s="347" t="s">
        <v>568</v>
      </c>
    </row>
    <row r="53" spans="1:4" ht="25.5">
      <c r="A53" s="348" t="s">
        <v>180</v>
      </c>
      <c r="B53" s="349" t="s">
        <v>1355</v>
      </c>
      <c r="C53" s="349"/>
      <c r="D53" s="347" t="s">
        <v>568</v>
      </c>
    </row>
    <row r="54" spans="1:4" ht="25.5">
      <c r="A54" s="348" t="s">
        <v>13</v>
      </c>
      <c r="B54" s="349" t="s">
        <v>1355</v>
      </c>
      <c r="C54" s="349"/>
      <c r="D54" s="347" t="s">
        <v>568</v>
      </c>
    </row>
    <row r="55" spans="1:4">
      <c r="A55" s="348" t="s">
        <v>14</v>
      </c>
      <c r="B55" s="349"/>
      <c r="C55" s="349"/>
      <c r="D55" s="347"/>
    </row>
    <row r="56" spans="1:4">
      <c r="A56" s="348" t="s">
        <v>15</v>
      </c>
      <c r="B56" s="349"/>
      <c r="C56" s="349"/>
      <c r="D56" s="347"/>
    </row>
    <row r="57" spans="1:4">
      <c r="A57" s="344" t="s">
        <v>1039</v>
      </c>
      <c r="B57" s="345" t="s">
        <v>1040</v>
      </c>
      <c r="C57" s="345" t="s">
        <v>1041</v>
      </c>
      <c r="D57" s="345"/>
    </row>
    <row r="58" spans="1:4" ht="346.5" customHeight="1">
      <c r="A58" s="346"/>
      <c r="B58" s="347" t="s">
        <v>1042</v>
      </c>
      <c r="C58" s="352" t="s">
        <v>1435</v>
      </c>
      <c r="D58" s="347"/>
    </row>
    <row r="59" spans="1:4" ht="47.25" customHeight="1">
      <c r="A59" s="348" t="s">
        <v>120</v>
      </c>
      <c r="B59" s="349" t="s">
        <v>1356</v>
      </c>
      <c r="C59" s="349"/>
      <c r="D59" s="347" t="s">
        <v>568</v>
      </c>
    </row>
    <row r="60" spans="1:4" ht="25.5">
      <c r="A60" s="348" t="s">
        <v>180</v>
      </c>
      <c r="B60" s="349" t="s">
        <v>1356</v>
      </c>
      <c r="C60" s="349"/>
      <c r="D60" s="347" t="s">
        <v>568</v>
      </c>
    </row>
    <row r="61" spans="1:4" ht="25.5">
      <c r="A61" s="348" t="s">
        <v>13</v>
      </c>
      <c r="B61" s="349" t="s">
        <v>1356</v>
      </c>
      <c r="C61" s="349"/>
      <c r="D61" s="347" t="s">
        <v>568</v>
      </c>
    </row>
    <row r="62" spans="1:4">
      <c r="A62" s="348" t="s">
        <v>14</v>
      </c>
      <c r="B62" s="349"/>
      <c r="C62" s="349"/>
      <c r="D62" s="347"/>
    </row>
    <row r="63" spans="1:4">
      <c r="A63" s="348" t="s">
        <v>15</v>
      </c>
      <c r="B63" s="349"/>
      <c r="C63" s="349"/>
      <c r="D63" s="347"/>
    </row>
    <row r="64" spans="1:4">
      <c r="A64" s="344" t="s">
        <v>469</v>
      </c>
      <c r="B64" s="345" t="s">
        <v>1043</v>
      </c>
      <c r="C64" s="345" t="s">
        <v>1044</v>
      </c>
      <c r="D64" s="345"/>
    </row>
    <row r="65" spans="1:4" ht="25.5">
      <c r="A65" s="346"/>
      <c r="B65" s="347" t="s">
        <v>1045</v>
      </c>
      <c r="C65" s="347" t="s">
        <v>1046</v>
      </c>
      <c r="D65" s="347"/>
    </row>
    <row r="66" spans="1:4" ht="44.25" customHeight="1">
      <c r="A66" s="348" t="s">
        <v>120</v>
      </c>
      <c r="B66" s="353" t="s">
        <v>1384</v>
      </c>
      <c r="C66" s="353"/>
      <c r="D66" s="352" t="s">
        <v>568</v>
      </c>
    </row>
    <row r="67" spans="1:4" ht="25.5">
      <c r="A67" s="348" t="s">
        <v>180</v>
      </c>
      <c r="B67" s="353" t="s">
        <v>1384</v>
      </c>
      <c r="C67" s="353"/>
      <c r="D67" s="352" t="s">
        <v>568</v>
      </c>
    </row>
    <row r="68" spans="1:4" ht="25.5">
      <c r="A68" s="348" t="s">
        <v>13</v>
      </c>
      <c r="B68" s="353" t="s">
        <v>1384</v>
      </c>
      <c r="C68" s="353"/>
      <c r="D68" s="352" t="s">
        <v>568</v>
      </c>
    </row>
    <row r="69" spans="1:4">
      <c r="A69" s="348" t="s">
        <v>14</v>
      </c>
      <c r="B69" s="349"/>
      <c r="C69" s="349"/>
      <c r="D69" s="347"/>
    </row>
    <row r="70" spans="1:4">
      <c r="A70" s="348" t="s">
        <v>15</v>
      </c>
      <c r="B70" s="349"/>
      <c r="C70" s="349"/>
      <c r="D70" s="347"/>
    </row>
    <row r="71" spans="1:4" ht="25.5">
      <c r="A71" s="346"/>
      <c r="B71" s="347" t="s">
        <v>1047</v>
      </c>
      <c r="C71" s="347" t="s">
        <v>1048</v>
      </c>
      <c r="D71" s="347"/>
    </row>
    <row r="72" spans="1:4" ht="38.25">
      <c r="A72" s="348" t="s">
        <v>120</v>
      </c>
      <c r="B72" s="349" t="s">
        <v>1049</v>
      </c>
      <c r="C72" s="349"/>
      <c r="D72" s="347" t="s">
        <v>568</v>
      </c>
    </row>
    <row r="73" spans="1:4" ht="38.25">
      <c r="A73" s="348" t="s">
        <v>180</v>
      </c>
      <c r="B73" s="349" t="s">
        <v>1049</v>
      </c>
      <c r="C73" s="349"/>
      <c r="D73" s="347" t="s">
        <v>568</v>
      </c>
    </row>
    <row r="74" spans="1:4" ht="38.25">
      <c r="A74" s="348" t="s">
        <v>13</v>
      </c>
      <c r="B74" s="349" t="s">
        <v>1049</v>
      </c>
      <c r="C74" s="349"/>
      <c r="D74" s="347" t="s">
        <v>568</v>
      </c>
    </row>
    <row r="75" spans="1:4">
      <c r="A75" s="348" t="s">
        <v>14</v>
      </c>
      <c r="B75" s="349"/>
      <c r="C75" s="349"/>
      <c r="D75" s="347"/>
    </row>
    <row r="76" spans="1:4">
      <c r="A76" s="348" t="s">
        <v>15</v>
      </c>
      <c r="B76" s="349"/>
      <c r="C76" s="349"/>
      <c r="D76" s="347"/>
    </row>
    <row r="77" spans="1:4">
      <c r="A77" s="344" t="s">
        <v>1050</v>
      </c>
      <c r="B77" s="345" t="s">
        <v>1051</v>
      </c>
      <c r="C77" s="345" t="s">
        <v>1052</v>
      </c>
      <c r="D77" s="345"/>
    </row>
    <row r="78" spans="1:4" ht="153">
      <c r="A78" s="346"/>
      <c r="B78" s="347" t="s">
        <v>1436</v>
      </c>
      <c r="C78" s="347" t="s">
        <v>1053</v>
      </c>
      <c r="D78" s="347"/>
    </row>
    <row r="79" spans="1:4" ht="63.75">
      <c r="A79" s="348" t="s">
        <v>120</v>
      </c>
      <c r="B79" s="349" t="s">
        <v>1357</v>
      </c>
      <c r="C79" s="349"/>
      <c r="D79" s="347" t="s">
        <v>568</v>
      </c>
    </row>
    <row r="80" spans="1:4" ht="63.75">
      <c r="A80" s="348" t="s">
        <v>180</v>
      </c>
      <c r="B80" s="349" t="s">
        <v>1357</v>
      </c>
      <c r="C80" s="349"/>
      <c r="D80" s="347" t="s">
        <v>568</v>
      </c>
    </row>
    <row r="81" spans="1:4" ht="63.75">
      <c r="A81" s="348" t="s">
        <v>13</v>
      </c>
      <c r="B81" s="349" t="s">
        <v>1357</v>
      </c>
      <c r="C81" s="349"/>
      <c r="D81" s="347" t="s">
        <v>568</v>
      </c>
    </row>
    <row r="82" spans="1:4">
      <c r="A82" s="348" t="s">
        <v>14</v>
      </c>
      <c r="B82" s="349"/>
      <c r="C82" s="349"/>
      <c r="D82" s="347"/>
    </row>
    <row r="83" spans="1:4">
      <c r="A83" s="348" t="s">
        <v>15</v>
      </c>
      <c r="B83" s="349"/>
      <c r="C83" s="349"/>
      <c r="D83" s="347"/>
    </row>
    <row r="84" spans="1:4" ht="207" customHeight="1">
      <c r="A84" s="346"/>
      <c r="B84" s="347" t="s">
        <v>1054</v>
      </c>
      <c r="C84" s="352" t="s">
        <v>1437</v>
      </c>
      <c r="D84" s="347"/>
    </row>
    <row r="85" spans="1:4" ht="77.25" customHeight="1">
      <c r="A85" s="348" t="s">
        <v>120</v>
      </c>
      <c r="B85" s="298" t="s">
        <v>1424</v>
      </c>
      <c r="C85" s="350"/>
      <c r="D85" s="351" t="s">
        <v>1434</v>
      </c>
    </row>
    <row r="86" spans="1:4" ht="43.5" customHeight="1">
      <c r="A86" s="348" t="s">
        <v>180</v>
      </c>
      <c r="B86" s="298" t="s">
        <v>1559</v>
      </c>
      <c r="C86" s="349"/>
      <c r="D86" s="347" t="s">
        <v>568</v>
      </c>
    </row>
    <row r="87" spans="1:4" ht="38.25">
      <c r="A87" s="348" t="s">
        <v>13</v>
      </c>
      <c r="B87" s="298" t="s">
        <v>1559</v>
      </c>
      <c r="C87" s="349"/>
      <c r="D87" s="347" t="s">
        <v>568</v>
      </c>
    </row>
    <row r="88" spans="1:4">
      <c r="A88" s="348" t="s">
        <v>14</v>
      </c>
      <c r="B88" s="349"/>
      <c r="C88" s="349"/>
      <c r="D88" s="347"/>
    </row>
    <row r="89" spans="1:4">
      <c r="A89" s="348" t="s">
        <v>15</v>
      </c>
      <c r="B89" s="349"/>
      <c r="C89" s="349"/>
      <c r="D89" s="347"/>
    </row>
    <row r="90" spans="1:4">
      <c r="A90" s="344" t="s">
        <v>1055</v>
      </c>
      <c r="B90" s="345" t="s">
        <v>1056</v>
      </c>
      <c r="C90" s="345" t="s">
        <v>1057</v>
      </c>
      <c r="D90" s="345"/>
    </row>
    <row r="91" spans="1:4" ht="51">
      <c r="A91" s="346"/>
      <c r="B91" s="347" t="s">
        <v>1058</v>
      </c>
      <c r="C91" s="347" t="s">
        <v>1059</v>
      </c>
      <c r="D91" s="347"/>
    </row>
    <row r="92" spans="1:4" ht="55.5" customHeight="1">
      <c r="A92" s="348" t="s">
        <v>120</v>
      </c>
      <c r="B92" s="350" t="s">
        <v>1385</v>
      </c>
      <c r="C92" s="350"/>
      <c r="D92" s="352" t="s">
        <v>568</v>
      </c>
    </row>
    <row r="93" spans="1:4" ht="38.25">
      <c r="A93" s="348" t="s">
        <v>180</v>
      </c>
      <c r="B93" s="350" t="s">
        <v>1608</v>
      </c>
      <c r="C93" s="350"/>
      <c r="D93" s="352" t="s">
        <v>568</v>
      </c>
    </row>
    <row r="94" spans="1:4" ht="38.25">
      <c r="A94" s="348" t="s">
        <v>13</v>
      </c>
      <c r="B94" s="350" t="s">
        <v>1666</v>
      </c>
      <c r="C94" s="350"/>
      <c r="D94" s="352" t="s">
        <v>568</v>
      </c>
    </row>
    <row r="95" spans="1:4">
      <c r="A95" s="348" t="s">
        <v>14</v>
      </c>
      <c r="B95" s="349"/>
      <c r="C95" s="349"/>
      <c r="D95" s="347"/>
    </row>
    <row r="96" spans="1:4">
      <c r="A96" s="348" t="s">
        <v>15</v>
      </c>
      <c r="B96" s="349"/>
      <c r="C96" s="349"/>
      <c r="D96" s="347"/>
    </row>
    <row r="97" spans="1:4" ht="249.75" customHeight="1">
      <c r="A97" s="346"/>
      <c r="B97" s="347" t="s">
        <v>1438</v>
      </c>
      <c r="C97" s="347" t="s">
        <v>1439</v>
      </c>
      <c r="D97" s="347"/>
    </row>
    <row r="98" spans="1:4" ht="42.75" customHeight="1">
      <c r="A98" s="348" t="s">
        <v>120</v>
      </c>
      <c r="B98" s="350" t="s">
        <v>1385</v>
      </c>
      <c r="C98" s="350"/>
      <c r="D98" s="352" t="s">
        <v>568</v>
      </c>
    </row>
    <row r="99" spans="1:4" ht="48" customHeight="1">
      <c r="A99" s="348" t="s">
        <v>180</v>
      </c>
      <c r="B99" s="350" t="s">
        <v>1608</v>
      </c>
      <c r="C99" s="350"/>
      <c r="D99" s="352" t="s">
        <v>568</v>
      </c>
    </row>
    <row r="100" spans="1:4" ht="38.25">
      <c r="A100" s="348" t="s">
        <v>13</v>
      </c>
      <c r="B100" s="350" t="s">
        <v>1666</v>
      </c>
      <c r="C100" s="347"/>
      <c r="D100" s="347" t="s">
        <v>568</v>
      </c>
    </row>
    <row r="101" spans="1:4">
      <c r="A101" s="348" t="s">
        <v>14</v>
      </c>
      <c r="B101" s="349"/>
      <c r="C101" s="347"/>
      <c r="D101" s="347"/>
    </row>
    <row r="102" spans="1:4">
      <c r="A102" s="348" t="s">
        <v>15</v>
      </c>
      <c r="B102" s="349"/>
      <c r="C102" s="347"/>
      <c r="D102" s="347"/>
    </row>
    <row r="103" spans="1:4" ht="25.5" customHeight="1">
      <c r="A103" s="346"/>
      <c r="B103" s="347" t="s">
        <v>1060</v>
      </c>
      <c r="C103" s="347" t="s">
        <v>1061</v>
      </c>
      <c r="D103" s="347"/>
    </row>
    <row r="104" spans="1:4" ht="46.5" customHeight="1">
      <c r="A104" s="348" t="s">
        <v>120</v>
      </c>
      <c r="B104" s="350" t="s">
        <v>1386</v>
      </c>
      <c r="C104" s="350"/>
      <c r="D104" s="352" t="s">
        <v>568</v>
      </c>
    </row>
    <row r="105" spans="1:4" ht="25.5">
      <c r="A105" s="348" t="s">
        <v>180</v>
      </c>
      <c r="B105" s="349" t="s">
        <v>1607</v>
      </c>
      <c r="C105" s="349"/>
      <c r="D105" s="347" t="s">
        <v>568</v>
      </c>
    </row>
    <row r="106" spans="1:4" ht="25.5">
      <c r="A106" s="348" t="s">
        <v>13</v>
      </c>
      <c r="B106" s="349" t="s">
        <v>1607</v>
      </c>
      <c r="C106" s="349"/>
      <c r="D106" s="347" t="s">
        <v>568</v>
      </c>
    </row>
    <row r="107" spans="1:4">
      <c r="A107" s="348" t="s">
        <v>14</v>
      </c>
      <c r="B107" s="349"/>
      <c r="C107" s="349"/>
      <c r="D107" s="347"/>
    </row>
    <row r="108" spans="1:4">
      <c r="A108" s="348" t="s">
        <v>15</v>
      </c>
      <c r="B108" s="349"/>
      <c r="C108" s="349"/>
      <c r="D108" s="347"/>
    </row>
    <row r="109" spans="1:4" ht="31.5" customHeight="1">
      <c r="A109" s="344" t="s">
        <v>1062</v>
      </c>
      <c r="B109" s="345" t="s">
        <v>1063</v>
      </c>
      <c r="C109" s="345" t="s">
        <v>1064</v>
      </c>
      <c r="D109" s="345"/>
    </row>
    <row r="110" spans="1:4" ht="25.5">
      <c r="A110" s="346"/>
      <c r="B110" s="347" t="s">
        <v>1065</v>
      </c>
      <c r="C110" s="347" t="s">
        <v>1066</v>
      </c>
      <c r="D110" s="347"/>
    </row>
    <row r="111" spans="1:4" ht="46.5" customHeight="1">
      <c r="A111" s="348" t="s">
        <v>120</v>
      </c>
      <c r="B111" s="350" t="s">
        <v>1386</v>
      </c>
      <c r="C111" s="350"/>
      <c r="D111" s="352" t="s">
        <v>568</v>
      </c>
    </row>
    <row r="112" spans="1:4" ht="25.5">
      <c r="A112" s="348" t="s">
        <v>180</v>
      </c>
      <c r="B112" s="350" t="s">
        <v>1386</v>
      </c>
      <c r="C112" s="350"/>
      <c r="D112" s="352" t="s">
        <v>568</v>
      </c>
    </row>
    <row r="113" spans="1:4" ht="25.5">
      <c r="A113" s="348" t="s">
        <v>13</v>
      </c>
      <c r="B113" s="350" t="s">
        <v>1386</v>
      </c>
      <c r="C113" s="350"/>
      <c r="D113" s="352" t="s">
        <v>568</v>
      </c>
    </row>
    <row r="114" spans="1:4">
      <c r="A114" s="348" t="s">
        <v>14</v>
      </c>
      <c r="B114" s="349"/>
      <c r="C114" s="349"/>
      <c r="D114" s="347"/>
    </row>
    <row r="115" spans="1:4">
      <c r="A115" s="348" t="s">
        <v>15</v>
      </c>
      <c r="B115" s="349"/>
      <c r="C115" s="349"/>
      <c r="D115" s="347"/>
    </row>
    <row r="116" spans="1:4">
      <c r="A116" s="344" t="s">
        <v>1067</v>
      </c>
      <c r="B116" s="345" t="s">
        <v>1068</v>
      </c>
      <c r="C116" s="345" t="s">
        <v>1069</v>
      </c>
      <c r="D116" s="345"/>
    </row>
    <row r="117" spans="1:4" ht="100.5" customHeight="1">
      <c r="A117" s="346"/>
      <c r="B117" s="347" t="s">
        <v>1070</v>
      </c>
      <c r="C117" s="347" t="s">
        <v>1071</v>
      </c>
      <c r="D117" s="347"/>
    </row>
    <row r="118" spans="1:4" ht="70.5" customHeight="1">
      <c r="A118" s="348" t="s">
        <v>120</v>
      </c>
      <c r="B118" s="298" t="s">
        <v>1424</v>
      </c>
      <c r="C118" s="350"/>
      <c r="D118" s="351" t="s">
        <v>1434</v>
      </c>
    </row>
    <row r="119" spans="1:4" ht="38.25">
      <c r="A119" s="348" t="s">
        <v>180</v>
      </c>
      <c r="B119" s="298" t="s">
        <v>1561</v>
      </c>
      <c r="C119" s="349"/>
      <c r="D119" s="347" t="s">
        <v>568</v>
      </c>
    </row>
    <row r="120" spans="1:4" ht="38.25">
      <c r="A120" s="348" t="s">
        <v>13</v>
      </c>
      <c r="B120" s="298" t="s">
        <v>1561</v>
      </c>
      <c r="C120" s="349"/>
      <c r="D120" s="347" t="s">
        <v>568</v>
      </c>
    </row>
    <row r="121" spans="1:4">
      <c r="A121" s="348" t="s">
        <v>14</v>
      </c>
      <c r="B121" s="349"/>
      <c r="C121" s="349"/>
      <c r="D121" s="347"/>
    </row>
    <row r="122" spans="1:4">
      <c r="A122" s="348" t="s">
        <v>15</v>
      </c>
      <c r="B122" s="349"/>
      <c r="C122" s="349"/>
      <c r="D122" s="347"/>
    </row>
    <row r="123" spans="1:4" ht="25.5">
      <c r="A123" s="344" t="s">
        <v>1072</v>
      </c>
      <c r="B123" s="345" t="s">
        <v>1073</v>
      </c>
      <c r="C123" s="345" t="s">
        <v>1074</v>
      </c>
      <c r="D123" s="345"/>
    </row>
    <row r="124" spans="1:4" ht="121.5" customHeight="1">
      <c r="A124" s="346"/>
      <c r="B124" s="354" t="s">
        <v>1440</v>
      </c>
      <c r="C124" s="354" t="s">
        <v>1441</v>
      </c>
      <c r="D124" s="347"/>
    </row>
    <row r="125" spans="1:4" ht="80.25" customHeight="1">
      <c r="A125" s="348" t="s">
        <v>120</v>
      </c>
      <c r="B125" s="298" t="s">
        <v>1424</v>
      </c>
      <c r="C125" s="350"/>
      <c r="D125" s="351" t="s">
        <v>1434</v>
      </c>
    </row>
    <row r="126" spans="1:4" ht="48.75" customHeight="1">
      <c r="A126" s="348" t="s">
        <v>180</v>
      </c>
      <c r="B126" s="298" t="s">
        <v>1609</v>
      </c>
      <c r="C126" s="349"/>
      <c r="D126" s="347" t="s">
        <v>568</v>
      </c>
    </row>
    <row r="127" spans="1:4" ht="38.25">
      <c r="A127" s="348" t="s">
        <v>13</v>
      </c>
      <c r="B127" s="298" t="s">
        <v>1609</v>
      </c>
      <c r="C127" s="349"/>
      <c r="D127" s="347" t="s">
        <v>568</v>
      </c>
    </row>
    <row r="128" spans="1:4">
      <c r="A128" s="348" t="s">
        <v>14</v>
      </c>
      <c r="B128" s="349"/>
      <c r="C128" s="349"/>
      <c r="D128" s="347"/>
    </row>
    <row r="129" spans="1:4">
      <c r="A129" s="348" t="s">
        <v>15</v>
      </c>
      <c r="B129" s="349"/>
      <c r="C129" s="349"/>
      <c r="D129" s="347"/>
    </row>
    <row r="130" spans="1:4" ht="51">
      <c r="A130" s="346"/>
      <c r="B130" s="347" t="s">
        <v>1075</v>
      </c>
      <c r="C130" s="347" t="s">
        <v>1076</v>
      </c>
      <c r="D130" s="347"/>
    </row>
    <row r="131" spans="1:4" ht="32.25" customHeight="1">
      <c r="A131" s="348" t="s">
        <v>120</v>
      </c>
      <c r="B131" s="349" t="s">
        <v>1610</v>
      </c>
      <c r="C131" s="349"/>
      <c r="D131" s="347" t="s">
        <v>568</v>
      </c>
    </row>
    <row r="132" spans="1:4" ht="54" customHeight="1">
      <c r="A132" s="348" t="s">
        <v>180</v>
      </c>
      <c r="B132" s="298" t="s">
        <v>1609</v>
      </c>
      <c r="C132" s="349"/>
      <c r="D132" s="347" t="s">
        <v>568</v>
      </c>
    </row>
    <row r="133" spans="1:4" ht="51.75" customHeight="1">
      <c r="A133" s="348" t="s">
        <v>13</v>
      </c>
      <c r="B133" s="298" t="s">
        <v>1609</v>
      </c>
      <c r="C133" s="349"/>
      <c r="D133" s="347" t="s">
        <v>568</v>
      </c>
    </row>
    <row r="134" spans="1:4">
      <c r="A134" s="348" t="s">
        <v>14</v>
      </c>
      <c r="B134" s="349"/>
      <c r="C134" s="349"/>
      <c r="D134" s="347"/>
    </row>
    <row r="135" spans="1:4">
      <c r="A135" s="348" t="s">
        <v>15</v>
      </c>
      <c r="B135" s="349"/>
      <c r="C135" s="349"/>
      <c r="D135" s="347"/>
    </row>
    <row r="136" spans="1:4" ht="29.25" customHeight="1">
      <c r="A136" s="355">
        <v>6</v>
      </c>
      <c r="B136" s="345" t="s">
        <v>1077</v>
      </c>
      <c r="C136" s="345" t="s">
        <v>1078</v>
      </c>
      <c r="D136" s="345"/>
    </row>
    <row r="137" spans="1:4" ht="51">
      <c r="A137" s="346"/>
      <c r="B137" s="347" t="s">
        <v>1079</v>
      </c>
      <c r="C137" s="347" t="s">
        <v>1080</v>
      </c>
      <c r="D137" s="347"/>
    </row>
    <row r="138" spans="1:4" ht="36.75" customHeight="1">
      <c r="A138" s="348" t="s">
        <v>120</v>
      </c>
      <c r="B138" s="349" t="s">
        <v>1359</v>
      </c>
      <c r="C138" s="349"/>
      <c r="D138" s="347" t="s">
        <v>568</v>
      </c>
    </row>
    <row r="139" spans="1:4">
      <c r="A139" s="348" t="s">
        <v>180</v>
      </c>
      <c r="B139" s="349" t="s">
        <v>1562</v>
      </c>
      <c r="C139" s="349"/>
      <c r="D139" s="347" t="s">
        <v>568</v>
      </c>
    </row>
    <row r="140" spans="1:4">
      <c r="A140" s="348" t="s">
        <v>13</v>
      </c>
      <c r="B140" s="349" t="s">
        <v>1562</v>
      </c>
      <c r="C140" s="349"/>
      <c r="D140" s="347" t="s">
        <v>568</v>
      </c>
    </row>
    <row r="141" spans="1:4">
      <c r="A141" s="348" t="s">
        <v>14</v>
      </c>
      <c r="B141" s="349"/>
      <c r="C141" s="349"/>
      <c r="D141" s="347"/>
    </row>
    <row r="142" spans="1:4">
      <c r="A142" s="348" t="s">
        <v>15</v>
      </c>
      <c r="B142" s="349"/>
      <c r="C142" s="349"/>
      <c r="D142" s="347"/>
    </row>
    <row r="143" spans="1:4" ht="38.25" customHeight="1">
      <c r="A143" s="344"/>
      <c r="B143" s="345" t="s">
        <v>1081</v>
      </c>
      <c r="C143" s="345" t="s">
        <v>1082</v>
      </c>
      <c r="D143" s="345"/>
    </row>
    <row r="144" spans="1:4" ht="35.25" customHeight="1">
      <c r="A144" s="348" t="s">
        <v>120</v>
      </c>
      <c r="B144" s="349" t="s">
        <v>1358</v>
      </c>
      <c r="C144" s="349" t="s">
        <v>1083</v>
      </c>
      <c r="D144" s="347" t="s">
        <v>568</v>
      </c>
    </row>
    <row r="145" spans="1:4" ht="27" customHeight="1">
      <c r="A145" s="348" t="s">
        <v>180</v>
      </c>
      <c r="B145" s="349" t="s">
        <v>1358</v>
      </c>
      <c r="C145" s="349"/>
      <c r="D145" s="347" t="s">
        <v>568</v>
      </c>
    </row>
    <row r="146" spans="1:4" ht="27" customHeight="1">
      <c r="A146" s="348" t="s">
        <v>13</v>
      </c>
      <c r="B146" s="349" t="s">
        <v>1358</v>
      </c>
      <c r="C146" s="349"/>
      <c r="D146" s="347" t="s">
        <v>568</v>
      </c>
    </row>
    <row r="147" spans="1:4">
      <c r="A147" s="348" t="s">
        <v>14</v>
      </c>
      <c r="B147" s="349"/>
      <c r="C147" s="349"/>
      <c r="D147" s="347"/>
    </row>
    <row r="148" spans="1:4">
      <c r="A148" s="348" t="s">
        <v>15</v>
      </c>
      <c r="B148" s="349"/>
      <c r="C148" s="349"/>
      <c r="D148" s="347"/>
    </row>
    <row r="149" spans="1:4" ht="267.75">
      <c r="A149" s="344"/>
      <c r="B149" s="345" t="s">
        <v>1084</v>
      </c>
      <c r="C149" s="345" t="s">
        <v>1085</v>
      </c>
      <c r="D149" s="345"/>
    </row>
    <row r="150" spans="1:4" ht="25.5">
      <c r="A150" s="348" t="s">
        <v>120</v>
      </c>
      <c r="B150" s="349" t="s">
        <v>1086</v>
      </c>
      <c r="C150" s="349" t="s">
        <v>1087</v>
      </c>
      <c r="D150" s="347" t="s">
        <v>568</v>
      </c>
    </row>
    <row r="151" spans="1:4" ht="25.5">
      <c r="A151" s="348" t="s">
        <v>180</v>
      </c>
      <c r="B151" s="349" t="s">
        <v>1086</v>
      </c>
      <c r="C151" s="349" t="s">
        <v>1087</v>
      </c>
      <c r="D151" s="347" t="s">
        <v>568</v>
      </c>
    </row>
    <row r="152" spans="1:4" ht="25.5">
      <c r="A152" s="348" t="s">
        <v>13</v>
      </c>
      <c r="B152" s="349" t="s">
        <v>1086</v>
      </c>
      <c r="C152" s="349" t="s">
        <v>1087</v>
      </c>
      <c r="D152" s="347" t="s">
        <v>568</v>
      </c>
    </row>
    <row r="153" spans="1:4">
      <c r="A153" s="348" t="s">
        <v>14</v>
      </c>
      <c r="B153" s="349"/>
      <c r="C153" s="349"/>
      <c r="D153" s="347"/>
    </row>
    <row r="154" spans="1:4">
      <c r="A154" s="348" t="s">
        <v>15</v>
      </c>
      <c r="B154" s="349"/>
      <c r="C154" s="349"/>
      <c r="D154" s="347"/>
    </row>
    <row r="155" spans="1:4">
      <c r="A155" s="356"/>
    </row>
    <row r="156" spans="1:4">
      <c r="A156" s="356"/>
    </row>
    <row r="157" spans="1:4">
      <c r="A157" s="356"/>
    </row>
    <row r="158" spans="1:4">
      <c r="A158" s="356"/>
    </row>
    <row r="159" spans="1:4">
      <c r="A159" s="356"/>
    </row>
    <row r="160" spans="1:4">
      <c r="A160" s="356"/>
    </row>
    <row r="161" spans="1:1">
      <c r="A161" s="356"/>
    </row>
    <row r="162" spans="1:1">
      <c r="A162" s="356"/>
    </row>
    <row r="163" spans="1:1">
      <c r="A163" s="356"/>
    </row>
    <row r="164" spans="1:1">
      <c r="A164" s="356"/>
    </row>
    <row r="165" spans="1:1">
      <c r="A165" s="356"/>
    </row>
    <row r="166" spans="1:1">
      <c r="A166" s="356"/>
    </row>
    <row r="167" spans="1:1">
      <c r="A167" s="356"/>
    </row>
    <row r="168" spans="1:1">
      <c r="A168" s="356"/>
    </row>
    <row r="169" spans="1:1">
      <c r="A169" s="356"/>
    </row>
    <row r="170" spans="1:1">
      <c r="A170" s="356"/>
    </row>
    <row r="171" spans="1:1">
      <c r="A171" s="356"/>
    </row>
    <row r="172" spans="1:1">
      <c r="A172" s="356"/>
    </row>
    <row r="173" spans="1:1">
      <c r="A173" s="356"/>
    </row>
    <row r="174" spans="1:1">
      <c r="A174" s="356"/>
    </row>
    <row r="175" spans="1:1">
      <c r="A175" s="356"/>
    </row>
    <row r="176" spans="1:1">
      <c r="A176" s="356"/>
    </row>
    <row r="177" spans="1:1">
      <c r="A177" s="356"/>
    </row>
    <row r="178" spans="1:1">
      <c r="A178" s="356"/>
    </row>
    <row r="179" spans="1:1">
      <c r="A179" s="356"/>
    </row>
    <row r="180" spans="1:1">
      <c r="A180" s="356"/>
    </row>
    <row r="181" spans="1:1">
      <c r="A181" s="356"/>
    </row>
    <row r="182" spans="1:1">
      <c r="A182" s="356"/>
    </row>
    <row r="183" spans="1:1">
      <c r="A183" s="356"/>
    </row>
    <row r="184" spans="1:1">
      <c r="A184" s="356"/>
    </row>
    <row r="185" spans="1:1">
      <c r="A185" s="356"/>
    </row>
    <row r="186" spans="1:1">
      <c r="A186" s="356"/>
    </row>
    <row r="187" spans="1:1">
      <c r="A187" s="356"/>
    </row>
    <row r="188" spans="1:1">
      <c r="A188" s="356"/>
    </row>
    <row r="189" spans="1:1">
      <c r="A189" s="356"/>
    </row>
    <row r="190" spans="1:1">
      <c r="A190" s="356"/>
    </row>
    <row r="191" spans="1:1">
      <c r="A191" s="356"/>
    </row>
    <row r="192" spans="1:1">
      <c r="A192" s="356"/>
    </row>
    <row r="193" spans="1:1">
      <c r="A193" s="356"/>
    </row>
    <row r="194" spans="1:1">
      <c r="A194" s="356"/>
    </row>
    <row r="195" spans="1:1">
      <c r="A195" s="356"/>
    </row>
    <row r="196" spans="1:1">
      <c r="A196" s="356"/>
    </row>
    <row r="197" spans="1:1">
      <c r="A197" s="356"/>
    </row>
    <row r="198" spans="1:1">
      <c r="A198" s="356"/>
    </row>
    <row r="199" spans="1:1">
      <c r="A199" s="356"/>
    </row>
    <row r="200" spans="1:1">
      <c r="A200" s="356"/>
    </row>
    <row r="201" spans="1:1">
      <c r="A201" s="356"/>
    </row>
    <row r="202" spans="1:1">
      <c r="A202" s="356"/>
    </row>
    <row r="203" spans="1:1">
      <c r="A203" s="356"/>
    </row>
    <row r="204" spans="1:1">
      <c r="A204" s="356"/>
    </row>
    <row r="205" spans="1:1">
      <c r="A205" s="356"/>
    </row>
    <row r="206" spans="1:1">
      <c r="A206" s="356"/>
    </row>
    <row r="207" spans="1:1">
      <c r="A207" s="356"/>
    </row>
    <row r="208" spans="1:1">
      <c r="A208" s="356"/>
    </row>
    <row r="209" spans="1:1">
      <c r="A209" s="356"/>
    </row>
    <row r="210" spans="1:1">
      <c r="A210" s="356"/>
    </row>
    <row r="211" spans="1:1">
      <c r="A211" s="356"/>
    </row>
    <row r="212" spans="1:1">
      <c r="A212" s="356"/>
    </row>
    <row r="213" spans="1:1">
      <c r="A213" s="356"/>
    </row>
    <row r="214" spans="1:1">
      <c r="A214" s="356"/>
    </row>
    <row r="215" spans="1:1">
      <c r="A215" s="356"/>
    </row>
    <row r="216" spans="1:1">
      <c r="A216" s="356"/>
    </row>
    <row r="217" spans="1:1">
      <c r="A217" s="356"/>
    </row>
    <row r="218" spans="1:1">
      <c r="A218" s="356"/>
    </row>
    <row r="219" spans="1:1">
      <c r="A219" s="356"/>
    </row>
    <row r="220" spans="1:1">
      <c r="A220" s="356"/>
    </row>
    <row r="221" spans="1:1">
      <c r="A221" s="356"/>
    </row>
    <row r="222" spans="1:1">
      <c r="A222" s="356"/>
    </row>
    <row r="223" spans="1:1">
      <c r="A223" s="356"/>
    </row>
    <row r="224" spans="1:1">
      <c r="A224" s="356"/>
    </row>
    <row r="225" spans="1:1">
      <c r="A225" s="356"/>
    </row>
    <row r="226" spans="1:1">
      <c r="A226" s="356"/>
    </row>
    <row r="227" spans="1:1">
      <c r="A227" s="356"/>
    </row>
    <row r="228" spans="1:1">
      <c r="A228" s="356"/>
    </row>
    <row r="229" spans="1:1">
      <c r="A229" s="356"/>
    </row>
    <row r="230" spans="1:1">
      <c r="A230" s="356"/>
    </row>
    <row r="231" spans="1:1">
      <c r="A231" s="356"/>
    </row>
    <row r="232" spans="1:1">
      <c r="A232" s="356"/>
    </row>
    <row r="233" spans="1:1">
      <c r="A233" s="356"/>
    </row>
    <row r="234" spans="1:1">
      <c r="A234" s="356"/>
    </row>
    <row r="235" spans="1:1">
      <c r="A235" s="356"/>
    </row>
    <row r="236" spans="1:1">
      <c r="A236" s="356"/>
    </row>
    <row r="237" spans="1:1">
      <c r="A237" s="356"/>
    </row>
    <row r="238" spans="1:1">
      <c r="A238" s="356"/>
    </row>
    <row r="239" spans="1:1">
      <c r="A239" s="356"/>
    </row>
    <row r="240" spans="1:1">
      <c r="A240" s="356"/>
    </row>
    <row r="241" spans="1:1">
      <c r="A241" s="356"/>
    </row>
    <row r="242" spans="1:1">
      <c r="A242" s="356"/>
    </row>
    <row r="243" spans="1:1">
      <c r="A243" s="356"/>
    </row>
    <row r="244" spans="1:1">
      <c r="A244" s="356"/>
    </row>
    <row r="245" spans="1:1">
      <c r="A245" s="356"/>
    </row>
    <row r="246" spans="1:1">
      <c r="A246" s="356"/>
    </row>
    <row r="247" spans="1:1">
      <c r="A247" s="356"/>
    </row>
    <row r="248" spans="1:1">
      <c r="A248" s="356"/>
    </row>
    <row r="249" spans="1:1">
      <c r="A249" s="356"/>
    </row>
    <row r="250" spans="1:1">
      <c r="A250" s="356"/>
    </row>
    <row r="251" spans="1:1">
      <c r="A251" s="356"/>
    </row>
    <row r="252" spans="1:1">
      <c r="A252" s="356"/>
    </row>
    <row r="253" spans="1:1">
      <c r="A253" s="356"/>
    </row>
    <row r="254" spans="1:1">
      <c r="A254" s="356"/>
    </row>
    <row r="255" spans="1:1">
      <c r="A255" s="356"/>
    </row>
    <row r="256" spans="1:1">
      <c r="A256" s="356"/>
    </row>
    <row r="257" spans="1:1">
      <c r="A257" s="356"/>
    </row>
    <row r="258" spans="1:1">
      <c r="A258" s="356"/>
    </row>
    <row r="259" spans="1:1">
      <c r="A259" s="356"/>
    </row>
    <row r="260" spans="1:1">
      <c r="A260" s="356"/>
    </row>
    <row r="261" spans="1:1">
      <c r="A261" s="356"/>
    </row>
    <row r="262" spans="1:1">
      <c r="A262" s="356"/>
    </row>
    <row r="263" spans="1:1">
      <c r="A263" s="356"/>
    </row>
    <row r="264" spans="1:1">
      <c r="A264" s="356"/>
    </row>
    <row r="265" spans="1:1">
      <c r="A265" s="356"/>
    </row>
    <row r="266" spans="1:1">
      <c r="A266" s="356"/>
    </row>
    <row r="267" spans="1:1">
      <c r="A267" s="356"/>
    </row>
    <row r="268" spans="1:1">
      <c r="A268" s="356"/>
    </row>
    <row r="269" spans="1:1">
      <c r="A269" s="356"/>
    </row>
    <row r="270" spans="1:1">
      <c r="A270" s="356"/>
    </row>
    <row r="271" spans="1:1">
      <c r="A271" s="356"/>
    </row>
    <row r="272" spans="1:1">
      <c r="A272" s="356"/>
    </row>
    <row r="273" spans="1:1">
      <c r="A273" s="356"/>
    </row>
    <row r="274" spans="1:1">
      <c r="A274" s="356"/>
    </row>
    <row r="275" spans="1:1">
      <c r="A275" s="356"/>
    </row>
    <row r="276" spans="1:1">
      <c r="A276" s="356"/>
    </row>
    <row r="277" spans="1:1">
      <c r="A277" s="356"/>
    </row>
    <row r="278" spans="1:1">
      <c r="A278" s="356"/>
    </row>
    <row r="279" spans="1:1">
      <c r="A279" s="356"/>
    </row>
    <row r="280" spans="1:1">
      <c r="A280" s="356"/>
    </row>
    <row r="281" spans="1:1">
      <c r="A281" s="356"/>
    </row>
    <row r="282" spans="1:1">
      <c r="A282" s="356"/>
    </row>
    <row r="283" spans="1:1">
      <c r="A283" s="356"/>
    </row>
    <row r="284" spans="1:1">
      <c r="A284" s="356"/>
    </row>
    <row r="285" spans="1:1">
      <c r="A285" s="356"/>
    </row>
    <row r="286" spans="1:1">
      <c r="A286" s="356"/>
    </row>
    <row r="287" spans="1:1">
      <c r="A287" s="356"/>
    </row>
    <row r="288" spans="1:1">
      <c r="A288" s="356"/>
    </row>
    <row r="289" spans="1:1">
      <c r="A289" s="356"/>
    </row>
    <row r="290" spans="1:1">
      <c r="A290" s="356"/>
    </row>
    <row r="291" spans="1:1">
      <c r="A291" s="356"/>
    </row>
    <row r="292" spans="1:1">
      <c r="A292" s="356"/>
    </row>
    <row r="293" spans="1:1">
      <c r="A293" s="356"/>
    </row>
    <row r="294" spans="1:1">
      <c r="A294" s="356"/>
    </row>
    <row r="295" spans="1:1">
      <c r="A295" s="356"/>
    </row>
    <row r="296" spans="1:1">
      <c r="A296" s="356"/>
    </row>
    <row r="297" spans="1:1">
      <c r="A297" s="356"/>
    </row>
    <row r="298" spans="1:1">
      <c r="A298" s="356"/>
    </row>
    <row r="299" spans="1:1">
      <c r="A299" s="356"/>
    </row>
    <row r="300" spans="1:1">
      <c r="A300" s="356"/>
    </row>
    <row r="301" spans="1:1">
      <c r="A301" s="356"/>
    </row>
    <row r="302" spans="1:1">
      <c r="A302" s="356"/>
    </row>
    <row r="303" spans="1:1">
      <c r="A303" s="356"/>
    </row>
    <row r="304" spans="1:1">
      <c r="A304" s="356"/>
    </row>
    <row r="305" spans="1:1">
      <c r="A305" s="356"/>
    </row>
    <row r="306" spans="1:1">
      <c r="A306" s="356"/>
    </row>
    <row r="307" spans="1:1">
      <c r="A307" s="356"/>
    </row>
    <row r="308" spans="1:1">
      <c r="A308" s="356"/>
    </row>
    <row r="309" spans="1:1">
      <c r="A309" s="356"/>
    </row>
    <row r="310" spans="1:1">
      <c r="A310" s="356"/>
    </row>
    <row r="311" spans="1:1">
      <c r="A311" s="356"/>
    </row>
    <row r="312" spans="1:1">
      <c r="A312" s="356"/>
    </row>
    <row r="313" spans="1:1">
      <c r="A313" s="356"/>
    </row>
    <row r="314" spans="1:1">
      <c r="A314" s="356"/>
    </row>
    <row r="315" spans="1:1">
      <c r="A315" s="356"/>
    </row>
    <row r="316" spans="1:1">
      <c r="A316" s="356"/>
    </row>
    <row r="317" spans="1:1">
      <c r="A317" s="356"/>
    </row>
    <row r="318" spans="1:1">
      <c r="A318" s="356"/>
    </row>
    <row r="319" spans="1:1">
      <c r="A319" s="356"/>
    </row>
    <row r="320" spans="1:1">
      <c r="A320" s="356"/>
    </row>
    <row r="321" spans="1:1">
      <c r="A321" s="356"/>
    </row>
    <row r="322" spans="1:1">
      <c r="A322" s="356"/>
    </row>
    <row r="323" spans="1:1">
      <c r="A323" s="356"/>
    </row>
    <row r="324" spans="1:1">
      <c r="A324" s="356"/>
    </row>
    <row r="325" spans="1:1">
      <c r="A325" s="356"/>
    </row>
    <row r="326" spans="1:1">
      <c r="A326" s="356"/>
    </row>
    <row r="327" spans="1:1">
      <c r="A327" s="356"/>
    </row>
    <row r="328" spans="1:1">
      <c r="A328" s="356"/>
    </row>
    <row r="329" spans="1:1">
      <c r="A329" s="356"/>
    </row>
    <row r="330" spans="1:1">
      <c r="A330" s="356"/>
    </row>
    <row r="331" spans="1:1">
      <c r="A331" s="356"/>
    </row>
    <row r="332" spans="1:1">
      <c r="A332" s="356"/>
    </row>
    <row r="333" spans="1:1">
      <c r="A333" s="356"/>
    </row>
    <row r="334" spans="1:1">
      <c r="A334" s="356"/>
    </row>
    <row r="335" spans="1:1">
      <c r="A335" s="356"/>
    </row>
    <row r="336" spans="1:1">
      <c r="A336" s="356"/>
    </row>
    <row r="337" spans="1:1">
      <c r="A337" s="356"/>
    </row>
    <row r="338" spans="1:1">
      <c r="A338" s="356"/>
    </row>
    <row r="339" spans="1:1">
      <c r="A339" s="356"/>
    </row>
    <row r="340" spans="1:1">
      <c r="A340" s="356"/>
    </row>
    <row r="341" spans="1:1">
      <c r="A341" s="356"/>
    </row>
    <row r="342" spans="1:1">
      <c r="A342" s="356"/>
    </row>
    <row r="343" spans="1:1">
      <c r="A343" s="356"/>
    </row>
    <row r="344" spans="1:1">
      <c r="A344" s="356"/>
    </row>
    <row r="345" spans="1:1">
      <c r="A345" s="356"/>
    </row>
    <row r="346" spans="1:1">
      <c r="A346" s="356"/>
    </row>
    <row r="347" spans="1:1">
      <c r="A347" s="356"/>
    </row>
    <row r="348" spans="1:1">
      <c r="A348" s="356"/>
    </row>
    <row r="349" spans="1:1">
      <c r="A349" s="356"/>
    </row>
    <row r="350" spans="1:1">
      <c r="A350" s="356"/>
    </row>
    <row r="351" spans="1:1">
      <c r="A351" s="356"/>
    </row>
    <row r="352" spans="1:1">
      <c r="A352" s="356"/>
    </row>
    <row r="353" spans="1:1">
      <c r="A353" s="356"/>
    </row>
    <row r="354" spans="1:1">
      <c r="A354" s="356"/>
    </row>
    <row r="355" spans="1:1">
      <c r="A355" s="356"/>
    </row>
    <row r="356" spans="1:1">
      <c r="A356" s="356"/>
    </row>
    <row r="357" spans="1:1">
      <c r="A357" s="356"/>
    </row>
    <row r="358" spans="1:1">
      <c r="A358" s="356"/>
    </row>
    <row r="359" spans="1:1">
      <c r="A359" s="356"/>
    </row>
    <row r="360" spans="1:1">
      <c r="A360" s="356"/>
    </row>
    <row r="361" spans="1:1">
      <c r="A361" s="356"/>
    </row>
    <row r="362" spans="1:1">
      <c r="A362" s="356"/>
    </row>
    <row r="363" spans="1:1">
      <c r="A363" s="356"/>
    </row>
    <row r="364" spans="1:1">
      <c r="A364" s="356"/>
    </row>
    <row r="365" spans="1:1">
      <c r="A365" s="356"/>
    </row>
    <row r="366" spans="1:1">
      <c r="A366" s="356"/>
    </row>
    <row r="367" spans="1:1">
      <c r="A367" s="356"/>
    </row>
    <row r="368" spans="1:1">
      <c r="A368" s="356"/>
    </row>
    <row r="369" spans="1:1">
      <c r="A369" s="356"/>
    </row>
    <row r="370" spans="1:1">
      <c r="A370" s="356"/>
    </row>
    <row r="371" spans="1:1">
      <c r="A371" s="356"/>
    </row>
    <row r="372" spans="1:1">
      <c r="A372" s="356"/>
    </row>
    <row r="373" spans="1:1">
      <c r="A373" s="356"/>
    </row>
    <row r="374" spans="1:1">
      <c r="A374" s="356"/>
    </row>
    <row r="375" spans="1:1">
      <c r="A375" s="356"/>
    </row>
    <row r="376" spans="1:1">
      <c r="A376" s="356"/>
    </row>
    <row r="377" spans="1:1">
      <c r="A377" s="356"/>
    </row>
    <row r="378" spans="1:1">
      <c r="A378" s="356"/>
    </row>
    <row r="379" spans="1:1">
      <c r="A379" s="356"/>
    </row>
    <row r="380" spans="1:1">
      <c r="A380" s="356"/>
    </row>
    <row r="381" spans="1:1">
      <c r="A381" s="356"/>
    </row>
    <row r="382" spans="1:1">
      <c r="A382" s="356"/>
    </row>
    <row r="383" spans="1:1">
      <c r="A383" s="356"/>
    </row>
    <row r="384" spans="1:1">
      <c r="A384" s="356"/>
    </row>
    <row r="385" spans="1:1">
      <c r="A385" s="356"/>
    </row>
    <row r="386" spans="1:1">
      <c r="A386" s="356"/>
    </row>
    <row r="387" spans="1:1">
      <c r="A387" s="356"/>
    </row>
    <row r="388" spans="1:1">
      <c r="A388" s="356"/>
    </row>
    <row r="389" spans="1:1">
      <c r="A389" s="356"/>
    </row>
    <row r="390" spans="1:1">
      <c r="A390" s="356"/>
    </row>
    <row r="391" spans="1:1">
      <c r="A391" s="356"/>
    </row>
    <row r="392" spans="1:1">
      <c r="A392" s="356"/>
    </row>
    <row r="393" spans="1:1">
      <c r="A393" s="356"/>
    </row>
    <row r="394" spans="1:1">
      <c r="A394" s="356"/>
    </row>
    <row r="395" spans="1:1">
      <c r="A395" s="356"/>
    </row>
    <row r="396" spans="1:1">
      <c r="A396" s="356"/>
    </row>
    <row r="397" spans="1:1">
      <c r="A397" s="356"/>
    </row>
    <row r="398" spans="1:1">
      <c r="A398" s="356"/>
    </row>
    <row r="399" spans="1:1">
      <c r="A399" s="356"/>
    </row>
    <row r="400" spans="1:1">
      <c r="A400" s="356"/>
    </row>
    <row r="401" spans="1:1">
      <c r="A401" s="356"/>
    </row>
    <row r="402" spans="1:1">
      <c r="A402" s="356"/>
    </row>
    <row r="403" spans="1:1">
      <c r="A403" s="356"/>
    </row>
    <row r="404" spans="1:1">
      <c r="A404" s="356"/>
    </row>
    <row r="405" spans="1:1">
      <c r="A405" s="356"/>
    </row>
    <row r="406" spans="1:1">
      <c r="A406" s="356"/>
    </row>
    <row r="407" spans="1:1">
      <c r="A407" s="356"/>
    </row>
    <row r="408" spans="1:1">
      <c r="A408" s="356"/>
    </row>
    <row r="409" spans="1:1">
      <c r="A409" s="356"/>
    </row>
    <row r="410" spans="1:1">
      <c r="A410" s="356"/>
    </row>
    <row r="411" spans="1:1">
      <c r="A411" s="356"/>
    </row>
    <row r="412" spans="1:1">
      <c r="A412" s="356"/>
    </row>
    <row r="413" spans="1:1">
      <c r="A413" s="356"/>
    </row>
    <row r="414" spans="1:1">
      <c r="A414" s="356"/>
    </row>
    <row r="415" spans="1:1">
      <c r="A415" s="356"/>
    </row>
    <row r="416" spans="1:1">
      <c r="A416" s="356"/>
    </row>
    <row r="417" spans="1:1">
      <c r="A417" s="356"/>
    </row>
    <row r="418" spans="1:1">
      <c r="A418" s="356"/>
    </row>
    <row r="419" spans="1:1">
      <c r="A419" s="356"/>
    </row>
    <row r="420" spans="1:1">
      <c r="A420" s="356"/>
    </row>
    <row r="421" spans="1:1">
      <c r="A421" s="356"/>
    </row>
    <row r="422" spans="1:1">
      <c r="A422" s="356"/>
    </row>
    <row r="423" spans="1:1">
      <c r="A423" s="356"/>
    </row>
    <row r="424" spans="1:1">
      <c r="A424" s="356"/>
    </row>
    <row r="425" spans="1:1">
      <c r="A425" s="356"/>
    </row>
    <row r="426" spans="1:1">
      <c r="A426" s="356"/>
    </row>
    <row r="427" spans="1:1">
      <c r="A427" s="356"/>
    </row>
    <row r="428" spans="1:1">
      <c r="A428" s="356"/>
    </row>
    <row r="429" spans="1:1">
      <c r="A429" s="356"/>
    </row>
    <row r="430" spans="1:1">
      <c r="A430" s="356"/>
    </row>
    <row r="431" spans="1:1">
      <c r="A431" s="356"/>
    </row>
    <row r="432" spans="1:1">
      <c r="A432" s="356"/>
    </row>
    <row r="433" spans="1:1">
      <c r="A433" s="356"/>
    </row>
    <row r="434" spans="1:1">
      <c r="A434" s="356"/>
    </row>
    <row r="435" spans="1:1">
      <c r="A435" s="356"/>
    </row>
    <row r="436" spans="1:1">
      <c r="A436" s="356"/>
    </row>
    <row r="437" spans="1:1">
      <c r="A437" s="356"/>
    </row>
    <row r="438" spans="1:1">
      <c r="A438" s="356"/>
    </row>
    <row r="439" spans="1:1">
      <c r="A439" s="356"/>
    </row>
    <row r="440" spans="1:1">
      <c r="A440" s="356"/>
    </row>
    <row r="441" spans="1:1">
      <c r="A441" s="356"/>
    </row>
    <row r="442" spans="1:1">
      <c r="A442" s="356"/>
    </row>
    <row r="443" spans="1:1">
      <c r="A443" s="356"/>
    </row>
    <row r="444" spans="1:1">
      <c r="A444" s="356"/>
    </row>
    <row r="445" spans="1:1">
      <c r="A445" s="356"/>
    </row>
    <row r="446" spans="1:1">
      <c r="A446" s="356"/>
    </row>
    <row r="447" spans="1:1">
      <c r="A447" s="356"/>
    </row>
    <row r="448" spans="1:1">
      <c r="A448" s="356"/>
    </row>
    <row r="449" spans="1:1">
      <c r="A449" s="356"/>
    </row>
    <row r="450" spans="1:1">
      <c r="A450" s="356"/>
    </row>
    <row r="451" spans="1:1">
      <c r="A451" s="356"/>
    </row>
    <row r="452" spans="1:1">
      <c r="A452" s="356"/>
    </row>
    <row r="453" spans="1:1">
      <c r="A453" s="356"/>
    </row>
    <row r="454" spans="1:1">
      <c r="A454" s="356"/>
    </row>
    <row r="455" spans="1:1">
      <c r="A455" s="356"/>
    </row>
    <row r="456" spans="1:1">
      <c r="A456" s="356"/>
    </row>
    <row r="457" spans="1:1">
      <c r="A457" s="356"/>
    </row>
    <row r="458" spans="1:1">
      <c r="A458" s="356"/>
    </row>
    <row r="459" spans="1:1">
      <c r="A459" s="356"/>
    </row>
    <row r="460" spans="1:1">
      <c r="A460" s="356"/>
    </row>
    <row r="461" spans="1:1">
      <c r="A461" s="356"/>
    </row>
    <row r="462" spans="1:1">
      <c r="A462" s="356"/>
    </row>
    <row r="463" spans="1:1">
      <c r="A463" s="356"/>
    </row>
    <row r="464" spans="1:1">
      <c r="A464" s="356"/>
    </row>
    <row r="465" spans="1:1">
      <c r="A465" s="356"/>
    </row>
    <row r="466" spans="1:1">
      <c r="A466" s="356"/>
    </row>
    <row r="467" spans="1:1">
      <c r="A467" s="356"/>
    </row>
    <row r="468" spans="1:1">
      <c r="A468" s="356"/>
    </row>
    <row r="469" spans="1:1">
      <c r="A469" s="356"/>
    </row>
    <row r="470" spans="1:1">
      <c r="A470" s="356"/>
    </row>
    <row r="471" spans="1:1">
      <c r="A471" s="356"/>
    </row>
    <row r="472" spans="1:1">
      <c r="A472" s="356"/>
    </row>
    <row r="473" spans="1:1">
      <c r="A473" s="356"/>
    </row>
    <row r="474" spans="1:1">
      <c r="A474" s="356"/>
    </row>
    <row r="475" spans="1:1">
      <c r="A475" s="356"/>
    </row>
    <row r="476" spans="1:1">
      <c r="A476" s="356"/>
    </row>
    <row r="477" spans="1:1">
      <c r="A477" s="356"/>
    </row>
    <row r="478" spans="1:1">
      <c r="A478" s="356"/>
    </row>
    <row r="479" spans="1:1">
      <c r="A479" s="356"/>
    </row>
    <row r="480" spans="1:1">
      <c r="A480" s="356"/>
    </row>
    <row r="481" spans="1:1">
      <c r="A481" s="356"/>
    </row>
    <row r="482" spans="1:1">
      <c r="A482" s="356"/>
    </row>
    <row r="483" spans="1:1">
      <c r="A483" s="356"/>
    </row>
    <row r="484" spans="1:1">
      <c r="A484" s="356"/>
    </row>
    <row r="485" spans="1:1">
      <c r="A485" s="356"/>
    </row>
    <row r="486" spans="1:1">
      <c r="A486" s="356"/>
    </row>
    <row r="487" spans="1:1">
      <c r="A487" s="356"/>
    </row>
    <row r="488" spans="1:1">
      <c r="A488" s="356"/>
    </row>
    <row r="489" spans="1:1">
      <c r="A489" s="356"/>
    </row>
    <row r="490" spans="1:1">
      <c r="A490" s="356"/>
    </row>
    <row r="491" spans="1:1">
      <c r="A491" s="356"/>
    </row>
    <row r="492" spans="1:1">
      <c r="A492" s="356"/>
    </row>
    <row r="493" spans="1:1">
      <c r="A493" s="356"/>
    </row>
    <row r="494" spans="1:1">
      <c r="A494" s="356"/>
    </row>
    <row r="495" spans="1:1">
      <c r="A495" s="356"/>
    </row>
    <row r="496" spans="1:1">
      <c r="A496" s="356"/>
    </row>
    <row r="497" spans="1:1">
      <c r="A497" s="356"/>
    </row>
    <row r="498" spans="1:1">
      <c r="A498" s="356"/>
    </row>
    <row r="499" spans="1:1">
      <c r="A499" s="356"/>
    </row>
    <row r="500" spans="1:1">
      <c r="A500" s="356"/>
    </row>
    <row r="501" spans="1:1">
      <c r="A501" s="356"/>
    </row>
    <row r="502" spans="1:1">
      <c r="A502" s="356"/>
    </row>
    <row r="503" spans="1:1">
      <c r="A503" s="356"/>
    </row>
    <row r="504" spans="1:1">
      <c r="A504" s="356"/>
    </row>
    <row r="505" spans="1:1">
      <c r="A505" s="356"/>
    </row>
    <row r="506" spans="1:1">
      <c r="A506" s="356"/>
    </row>
    <row r="507" spans="1:1">
      <c r="A507" s="356"/>
    </row>
    <row r="508" spans="1:1">
      <c r="A508" s="356"/>
    </row>
    <row r="509" spans="1:1">
      <c r="A509" s="356"/>
    </row>
    <row r="510" spans="1:1">
      <c r="A510" s="356"/>
    </row>
    <row r="511" spans="1:1">
      <c r="A511" s="356"/>
    </row>
    <row r="512" spans="1:1">
      <c r="A512" s="356"/>
    </row>
    <row r="513" spans="1:1">
      <c r="A513" s="356"/>
    </row>
    <row r="514" spans="1:1">
      <c r="A514" s="356"/>
    </row>
    <row r="515" spans="1:1">
      <c r="A515" s="356"/>
    </row>
    <row r="516" spans="1:1">
      <c r="A516" s="356"/>
    </row>
    <row r="517" spans="1:1">
      <c r="A517" s="356"/>
    </row>
    <row r="518" spans="1:1">
      <c r="A518" s="356"/>
    </row>
    <row r="519" spans="1:1">
      <c r="A519" s="356"/>
    </row>
    <row r="520" spans="1:1">
      <c r="A520" s="356"/>
    </row>
    <row r="521" spans="1:1">
      <c r="A521" s="356"/>
    </row>
    <row r="522" spans="1:1">
      <c r="A522" s="356"/>
    </row>
    <row r="523" spans="1:1">
      <c r="A523" s="356"/>
    </row>
    <row r="524" spans="1:1">
      <c r="A524" s="356"/>
    </row>
    <row r="525" spans="1:1">
      <c r="A525" s="356"/>
    </row>
    <row r="526" spans="1:1">
      <c r="A526" s="356"/>
    </row>
    <row r="527" spans="1:1">
      <c r="A527" s="356"/>
    </row>
    <row r="528" spans="1:1">
      <c r="A528" s="356"/>
    </row>
    <row r="529" spans="1:1">
      <c r="A529" s="356"/>
    </row>
    <row r="530" spans="1:1">
      <c r="A530" s="356"/>
    </row>
    <row r="531" spans="1:1">
      <c r="A531" s="356"/>
    </row>
    <row r="532" spans="1:1">
      <c r="A532" s="356"/>
    </row>
    <row r="533" spans="1:1">
      <c r="A533" s="356"/>
    </row>
    <row r="534" spans="1:1">
      <c r="A534" s="356"/>
    </row>
    <row r="535" spans="1:1">
      <c r="A535" s="356"/>
    </row>
    <row r="536" spans="1:1">
      <c r="A536" s="356"/>
    </row>
    <row r="537" spans="1:1">
      <c r="A537" s="356"/>
    </row>
    <row r="538" spans="1:1">
      <c r="A538" s="356"/>
    </row>
    <row r="539" spans="1:1">
      <c r="A539" s="356"/>
    </row>
    <row r="540" spans="1:1">
      <c r="A540" s="356"/>
    </row>
    <row r="541" spans="1:1">
      <c r="A541" s="356"/>
    </row>
    <row r="542" spans="1:1">
      <c r="A542" s="356"/>
    </row>
    <row r="543" spans="1:1">
      <c r="A543" s="356"/>
    </row>
    <row r="544" spans="1:1">
      <c r="A544" s="356"/>
    </row>
    <row r="545" spans="1:1">
      <c r="A545" s="356"/>
    </row>
    <row r="546" spans="1:1">
      <c r="A546" s="356"/>
    </row>
    <row r="547" spans="1:1">
      <c r="A547" s="356"/>
    </row>
    <row r="548" spans="1:1">
      <c r="A548" s="356"/>
    </row>
    <row r="549" spans="1:1">
      <c r="A549" s="356"/>
    </row>
    <row r="550" spans="1:1">
      <c r="A550" s="356"/>
    </row>
    <row r="551" spans="1:1">
      <c r="A551" s="356"/>
    </row>
    <row r="552" spans="1:1">
      <c r="A552" s="356"/>
    </row>
    <row r="553" spans="1:1">
      <c r="A553" s="356"/>
    </row>
    <row r="554" spans="1:1">
      <c r="A554" s="356"/>
    </row>
    <row r="555" spans="1:1">
      <c r="A555" s="356"/>
    </row>
    <row r="556" spans="1:1">
      <c r="A556" s="356"/>
    </row>
    <row r="557" spans="1:1">
      <c r="A557" s="356"/>
    </row>
    <row r="558" spans="1:1">
      <c r="A558" s="356"/>
    </row>
    <row r="559" spans="1:1">
      <c r="A559" s="356"/>
    </row>
    <row r="560" spans="1:1">
      <c r="A560" s="356"/>
    </row>
    <row r="561" spans="1:1">
      <c r="A561" s="356"/>
    </row>
    <row r="562" spans="1:1">
      <c r="A562" s="356"/>
    </row>
    <row r="563" spans="1:1">
      <c r="A563" s="356"/>
    </row>
    <row r="564" spans="1:1">
      <c r="A564" s="356"/>
    </row>
    <row r="565" spans="1:1">
      <c r="A565" s="356"/>
    </row>
    <row r="566" spans="1:1">
      <c r="A566" s="356"/>
    </row>
    <row r="567" spans="1:1">
      <c r="A567" s="356"/>
    </row>
    <row r="568" spans="1:1">
      <c r="A568" s="356"/>
    </row>
    <row r="569" spans="1:1">
      <c r="A569" s="356"/>
    </row>
    <row r="570" spans="1:1">
      <c r="A570" s="356"/>
    </row>
    <row r="571" spans="1:1">
      <c r="A571" s="356"/>
    </row>
    <row r="572" spans="1:1">
      <c r="A572" s="356"/>
    </row>
    <row r="573" spans="1:1">
      <c r="A573" s="356"/>
    </row>
    <row r="574" spans="1:1">
      <c r="A574" s="356"/>
    </row>
    <row r="575" spans="1:1">
      <c r="A575" s="356"/>
    </row>
    <row r="576" spans="1:1">
      <c r="A576" s="356"/>
    </row>
    <row r="577" spans="1:1">
      <c r="A577" s="356"/>
    </row>
    <row r="578" spans="1:1">
      <c r="A578" s="356"/>
    </row>
    <row r="579" spans="1:1">
      <c r="A579" s="356"/>
    </row>
    <row r="580" spans="1:1">
      <c r="A580" s="356"/>
    </row>
    <row r="581" spans="1:1">
      <c r="A581" s="356"/>
    </row>
    <row r="582" spans="1:1">
      <c r="A582" s="356"/>
    </row>
    <row r="583" spans="1:1">
      <c r="A583" s="356"/>
    </row>
    <row r="584" spans="1:1">
      <c r="A584" s="356"/>
    </row>
    <row r="585" spans="1:1">
      <c r="A585" s="356"/>
    </row>
    <row r="586" spans="1:1">
      <c r="A586" s="356"/>
    </row>
    <row r="587" spans="1:1">
      <c r="A587" s="356"/>
    </row>
    <row r="588" spans="1:1">
      <c r="A588" s="356"/>
    </row>
    <row r="589" spans="1:1">
      <c r="A589" s="356"/>
    </row>
    <row r="590" spans="1:1">
      <c r="A590" s="356"/>
    </row>
    <row r="591" spans="1:1">
      <c r="A591" s="356"/>
    </row>
    <row r="592" spans="1:1">
      <c r="A592" s="356"/>
    </row>
    <row r="593" spans="1:1">
      <c r="A593" s="356"/>
    </row>
    <row r="594" spans="1:1">
      <c r="A594" s="356"/>
    </row>
    <row r="595" spans="1:1">
      <c r="A595" s="356"/>
    </row>
    <row r="596" spans="1:1">
      <c r="A596" s="356"/>
    </row>
    <row r="597" spans="1:1">
      <c r="A597" s="356"/>
    </row>
    <row r="598" spans="1:1">
      <c r="A598" s="356"/>
    </row>
    <row r="599" spans="1:1">
      <c r="A599" s="356"/>
    </row>
    <row r="600" spans="1:1">
      <c r="A600" s="356"/>
    </row>
    <row r="601" spans="1:1">
      <c r="A601" s="356"/>
    </row>
    <row r="602" spans="1:1">
      <c r="A602" s="356"/>
    </row>
    <row r="603" spans="1:1">
      <c r="A603" s="356"/>
    </row>
    <row r="604" spans="1:1">
      <c r="A604" s="356"/>
    </row>
    <row r="605" spans="1:1">
      <c r="A605" s="356"/>
    </row>
    <row r="606" spans="1:1">
      <c r="A606" s="356"/>
    </row>
    <row r="607" spans="1:1">
      <c r="A607" s="356"/>
    </row>
    <row r="608" spans="1:1">
      <c r="A608" s="356"/>
    </row>
    <row r="609" spans="1:1">
      <c r="A609" s="356"/>
    </row>
    <row r="610" spans="1:1">
      <c r="A610" s="356"/>
    </row>
    <row r="611" spans="1:1">
      <c r="A611" s="356"/>
    </row>
    <row r="612" spans="1:1">
      <c r="A612" s="356"/>
    </row>
    <row r="613" spans="1:1">
      <c r="A613" s="356"/>
    </row>
    <row r="614" spans="1:1">
      <c r="A614" s="356"/>
    </row>
    <row r="615" spans="1:1">
      <c r="A615" s="356"/>
    </row>
    <row r="616" spans="1:1">
      <c r="A616" s="356"/>
    </row>
    <row r="617" spans="1:1">
      <c r="A617" s="356"/>
    </row>
    <row r="618" spans="1:1">
      <c r="A618" s="356"/>
    </row>
    <row r="619" spans="1:1">
      <c r="A619" s="356"/>
    </row>
    <row r="620" spans="1:1">
      <c r="A620" s="356"/>
    </row>
    <row r="621" spans="1:1">
      <c r="A621" s="356"/>
    </row>
    <row r="622" spans="1:1">
      <c r="A622" s="356"/>
    </row>
    <row r="623" spans="1:1">
      <c r="A623" s="356"/>
    </row>
    <row r="624" spans="1:1">
      <c r="A624" s="356"/>
    </row>
    <row r="625" spans="1:1">
      <c r="A625" s="356"/>
    </row>
    <row r="626" spans="1:1">
      <c r="A626" s="356"/>
    </row>
    <row r="627" spans="1:1">
      <c r="A627" s="356"/>
    </row>
    <row r="628" spans="1:1">
      <c r="A628" s="356"/>
    </row>
    <row r="629" spans="1:1">
      <c r="A629" s="356"/>
    </row>
    <row r="630" spans="1:1">
      <c r="A630" s="356"/>
    </row>
    <row r="631" spans="1:1">
      <c r="A631" s="356"/>
    </row>
    <row r="632" spans="1:1">
      <c r="A632" s="356"/>
    </row>
    <row r="633" spans="1:1">
      <c r="A633" s="356"/>
    </row>
    <row r="634" spans="1:1">
      <c r="A634" s="356"/>
    </row>
    <row r="635" spans="1:1">
      <c r="A635" s="356"/>
    </row>
    <row r="636" spans="1:1">
      <c r="A636" s="356"/>
    </row>
    <row r="637" spans="1:1">
      <c r="A637" s="356"/>
    </row>
    <row r="638" spans="1:1">
      <c r="A638" s="356"/>
    </row>
    <row r="639" spans="1:1">
      <c r="A639" s="356"/>
    </row>
    <row r="640" spans="1:1">
      <c r="A640" s="356"/>
    </row>
    <row r="641" spans="1:1">
      <c r="A641" s="356"/>
    </row>
    <row r="642" spans="1:1">
      <c r="A642" s="356"/>
    </row>
    <row r="643" spans="1:1">
      <c r="A643" s="356"/>
    </row>
    <row r="644" spans="1:1">
      <c r="A644" s="356"/>
    </row>
    <row r="645" spans="1:1">
      <c r="A645" s="356"/>
    </row>
    <row r="646" spans="1:1">
      <c r="A646" s="356"/>
    </row>
    <row r="647" spans="1:1">
      <c r="A647" s="356"/>
    </row>
    <row r="648" spans="1:1">
      <c r="A648" s="356"/>
    </row>
    <row r="649" spans="1:1">
      <c r="A649" s="356"/>
    </row>
    <row r="650" spans="1:1">
      <c r="A650" s="356"/>
    </row>
    <row r="651" spans="1:1">
      <c r="A651" s="356"/>
    </row>
    <row r="652" spans="1:1">
      <c r="A652" s="356"/>
    </row>
    <row r="653" spans="1:1">
      <c r="A653" s="356"/>
    </row>
    <row r="654" spans="1:1">
      <c r="A654" s="356"/>
    </row>
    <row r="655" spans="1:1">
      <c r="A655" s="356"/>
    </row>
    <row r="656" spans="1:1">
      <c r="A656" s="356"/>
    </row>
    <row r="657" spans="1:1">
      <c r="A657" s="356"/>
    </row>
    <row r="658" spans="1:1">
      <c r="A658" s="356"/>
    </row>
    <row r="659" spans="1:1">
      <c r="A659" s="356"/>
    </row>
    <row r="660" spans="1:1">
      <c r="A660" s="356"/>
    </row>
    <row r="661" spans="1:1">
      <c r="A661" s="356"/>
    </row>
    <row r="662" spans="1:1">
      <c r="A662" s="356"/>
    </row>
    <row r="663" spans="1:1">
      <c r="A663" s="356"/>
    </row>
    <row r="664" spans="1:1">
      <c r="A664" s="356"/>
    </row>
    <row r="665" spans="1:1">
      <c r="A665" s="356"/>
    </row>
    <row r="666" spans="1:1">
      <c r="A666" s="356"/>
    </row>
    <row r="667" spans="1:1">
      <c r="A667" s="356"/>
    </row>
    <row r="668" spans="1:1">
      <c r="A668" s="356"/>
    </row>
    <row r="669" spans="1:1">
      <c r="A669" s="356"/>
    </row>
    <row r="670" spans="1:1">
      <c r="A670" s="356"/>
    </row>
    <row r="671" spans="1:1">
      <c r="A671" s="356"/>
    </row>
    <row r="672" spans="1:1">
      <c r="A672" s="356"/>
    </row>
    <row r="673" spans="1:1">
      <c r="A673" s="356"/>
    </row>
    <row r="674" spans="1:1">
      <c r="A674" s="356"/>
    </row>
    <row r="675" spans="1:1">
      <c r="A675" s="356"/>
    </row>
    <row r="676" spans="1:1">
      <c r="A676" s="356"/>
    </row>
    <row r="677" spans="1:1">
      <c r="A677" s="356"/>
    </row>
    <row r="678" spans="1:1">
      <c r="A678" s="356"/>
    </row>
    <row r="679" spans="1:1">
      <c r="A679" s="356"/>
    </row>
    <row r="680" spans="1:1">
      <c r="A680" s="356"/>
    </row>
    <row r="681" spans="1:1">
      <c r="A681" s="356"/>
    </row>
    <row r="682" spans="1:1">
      <c r="A682" s="356"/>
    </row>
    <row r="683" spans="1:1">
      <c r="A683" s="356"/>
    </row>
    <row r="684" spans="1:1">
      <c r="A684" s="356"/>
    </row>
    <row r="685" spans="1:1">
      <c r="A685" s="356"/>
    </row>
    <row r="686" spans="1:1">
      <c r="A686" s="356"/>
    </row>
    <row r="687" spans="1:1">
      <c r="A687" s="356"/>
    </row>
    <row r="688" spans="1:1">
      <c r="A688" s="356"/>
    </row>
    <row r="689" spans="1:1">
      <c r="A689" s="356"/>
    </row>
    <row r="690" spans="1:1">
      <c r="A690" s="356"/>
    </row>
    <row r="691" spans="1:1">
      <c r="A691" s="356"/>
    </row>
    <row r="692" spans="1:1">
      <c r="A692" s="356"/>
    </row>
    <row r="693" spans="1:1">
      <c r="A693" s="356"/>
    </row>
    <row r="694" spans="1:1">
      <c r="A694" s="356"/>
    </row>
    <row r="695" spans="1:1">
      <c r="A695" s="356"/>
    </row>
    <row r="696" spans="1:1">
      <c r="A696" s="356"/>
    </row>
    <row r="697" spans="1:1">
      <c r="A697" s="356"/>
    </row>
    <row r="698" spans="1:1">
      <c r="A698" s="356"/>
    </row>
    <row r="699" spans="1:1">
      <c r="A699" s="356"/>
    </row>
    <row r="700" spans="1:1">
      <c r="A700" s="356"/>
    </row>
    <row r="701" spans="1:1">
      <c r="A701" s="356"/>
    </row>
    <row r="702" spans="1:1">
      <c r="A702" s="356"/>
    </row>
    <row r="703" spans="1:1">
      <c r="A703" s="356"/>
    </row>
    <row r="704" spans="1:1">
      <c r="A704" s="356"/>
    </row>
    <row r="705" spans="1:1">
      <c r="A705" s="356"/>
    </row>
    <row r="706" spans="1:1">
      <c r="A706" s="356"/>
    </row>
    <row r="707" spans="1:1">
      <c r="A707" s="356"/>
    </row>
    <row r="708" spans="1:1">
      <c r="A708" s="356"/>
    </row>
    <row r="709" spans="1:1">
      <c r="A709" s="356"/>
    </row>
    <row r="710" spans="1:1">
      <c r="A710" s="356"/>
    </row>
    <row r="711" spans="1:1">
      <c r="A711" s="356"/>
    </row>
    <row r="712" spans="1:1">
      <c r="A712" s="356"/>
    </row>
    <row r="713" spans="1:1">
      <c r="A713" s="356"/>
    </row>
    <row r="714" spans="1:1">
      <c r="A714" s="356"/>
    </row>
    <row r="715" spans="1:1">
      <c r="A715" s="356"/>
    </row>
    <row r="716" spans="1:1">
      <c r="A716" s="356"/>
    </row>
    <row r="717" spans="1:1">
      <c r="A717" s="356"/>
    </row>
    <row r="718" spans="1:1">
      <c r="A718" s="356"/>
    </row>
    <row r="719" spans="1:1">
      <c r="A719" s="356"/>
    </row>
    <row r="720" spans="1:1">
      <c r="A720" s="356"/>
    </row>
    <row r="721" spans="1:1">
      <c r="A721" s="356"/>
    </row>
    <row r="722" spans="1:1">
      <c r="A722" s="356"/>
    </row>
    <row r="723" spans="1:1">
      <c r="A723" s="356"/>
    </row>
    <row r="724" spans="1:1">
      <c r="A724" s="356"/>
    </row>
    <row r="725" spans="1:1">
      <c r="A725" s="356"/>
    </row>
    <row r="726" spans="1:1">
      <c r="A726" s="356"/>
    </row>
    <row r="727" spans="1:1">
      <c r="A727" s="356"/>
    </row>
    <row r="728" spans="1:1">
      <c r="A728" s="356"/>
    </row>
    <row r="729" spans="1:1">
      <c r="A729" s="356"/>
    </row>
    <row r="730" spans="1:1">
      <c r="A730" s="356"/>
    </row>
    <row r="731" spans="1:1">
      <c r="A731" s="356"/>
    </row>
    <row r="732" spans="1:1">
      <c r="A732" s="356"/>
    </row>
    <row r="733" spans="1:1">
      <c r="A733" s="356"/>
    </row>
    <row r="734" spans="1:1">
      <c r="A734" s="356"/>
    </row>
    <row r="735" spans="1:1">
      <c r="A735" s="356"/>
    </row>
    <row r="736" spans="1:1">
      <c r="A736" s="356"/>
    </row>
    <row r="737" spans="1:1">
      <c r="A737" s="356"/>
    </row>
    <row r="738" spans="1:1">
      <c r="A738" s="356"/>
    </row>
    <row r="739" spans="1:1">
      <c r="A739" s="356"/>
    </row>
    <row r="740" spans="1:1">
      <c r="A740" s="356"/>
    </row>
    <row r="741" spans="1:1">
      <c r="A741" s="356"/>
    </row>
    <row r="742" spans="1:1">
      <c r="A742" s="356"/>
    </row>
    <row r="743" spans="1:1">
      <c r="A743" s="356"/>
    </row>
    <row r="744" spans="1:1">
      <c r="A744" s="356"/>
    </row>
    <row r="745" spans="1:1">
      <c r="A745" s="356"/>
    </row>
    <row r="746" spans="1:1">
      <c r="A746" s="356"/>
    </row>
    <row r="747" spans="1:1">
      <c r="A747" s="356"/>
    </row>
    <row r="748" spans="1:1">
      <c r="A748" s="356"/>
    </row>
    <row r="749" spans="1:1">
      <c r="A749" s="356"/>
    </row>
    <row r="750" spans="1:1">
      <c r="A750" s="356"/>
    </row>
    <row r="751" spans="1:1">
      <c r="A751" s="356"/>
    </row>
    <row r="752" spans="1:1">
      <c r="A752" s="356"/>
    </row>
    <row r="753" spans="1:1">
      <c r="A753" s="356"/>
    </row>
    <row r="754" spans="1:1">
      <c r="A754" s="356"/>
    </row>
    <row r="755" spans="1:1">
      <c r="A755" s="356"/>
    </row>
    <row r="756" spans="1:1">
      <c r="A756" s="356"/>
    </row>
    <row r="757" spans="1:1">
      <c r="A757" s="356"/>
    </row>
    <row r="758" spans="1:1">
      <c r="A758" s="356"/>
    </row>
    <row r="759" spans="1:1">
      <c r="A759" s="356"/>
    </row>
    <row r="760" spans="1:1">
      <c r="A760" s="356"/>
    </row>
    <row r="761" spans="1:1">
      <c r="A761" s="356"/>
    </row>
    <row r="762" spans="1:1">
      <c r="A762" s="356"/>
    </row>
    <row r="763" spans="1:1">
      <c r="A763" s="356"/>
    </row>
    <row r="764" spans="1:1">
      <c r="A764" s="356"/>
    </row>
    <row r="765" spans="1:1">
      <c r="A765" s="356"/>
    </row>
    <row r="766" spans="1:1">
      <c r="A766" s="356"/>
    </row>
    <row r="767" spans="1:1">
      <c r="A767" s="356"/>
    </row>
    <row r="768" spans="1:1">
      <c r="A768" s="356"/>
    </row>
    <row r="769" spans="1:1">
      <c r="A769" s="356"/>
    </row>
    <row r="770" spans="1:1">
      <c r="A770" s="356"/>
    </row>
    <row r="771" spans="1:1">
      <c r="A771" s="356"/>
    </row>
    <row r="772" spans="1:1">
      <c r="A772" s="356"/>
    </row>
    <row r="773" spans="1:1">
      <c r="A773" s="356"/>
    </row>
    <row r="774" spans="1:1">
      <c r="A774" s="356"/>
    </row>
    <row r="775" spans="1:1">
      <c r="A775" s="356"/>
    </row>
    <row r="776" spans="1:1">
      <c r="A776" s="356"/>
    </row>
    <row r="777" spans="1:1">
      <c r="A777" s="356"/>
    </row>
    <row r="778" spans="1:1">
      <c r="A778" s="356"/>
    </row>
    <row r="779" spans="1:1">
      <c r="A779" s="356"/>
    </row>
    <row r="780" spans="1:1">
      <c r="A780" s="356"/>
    </row>
    <row r="781" spans="1:1">
      <c r="A781" s="356"/>
    </row>
    <row r="782" spans="1:1">
      <c r="A782" s="356"/>
    </row>
    <row r="783" spans="1:1">
      <c r="A783" s="356"/>
    </row>
    <row r="784" spans="1:1">
      <c r="A784" s="356"/>
    </row>
    <row r="785" spans="1:1">
      <c r="A785" s="356"/>
    </row>
    <row r="786" spans="1:1">
      <c r="A786" s="356"/>
    </row>
    <row r="787" spans="1:1">
      <c r="A787" s="356"/>
    </row>
    <row r="788" spans="1:1">
      <c r="A788" s="356"/>
    </row>
    <row r="789" spans="1:1">
      <c r="A789" s="356"/>
    </row>
    <row r="790" spans="1:1">
      <c r="A790" s="356"/>
    </row>
    <row r="791" spans="1:1">
      <c r="A791" s="356"/>
    </row>
    <row r="792" spans="1:1">
      <c r="A792" s="356"/>
    </row>
    <row r="793" spans="1:1">
      <c r="A793" s="356"/>
    </row>
    <row r="794" spans="1:1">
      <c r="A794" s="356"/>
    </row>
    <row r="795" spans="1:1">
      <c r="A795" s="356"/>
    </row>
    <row r="796" spans="1:1">
      <c r="A796" s="356"/>
    </row>
    <row r="797" spans="1:1">
      <c r="A797" s="356"/>
    </row>
    <row r="798" spans="1:1">
      <c r="A798" s="356"/>
    </row>
    <row r="799" spans="1:1">
      <c r="A799" s="356"/>
    </row>
    <row r="800" spans="1:1">
      <c r="A800" s="356"/>
    </row>
    <row r="801" spans="1:1">
      <c r="A801" s="356"/>
    </row>
    <row r="802" spans="1:1">
      <c r="A802" s="356"/>
    </row>
    <row r="803" spans="1:1">
      <c r="A803" s="356"/>
    </row>
    <row r="804" spans="1:1">
      <c r="A804" s="356"/>
    </row>
    <row r="805" spans="1:1">
      <c r="A805" s="356"/>
    </row>
    <row r="806" spans="1:1">
      <c r="A806" s="356"/>
    </row>
    <row r="807" spans="1:1">
      <c r="A807" s="356"/>
    </row>
    <row r="808" spans="1:1">
      <c r="A808" s="356"/>
    </row>
    <row r="809" spans="1:1">
      <c r="A809" s="356"/>
    </row>
    <row r="810" spans="1:1">
      <c r="A810" s="356"/>
    </row>
    <row r="811" spans="1:1">
      <c r="A811" s="356"/>
    </row>
    <row r="812" spans="1:1">
      <c r="A812" s="356"/>
    </row>
    <row r="813" spans="1:1">
      <c r="A813" s="356"/>
    </row>
    <row r="814" spans="1:1">
      <c r="A814" s="356"/>
    </row>
    <row r="815" spans="1:1">
      <c r="A815" s="356"/>
    </row>
    <row r="816" spans="1:1">
      <c r="A816" s="356"/>
    </row>
    <row r="817" spans="1:1">
      <c r="A817" s="356"/>
    </row>
    <row r="818" spans="1:1">
      <c r="A818" s="356"/>
    </row>
    <row r="819" spans="1:1">
      <c r="A819" s="356"/>
    </row>
    <row r="820" spans="1:1">
      <c r="A820" s="356"/>
    </row>
    <row r="821" spans="1:1">
      <c r="A821" s="356"/>
    </row>
    <row r="822" spans="1:1">
      <c r="A822" s="356"/>
    </row>
    <row r="823" spans="1:1">
      <c r="A823" s="356"/>
    </row>
    <row r="824" spans="1:1">
      <c r="A824" s="356"/>
    </row>
    <row r="825" spans="1:1">
      <c r="A825" s="356"/>
    </row>
    <row r="826" spans="1:1">
      <c r="A826" s="356"/>
    </row>
    <row r="827" spans="1:1">
      <c r="A827" s="356"/>
    </row>
    <row r="828" spans="1:1">
      <c r="A828" s="356"/>
    </row>
    <row r="829" spans="1:1">
      <c r="A829" s="356"/>
    </row>
    <row r="830" spans="1:1">
      <c r="A830" s="356"/>
    </row>
    <row r="831" spans="1:1">
      <c r="A831" s="356"/>
    </row>
    <row r="832" spans="1:1">
      <c r="A832" s="356"/>
    </row>
    <row r="833" spans="1:1">
      <c r="A833" s="356"/>
    </row>
    <row r="834" spans="1:1">
      <c r="A834" s="356"/>
    </row>
    <row r="835" spans="1:1">
      <c r="A835" s="356"/>
    </row>
    <row r="836" spans="1:1">
      <c r="A836" s="356"/>
    </row>
    <row r="837" spans="1:1">
      <c r="A837" s="356"/>
    </row>
    <row r="838" spans="1:1">
      <c r="A838" s="356"/>
    </row>
    <row r="839" spans="1:1">
      <c r="A839" s="356"/>
    </row>
    <row r="840" spans="1:1">
      <c r="A840" s="356"/>
    </row>
    <row r="841" spans="1:1">
      <c r="A841" s="356"/>
    </row>
    <row r="842" spans="1:1">
      <c r="A842" s="356"/>
    </row>
    <row r="843" spans="1:1">
      <c r="A843" s="356"/>
    </row>
    <row r="844" spans="1:1">
      <c r="A844" s="356"/>
    </row>
    <row r="845" spans="1:1">
      <c r="A845" s="356"/>
    </row>
    <row r="846" spans="1:1">
      <c r="A846" s="356"/>
    </row>
    <row r="847" spans="1:1">
      <c r="A847" s="356"/>
    </row>
    <row r="848" spans="1:1">
      <c r="A848" s="356"/>
    </row>
    <row r="849" spans="1:1">
      <c r="A849" s="356"/>
    </row>
    <row r="850" spans="1:1">
      <c r="A850" s="356"/>
    </row>
    <row r="851" spans="1:1">
      <c r="A851" s="356"/>
    </row>
    <row r="852" spans="1:1">
      <c r="A852" s="356"/>
    </row>
    <row r="853" spans="1:1">
      <c r="A853" s="356"/>
    </row>
    <row r="854" spans="1:1">
      <c r="A854" s="356"/>
    </row>
    <row r="855" spans="1:1">
      <c r="A855" s="356"/>
    </row>
    <row r="856" spans="1:1">
      <c r="A856" s="356"/>
    </row>
    <row r="857" spans="1:1">
      <c r="A857" s="356"/>
    </row>
    <row r="858" spans="1:1">
      <c r="A858" s="356"/>
    </row>
    <row r="859" spans="1:1">
      <c r="A859" s="356"/>
    </row>
    <row r="860" spans="1:1">
      <c r="A860" s="356"/>
    </row>
    <row r="861" spans="1:1">
      <c r="A861" s="356"/>
    </row>
    <row r="862" spans="1:1">
      <c r="A862" s="356"/>
    </row>
    <row r="863" spans="1:1">
      <c r="A863" s="356"/>
    </row>
    <row r="864" spans="1:1">
      <c r="A864" s="356"/>
    </row>
    <row r="865" spans="1:1">
      <c r="A865" s="356"/>
    </row>
    <row r="866" spans="1:1">
      <c r="A866" s="356"/>
    </row>
    <row r="867" spans="1:1">
      <c r="A867" s="356"/>
    </row>
    <row r="868" spans="1:1">
      <c r="A868" s="356"/>
    </row>
    <row r="869" spans="1:1">
      <c r="A869" s="356"/>
    </row>
    <row r="870" spans="1:1">
      <c r="A870" s="356"/>
    </row>
    <row r="871" spans="1:1">
      <c r="A871" s="356"/>
    </row>
    <row r="872" spans="1:1">
      <c r="A872" s="356"/>
    </row>
    <row r="873" spans="1:1">
      <c r="A873" s="356"/>
    </row>
    <row r="874" spans="1:1">
      <c r="A874" s="356"/>
    </row>
    <row r="875" spans="1:1">
      <c r="A875" s="356"/>
    </row>
    <row r="876" spans="1:1">
      <c r="A876" s="356"/>
    </row>
    <row r="877" spans="1:1">
      <c r="A877" s="356"/>
    </row>
    <row r="878" spans="1:1">
      <c r="A878" s="356"/>
    </row>
    <row r="879" spans="1:1">
      <c r="A879" s="356"/>
    </row>
    <row r="880" spans="1:1">
      <c r="A880" s="356"/>
    </row>
    <row r="881" spans="1:1">
      <c r="A881" s="356"/>
    </row>
    <row r="882" spans="1:1">
      <c r="A882" s="356"/>
    </row>
    <row r="883" spans="1:1">
      <c r="A883" s="356"/>
    </row>
    <row r="884" spans="1:1">
      <c r="A884" s="356"/>
    </row>
    <row r="885" spans="1:1">
      <c r="A885" s="356"/>
    </row>
    <row r="886" spans="1:1">
      <c r="A886" s="356"/>
    </row>
    <row r="887" spans="1:1">
      <c r="A887" s="356"/>
    </row>
    <row r="888" spans="1:1">
      <c r="A888" s="356"/>
    </row>
    <row r="889" spans="1:1">
      <c r="A889" s="356"/>
    </row>
    <row r="890" spans="1:1">
      <c r="A890" s="356"/>
    </row>
    <row r="891" spans="1:1">
      <c r="A891" s="356"/>
    </row>
    <row r="892" spans="1:1">
      <c r="A892" s="356"/>
    </row>
    <row r="893" spans="1:1">
      <c r="A893" s="356"/>
    </row>
    <row r="894" spans="1:1">
      <c r="A894" s="356"/>
    </row>
    <row r="895" spans="1:1">
      <c r="A895" s="356"/>
    </row>
    <row r="896" spans="1:1">
      <c r="A896" s="356"/>
    </row>
    <row r="897" spans="1:1">
      <c r="A897" s="356"/>
    </row>
    <row r="898" spans="1:1">
      <c r="A898" s="356"/>
    </row>
    <row r="899" spans="1:1">
      <c r="A899" s="356"/>
    </row>
    <row r="900" spans="1:1">
      <c r="A900" s="356"/>
    </row>
    <row r="901" spans="1:1">
      <c r="A901" s="356"/>
    </row>
    <row r="902" spans="1:1">
      <c r="A902" s="356"/>
    </row>
    <row r="903" spans="1:1">
      <c r="A903" s="356"/>
    </row>
    <row r="904" spans="1:1">
      <c r="A904" s="356"/>
    </row>
    <row r="905" spans="1:1">
      <c r="A905" s="356"/>
    </row>
    <row r="906" spans="1:1">
      <c r="A906" s="356"/>
    </row>
    <row r="907" spans="1:1">
      <c r="A907" s="356"/>
    </row>
    <row r="908" spans="1:1">
      <c r="A908" s="356"/>
    </row>
    <row r="909" spans="1:1">
      <c r="A909" s="356"/>
    </row>
    <row r="910" spans="1:1">
      <c r="A910" s="356"/>
    </row>
    <row r="911" spans="1:1">
      <c r="A911" s="356"/>
    </row>
    <row r="912" spans="1:1">
      <c r="A912" s="356"/>
    </row>
    <row r="913" spans="1:1">
      <c r="A913" s="356"/>
    </row>
    <row r="914" spans="1:1">
      <c r="A914" s="356"/>
    </row>
    <row r="915" spans="1:1">
      <c r="A915" s="356"/>
    </row>
    <row r="916" spans="1:1">
      <c r="A916" s="356"/>
    </row>
    <row r="917" spans="1:1">
      <c r="A917" s="356"/>
    </row>
    <row r="918" spans="1:1">
      <c r="A918" s="356"/>
    </row>
    <row r="919" spans="1:1">
      <c r="A919" s="356"/>
    </row>
    <row r="920" spans="1:1">
      <c r="A920" s="356"/>
    </row>
    <row r="921" spans="1:1">
      <c r="A921" s="356"/>
    </row>
    <row r="922" spans="1:1">
      <c r="A922" s="356"/>
    </row>
    <row r="923" spans="1:1">
      <c r="A923" s="356"/>
    </row>
    <row r="924" spans="1:1">
      <c r="A924" s="356"/>
    </row>
    <row r="925" spans="1:1">
      <c r="A925" s="356"/>
    </row>
    <row r="926" spans="1:1">
      <c r="A926" s="356"/>
    </row>
    <row r="927" spans="1:1">
      <c r="A927" s="356"/>
    </row>
    <row r="928" spans="1:1">
      <c r="A928" s="356"/>
    </row>
    <row r="929" spans="1:1">
      <c r="A929" s="356"/>
    </row>
    <row r="930" spans="1:1">
      <c r="A930" s="356"/>
    </row>
    <row r="931" spans="1:1">
      <c r="A931" s="356"/>
    </row>
    <row r="932" spans="1:1">
      <c r="A932" s="356"/>
    </row>
    <row r="933" spans="1:1">
      <c r="A933" s="356"/>
    </row>
    <row r="934" spans="1:1">
      <c r="A934" s="356"/>
    </row>
    <row r="935" spans="1:1">
      <c r="A935" s="356"/>
    </row>
    <row r="936" spans="1:1">
      <c r="A936" s="356"/>
    </row>
    <row r="937" spans="1:1">
      <c r="A937" s="356"/>
    </row>
    <row r="938" spans="1:1">
      <c r="A938" s="356"/>
    </row>
    <row r="939" spans="1:1">
      <c r="A939" s="356"/>
    </row>
    <row r="940" spans="1:1">
      <c r="A940" s="356"/>
    </row>
    <row r="941" spans="1:1">
      <c r="A941" s="356"/>
    </row>
    <row r="942" spans="1:1">
      <c r="A942" s="356"/>
    </row>
    <row r="943" spans="1:1">
      <c r="A943" s="356"/>
    </row>
    <row r="944" spans="1:1">
      <c r="A944" s="356"/>
    </row>
    <row r="945" spans="1:1">
      <c r="A945" s="356"/>
    </row>
    <row r="946" spans="1:1">
      <c r="A946" s="356"/>
    </row>
    <row r="947" spans="1:1">
      <c r="A947" s="356"/>
    </row>
    <row r="948" spans="1:1">
      <c r="A948" s="356"/>
    </row>
    <row r="949" spans="1:1">
      <c r="A949" s="356"/>
    </row>
    <row r="950" spans="1:1">
      <c r="A950" s="356"/>
    </row>
    <row r="951" spans="1:1">
      <c r="A951" s="356"/>
    </row>
    <row r="952" spans="1:1">
      <c r="A952" s="356"/>
    </row>
    <row r="953" spans="1:1">
      <c r="A953" s="356"/>
    </row>
    <row r="954" spans="1:1">
      <c r="A954" s="356"/>
    </row>
    <row r="955" spans="1:1">
      <c r="A955" s="356"/>
    </row>
    <row r="956" spans="1:1">
      <c r="A956" s="356"/>
    </row>
    <row r="957" spans="1:1">
      <c r="A957" s="356"/>
    </row>
    <row r="958" spans="1:1">
      <c r="A958" s="356"/>
    </row>
    <row r="959" spans="1:1">
      <c r="A959" s="356"/>
    </row>
    <row r="960" spans="1:1">
      <c r="A960" s="356"/>
    </row>
    <row r="961" spans="1:1">
      <c r="A961" s="356"/>
    </row>
    <row r="962" spans="1:1">
      <c r="A962" s="356"/>
    </row>
    <row r="963" spans="1:1">
      <c r="A963" s="356"/>
    </row>
    <row r="964" spans="1:1">
      <c r="A964" s="356"/>
    </row>
    <row r="965" spans="1:1">
      <c r="A965" s="356"/>
    </row>
    <row r="966" spans="1:1">
      <c r="A966" s="356"/>
    </row>
    <row r="967" spans="1:1">
      <c r="A967" s="356"/>
    </row>
    <row r="968" spans="1:1">
      <c r="A968" s="356"/>
    </row>
    <row r="969" spans="1:1">
      <c r="A969" s="356"/>
    </row>
    <row r="970" spans="1:1">
      <c r="A970" s="356"/>
    </row>
    <row r="971" spans="1:1">
      <c r="A971" s="356"/>
    </row>
    <row r="972" spans="1:1">
      <c r="A972" s="356"/>
    </row>
    <row r="973" spans="1:1">
      <c r="A973" s="356"/>
    </row>
    <row r="974" spans="1:1">
      <c r="A974" s="356"/>
    </row>
    <row r="975" spans="1:1">
      <c r="A975" s="356"/>
    </row>
    <row r="976" spans="1:1">
      <c r="A976" s="356"/>
    </row>
    <row r="977" spans="1:1">
      <c r="A977" s="356"/>
    </row>
    <row r="978" spans="1:1">
      <c r="A978" s="356"/>
    </row>
    <row r="979" spans="1:1">
      <c r="A979" s="356"/>
    </row>
    <row r="980" spans="1:1">
      <c r="A980" s="356"/>
    </row>
    <row r="981" spans="1:1">
      <c r="A981" s="356"/>
    </row>
    <row r="982" spans="1:1">
      <c r="A982" s="356"/>
    </row>
    <row r="983" spans="1:1">
      <c r="A983" s="356"/>
    </row>
    <row r="984" spans="1:1">
      <c r="A984" s="356"/>
    </row>
    <row r="985" spans="1:1">
      <c r="A985" s="356"/>
    </row>
    <row r="986" spans="1:1">
      <c r="A986" s="356"/>
    </row>
    <row r="987" spans="1:1">
      <c r="A987" s="356"/>
    </row>
    <row r="988" spans="1:1">
      <c r="A988" s="356"/>
    </row>
    <row r="989" spans="1:1">
      <c r="A989" s="356"/>
    </row>
    <row r="990" spans="1:1">
      <c r="A990" s="356"/>
    </row>
    <row r="991" spans="1:1">
      <c r="A991" s="356"/>
    </row>
    <row r="992" spans="1:1">
      <c r="A992" s="356"/>
    </row>
    <row r="993" spans="1:1">
      <c r="A993" s="356"/>
    </row>
    <row r="994" spans="1:1">
      <c r="A994" s="356"/>
    </row>
    <row r="995" spans="1:1">
      <c r="A995" s="356"/>
    </row>
    <row r="996" spans="1:1">
      <c r="A996" s="356"/>
    </row>
    <row r="997" spans="1:1">
      <c r="A997" s="356"/>
    </row>
    <row r="998" spans="1:1">
      <c r="A998" s="356"/>
    </row>
    <row r="999" spans="1:1">
      <c r="A999" s="356"/>
    </row>
    <row r="1000" spans="1:1">
      <c r="A1000" s="356"/>
    </row>
    <row r="1001" spans="1:1">
      <c r="A1001" s="356"/>
    </row>
    <row r="1002" spans="1:1">
      <c r="A1002" s="356"/>
    </row>
    <row r="1003" spans="1:1">
      <c r="A1003" s="356"/>
    </row>
    <row r="1004" spans="1:1">
      <c r="A1004" s="356"/>
    </row>
    <row r="1005" spans="1:1">
      <c r="A1005" s="356"/>
    </row>
    <row r="1006" spans="1:1">
      <c r="A1006" s="356"/>
    </row>
    <row r="1007" spans="1:1">
      <c r="A1007" s="356"/>
    </row>
    <row r="1008" spans="1:1">
      <c r="A1008" s="356"/>
    </row>
    <row r="1009" spans="1:1">
      <c r="A1009" s="356"/>
    </row>
    <row r="1010" spans="1:1">
      <c r="A1010" s="356"/>
    </row>
    <row r="1011" spans="1:1">
      <c r="A1011" s="356"/>
    </row>
    <row r="1012" spans="1:1">
      <c r="A1012" s="356"/>
    </row>
    <row r="1013" spans="1:1">
      <c r="A1013" s="356"/>
    </row>
    <row r="1014" spans="1:1">
      <c r="A1014" s="356"/>
    </row>
    <row r="1015" spans="1:1">
      <c r="A1015" s="356"/>
    </row>
    <row r="1016" spans="1:1">
      <c r="A1016" s="356"/>
    </row>
    <row r="1017" spans="1:1">
      <c r="A1017" s="356"/>
    </row>
    <row r="1018" spans="1:1">
      <c r="A1018" s="356"/>
    </row>
    <row r="1019" spans="1:1">
      <c r="A1019" s="356"/>
    </row>
    <row r="1020" spans="1:1">
      <c r="A1020" s="356"/>
    </row>
    <row r="1021" spans="1:1">
      <c r="A1021" s="356"/>
    </row>
    <row r="1022" spans="1:1">
      <c r="A1022" s="356"/>
    </row>
    <row r="1023" spans="1:1">
      <c r="A1023" s="356"/>
    </row>
    <row r="1024" spans="1:1">
      <c r="A1024" s="356"/>
    </row>
    <row r="1025" spans="1:1">
      <c r="A1025" s="356"/>
    </row>
    <row r="1026" spans="1:1">
      <c r="A1026" s="356"/>
    </row>
    <row r="1027" spans="1:1">
      <c r="A1027" s="356"/>
    </row>
    <row r="1028" spans="1:1">
      <c r="A1028" s="356"/>
    </row>
    <row r="1029" spans="1:1">
      <c r="A1029" s="356"/>
    </row>
    <row r="1030" spans="1:1">
      <c r="A1030" s="356"/>
    </row>
    <row r="1031" spans="1:1">
      <c r="A1031" s="356"/>
    </row>
    <row r="1032" spans="1:1">
      <c r="A1032" s="356"/>
    </row>
    <row r="1033" spans="1:1">
      <c r="A1033" s="356"/>
    </row>
    <row r="1034" spans="1:1">
      <c r="A1034" s="356"/>
    </row>
    <row r="1035" spans="1:1">
      <c r="A1035" s="356"/>
    </row>
    <row r="1036" spans="1:1">
      <c r="A1036" s="356"/>
    </row>
    <row r="1037" spans="1:1">
      <c r="A1037" s="356"/>
    </row>
    <row r="1038" spans="1:1">
      <c r="A1038" s="356"/>
    </row>
    <row r="1039" spans="1:1">
      <c r="A1039" s="356"/>
    </row>
    <row r="1040" spans="1:1">
      <c r="A1040" s="356"/>
    </row>
    <row r="1041" spans="1:1">
      <c r="A1041" s="356"/>
    </row>
    <row r="1042" spans="1:1">
      <c r="A1042" s="356"/>
    </row>
    <row r="1043" spans="1:1">
      <c r="A1043" s="356"/>
    </row>
    <row r="1044" spans="1:1">
      <c r="A1044" s="356"/>
    </row>
    <row r="1045" spans="1:1">
      <c r="A1045" s="356"/>
    </row>
    <row r="1046" spans="1:1">
      <c r="A1046" s="356"/>
    </row>
    <row r="1047" spans="1:1">
      <c r="A1047" s="356"/>
    </row>
    <row r="1048" spans="1:1">
      <c r="A1048" s="356"/>
    </row>
    <row r="1049" spans="1:1">
      <c r="A1049" s="356"/>
    </row>
    <row r="1050" spans="1:1">
      <c r="A1050" s="356"/>
    </row>
    <row r="1051" spans="1:1">
      <c r="A1051" s="356"/>
    </row>
    <row r="1052" spans="1:1">
      <c r="A1052" s="356"/>
    </row>
    <row r="1053" spans="1:1">
      <c r="A1053" s="356"/>
    </row>
    <row r="1054" spans="1:1">
      <c r="A1054" s="356"/>
    </row>
    <row r="1055" spans="1:1">
      <c r="A1055" s="356"/>
    </row>
    <row r="1056" spans="1:1">
      <c r="A1056" s="356"/>
    </row>
    <row r="1057" spans="1:1">
      <c r="A1057" s="356"/>
    </row>
    <row r="1058" spans="1:1">
      <c r="A1058" s="356"/>
    </row>
    <row r="1059" spans="1:1">
      <c r="A1059" s="356"/>
    </row>
    <row r="1060" spans="1:1">
      <c r="A1060" s="356"/>
    </row>
    <row r="1061" spans="1:1">
      <c r="A1061" s="356"/>
    </row>
    <row r="1062" spans="1:1">
      <c r="A1062" s="356"/>
    </row>
    <row r="1063" spans="1:1">
      <c r="A1063" s="356"/>
    </row>
    <row r="1064" spans="1:1">
      <c r="A1064" s="356"/>
    </row>
    <row r="1065" spans="1:1">
      <c r="A1065" s="356"/>
    </row>
    <row r="1066" spans="1:1">
      <c r="A1066" s="356"/>
    </row>
    <row r="1067" spans="1:1">
      <c r="A1067" s="356"/>
    </row>
    <row r="1068" spans="1:1">
      <c r="A1068" s="356"/>
    </row>
    <row r="1069" spans="1:1">
      <c r="A1069" s="356"/>
    </row>
    <row r="1070" spans="1:1">
      <c r="A1070" s="356"/>
    </row>
    <row r="1071" spans="1:1">
      <c r="A1071" s="356"/>
    </row>
    <row r="1072" spans="1:1">
      <c r="A1072" s="356"/>
    </row>
    <row r="1073" spans="1:1">
      <c r="A1073" s="356"/>
    </row>
    <row r="1074" spans="1:1">
      <c r="A1074" s="356"/>
    </row>
    <row r="1075" spans="1:1">
      <c r="A1075" s="356"/>
    </row>
    <row r="1076" spans="1:1">
      <c r="A1076" s="356"/>
    </row>
    <row r="1077" spans="1:1">
      <c r="A1077" s="356"/>
    </row>
    <row r="1078" spans="1:1">
      <c r="A1078" s="356"/>
    </row>
    <row r="1079" spans="1:1">
      <c r="A1079" s="356"/>
    </row>
    <row r="1080" spans="1:1">
      <c r="A1080" s="356"/>
    </row>
    <row r="1081" spans="1:1">
      <c r="A1081" s="356"/>
    </row>
    <row r="1082" spans="1:1">
      <c r="A1082" s="356"/>
    </row>
    <row r="1083" spans="1:1">
      <c r="A1083" s="356"/>
    </row>
    <row r="1084" spans="1:1">
      <c r="A1084" s="356"/>
    </row>
    <row r="1085" spans="1:1">
      <c r="A1085" s="356"/>
    </row>
    <row r="1086" spans="1:1">
      <c r="A1086" s="356"/>
    </row>
    <row r="1087" spans="1:1">
      <c r="A1087" s="356"/>
    </row>
    <row r="1088" spans="1:1">
      <c r="A1088" s="356"/>
    </row>
    <row r="1089" spans="1:1">
      <c r="A1089" s="356"/>
    </row>
    <row r="1090" spans="1:1">
      <c r="A1090" s="356"/>
    </row>
    <row r="1091" spans="1:1">
      <c r="A1091" s="356"/>
    </row>
    <row r="1092" spans="1:1">
      <c r="A1092" s="356"/>
    </row>
    <row r="1093" spans="1:1">
      <c r="A1093" s="356"/>
    </row>
    <row r="1094" spans="1:1">
      <c r="A1094" s="356"/>
    </row>
    <row r="1095" spans="1:1">
      <c r="A1095" s="356"/>
    </row>
    <row r="1096" spans="1:1">
      <c r="A1096" s="356"/>
    </row>
    <row r="1097" spans="1:1">
      <c r="A1097" s="356"/>
    </row>
    <row r="1098" spans="1:1">
      <c r="A1098" s="356"/>
    </row>
    <row r="1099" spans="1:1">
      <c r="A1099" s="356"/>
    </row>
    <row r="1100" spans="1:1">
      <c r="A1100" s="356"/>
    </row>
    <row r="1101" spans="1:1">
      <c r="A1101" s="356"/>
    </row>
    <row r="1102" spans="1:1">
      <c r="A1102" s="356"/>
    </row>
    <row r="1103" spans="1:1">
      <c r="A1103" s="356"/>
    </row>
    <row r="1104" spans="1:1">
      <c r="A1104" s="356"/>
    </row>
    <row r="1105" spans="1:1">
      <c r="A1105" s="356"/>
    </row>
    <row r="1106" spans="1:1">
      <c r="A1106" s="356"/>
    </row>
    <row r="1107" spans="1:1">
      <c r="A1107" s="356"/>
    </row>
    <row r="1108" spans="1:1">
      <c r="A1108" s="356"/>
    </row>
    <row r="1109" spans="1:1">
      <c r="A1109" s="356"/>
    </row>
    <row r="1110" spans="1:1">
      <c r="A1110" s="356"/>
    </row>
    <row r="1111" spans="1:1">
      <c r="A1111" s="356"/>
    </row>
    <row r="1112" spans="1:1">
      <c r="A1112" s="356"/>
    </row>
    <row r="1113" spans="1:1">
      <c r="A1113" s="356"/>
    </row>
    <row r="1114" spans="1:1">
      <c r="A1114" s="356"/>
    </row>
    <row r="1115" spans="1:1">
      <c r="A1115" s="356"/>
    </row>
    <row r="1116" spans="1:1">
      <c r="A1116" s="356"/>
    </row>
    <row r="1117" spans="1:1">
      <c r="A1117" s="356"/>
    </row>
    <row r="1118" spans="1:1">
      <c r="A1118" s="356"/>
    </row>
    <row r="1119" spans="1:1">
      <c r="A1119" s="356"/>
    </row>
    <row r="1120" spans="1:1">
      <c r="A1120" s="356"/>
    </row>
    <row r="1121" spans="1:1">
      <c r="A1121" s="356"/>
    </row>
    <row r="1122" spans="1:1">
      <c r="A1122" s="356"/>
    </row>
    <row r="1123" spans="1:1">
      <c r="A1123" s="356"/>
    </row>
    <row r="1124" spans="1:1">
      <c r="A1124" s="356"/>
    </row>
    <row r="1125" spans="1:1">
      <c r="A1125" s="356"/>
    </row>
    <row r="1126" spans="1:1">
      <c r="A1126" s="356"/>
    </row>
    <row r="1127" spans="1:1">
      <c r="A1127" s="356"/>
    </row>
    <row r="1128" spans="1:1">
      <c r="A1128" s="356"/>
    </row>
    <row r="1129" spans="1:1">
      <c r="A1129" s="356"/>
    </row>
    <row r="1130" spans="1:1">
      <c r="A1130" s="356"/>
    </row>
    <row r="1131" spans="1:1">
      <c r="A1131" s="356"/>
    </row>
    <row r="1132" spans="1:1">
      <c r="A1132" s="356"/>
    </row>
    <row r="1133" spans="1:1">
      <c r="A1133" s="356"/>
    </row>
    <row r="1134" spans="1:1">
      <c r="A1134" s="356"/>
    </row>
    <row r="1135" spans="1:1">
      <c r="A1135" s="356"/>
    </row>
    <row r="1136" spans="1:1">
      <c r="A1136" s="356"/>
    </row>
    <row r="1137" spans="1:1">
      <c r="A1137" s="356"/>
    </row>
    <row r="1138" spans="1:1">
      <c r="A1138" s="356"/>
    </row>
    <row r="1139" spans="1:1">
      <c r="A1139" s="356"/>
    </row>
    <row r="1140" spans="1:1">
      <c r="A1140" s="356"/>
    </row>
    <row r="1141" spans="1:1">
      <c r="A1141" s="356"/>
    </row>
    <row r="1142" spans="1:1">
      <c r="A1142" s="356"/>
    </row>
    <row r="1143" spans="1:1">
      <c r="A1143" s="356"/>
    </row>
    <row r="1144" spans="1:1">
      <c r="A1144" s="356"/>
    </row>
    <row r="1145" spans="1:1">
      <c r="A1145" s="356"/>
    </row>
    <row r="1146" spans="1:1">
      <c r="A1146" s="356"/>
    </row>
    <row r="1147" spans="1:1">
      <c r="A1147" s="356"/>
    </row>
    <row r="1148" spans="1:1">
      <c r="A1148" s="356"/>
    </row>
    <row r="1149" spans="1:1">
      <c r="A1149" s="356"/>
    </row>
    <row r="1150" spans="1:1">
      <c r="A1150" s="356"/>
    </row>
    <row r="1151" spans="1:1">
      <c r="A1151" s="356"/>
    </row>
    <row r="1152" spans="1:1">
      <c r="A1152" s="356"/>
    </row>
    <row r="1153" spans="1:1">
      <c r="A1153" s="356"/>
    </row>
    <row r="1154" spans="1:1">
      <c r="A1154" s="356"/>
    </row>
    <row r="1155" spans="1:1">
      <c r="A1155" s="356"/>
    </row>
    <row r="1156" spans="1:1">
      <c r="A1156" s="356"/>
    </row>
    <row r="1157" spans="1:1">
      <c r="A1157" s="356"/>
    </row>
    <row r="1158" spans="1:1">
      <c r="A1158" s="356"/>
    </row>
    <row r="1159" spans="1:1">
      <c r="A1159" s="356"/>
    </row>
    <row r="1160" spans="1:1">
      <c r="A1160" s="356"/>
    </row>
    <row r="1161" spans="1:1">
      <c r="A1161" s="356"/>
    </row>
    <row r="1162" spans="1:1">
      <c r="A1162" s="356"/>
    </row>
    <row r="1163" spans="1:1">
      <c r="A1163" s="356"/>
    </row>
    <row r="1164" spans="1:1">
      <c r="A1164" s="356"/>
    </row>
    <row r="1165" spans="1:1">
      <c r="A1165" s="356"/>
    </row>
    <row r="1166" spans="1:1">
      <c r="A1166" s="356"/>
    </row>
    <row r="1167" spans="1:1">
      <c r="A1167" s="356"/>
    </row>
    <row r="1168" spans="1:1">
      <c r="A1168" s="356"/>
    </row>
    <row r="1169" spans="1:1">
      <c r="A1169" s="356"/>
    </row>
    <row r="1170" spans="1:1">
      <c r="A1170" s="356"/>
    </row>
    <row r="1171" spans="1:1">
      <c r="A1171" s="356"/>
    </row>
    <row r="1172" spans="1:1">
      <c r="A1172" s="356"/>
    </row>
    <row r="1173" spans="1:1">
      <c r="A1173" s="356"/>
    </row>
    <row r="1174" spans="1:1">
      <c r="A1174" s="356"/>
    </row>
    <row r="1175" spans="1:1">
      <c r="A1175" s="356"/>
    </row>
    <row r="1176" spans="1:1">
      <c r="A1176" s="356"/>
    </row>
    <row r="1177" spans="1:1">
      <c r="A1177" s="356"/>
    </row>
    <row r="1178" spans="1:1">
      <c r="A1178" s="356"/>
    </row>
    <row r="1179" spans="1:1">
      <c r="A1179" s="356"/>
    </row>
    <row r="1180" spans="1:1">
      <c r="A1180" s="356"/>
    </row>
    <row r="1181" spans="1:1">
      <c r="A1181" s="356"/>
    </row>
    <row r="1182" spans="1:1">
      <c r="A1182" s="356"/>
    </row>
    <row r="1183" spans="1:1">
      <c r="A1183" s="356"/>
    </row>
    <row r="1184" spans="1:1">
      <c r="A1184" s="356"/>
    </row>
    <row r="1185" spans="1:1">
      <c r="A1185" s="356"/>
    </row>
    <row r="1186" spans="1:1">
      <c r="A1186" s="356"/>
    </row>
    <row r="1187" spans="1:1">
      <c r="A1187" s="356"/>
    </row>
    <row r="1188" spans="1:1">
      <c r="A1188" s="356"/>
    </row>
    <row r="1189" spans="1:1">
      <c r="A1189" s="356"/>
    </row>
    <row r="1190" spans="1:1">
      <c r="A1190" s="356"/>
    </row>
    <row r="1191" spans="1:1">
      <c r="A1191" s="356"/>
    </row>
    <row r="1192" spans="1:1">
      <c r="A1192" s="356"/>
    </row>
    <row r="1193" spans="1:1">
      <c r="A1193" s="356"/>
    </row>
    <row r="1194" spans="1:1">
      <c r="A1194" s="356"/>
    </row>
    <row r="1195" spans="1:1">
      <c r="A1195" s="356"/>
    </row>
    <row r="1196" spans="1:1">
      <c r="A1196" s="356"/>
    </row>
    <row r="1197" spans="1:1">
      <c r="A1197" s="356"/>
    </row>
    <row r="1198" spans="1:1">
      <c r="A1198" s="356"/>
    </row>
    <row r="1199" spans="1:1">
      <c r="A1199" s="356"/>
    </row>
    <row r="1200" spans="1:1">
      <c r="A1200" s="356"/>
    </row>
    <row r="1201" spans="1:1">
      <c r="A1201" s="356"/>
    </row>
    <row r="1202" spans="1:1">
      <c r="A1202" s="356"/>
    </row>
    <row r="1203" spans="1:1">
      <c r="A1203" s="356"/>
    </row>
    <row r="1204" spans="1:1">
      <c r="A1204" s="356"/>
    </row>
    <row r="1205" spans="1:1">
      <c r="A1205" s="356"/>
    </row>
    <row r="1206" spans="1:1">
      <c r="A1206" s="356"/>
    </row>
    <row r="1207" spans="1:1">
      <c r="A1207" s="356"/>
    </row>
    <row r="1208" spans="1:1">
      <c r="A1208" s="356"/>
    </row>
    <row r="1209" spans="1:1">
      <c r="A1209" s="356"/>
    </row>
    <row r="1210" spans="1:1">
      <c r="A1210" s="356"/>
    </row>
    <row r="1211" spans="1:1">
      <c r="A1211" s="356"/>
    </row>
    <row r="1212" spans="1:1">
      <c r="A1212" s="356"/>
    </row>
    <row r="1213" spans="1:1">
      <c r="A1213" s="356"/>
    </row>
    <row r="1214" spans="1:1">
      <c r="A1214" s="356"/>
    </row>
    <row r="1215" spans="1:1">
      <c r="A1215" s="356"/>
    </row>
    <row r="1216" spans="1:1">
      <c r="A1216" s="356"/>
    </row>
    <row r="1217" spans="1:1">
      <c r="A1217" s="356"/>
    </row>
    <row r="1218" spans="1:1">
      <c r="A1218" s="356"/>
    </row>
    <row r="1219" spans="1:1">
      <c r="A1219" s="356"/>
    </row>
    <row r="1220" spans="1:1">
      <c r="A1220" s="356"/>
    </row>
    <row r="1221" spans="1:1">
      <c r="A1221" s="356"/>
    </row>
    <row r="1222" spans="1:1">
      <c r="A1222" s="356"/>
    </row>
    <row r="1223" spans="1:1">
      <c r="A1223" s="356"/>
    </row>
    <row r="1224" spans="1:1">
      <c r="A1224" s="356"/>
    </row>
    <row r="1225" spans="1:1">
      <c r="A1225" s="356"/>
    </row>
    <row r="1226" spans="1:1">
      <c r="A1226" s="356"/>
    </row>
    <row r="1227" spans="1:1">
      <c r="A1227" s="356"/>
    </row>
    <row r="1228" spans="1:1">
      <c r="A1228" s="356"/>
    </row>
    <row r="1229" spans="1:1">
      <c r="A1229" s="356"/>
    </row>
    <row r="1230" spans="1:1">
      <c r="A1230" s="356"/>
    </row>
    <row r="1231" spans="1:1">
      <c r="A1231" s="356"/>
    </row>
    <row r="1232" spans="1:1">
      <c r="A1232" s="356"/>
    </row>
    <row r="1233" spans="1:1">
      <c r="A1233" s="356"/>
    </row>
    <row r="1234" spans="1:1">
      <c r="A1234" s="356"/>
    </row>
    <row r="1235" spans="1:1">
      <c r="A1235" s="356"/>
    </row>
    <row r="1236" spans="1:1">
      <c r="A1236" s="356"/>
    </row>
    <row r="1237" spans="1:1">
      <c r="A1237" s="356"/>
    </row>
    <row r="1238" spans="1:1">
      <c r="A1238" s="356"/>
    </row>
    <row r="1239" spans="1:1">
      <c r="A1239" s="356"/>
    </row>
    <row r="1240" spans="1:1">
      <c r="A1240" s="356"/>
    </row>
    <row r="1241" spans="1:1">
      <c r="A1241" s="356"/>
    </row>
    <row r="1242" spans="1:1">
      <c r="A1242" s="356"/>
    </row>
    <row r="1243" spans="1:1">
      <c r="A1243" s="356"/>
    </row>
    <row r="1244" spans="1:1">
      <c r="A1244" s="356"/>
    </row>
    <row r="1245" spans="1:1">
      <c r="A1245" s="356"/>
    </row>
    <row r="1246" spans="1:1">
      <c r="A1246" s="356"/>
    </row>
    <row r="1247" spans="1:1">
      <c r="A1247" s="356"/>
    </row>
    <row r="1248" spans="1:1">
      <c r="A1248" s="356"/>
    </row>
    <row r="1249" spans="1:1">
      <c r="A1249" s="356"/>
    </row>
    <row r="1250" spans="1:1">
      <c r="A1250" s="356"/>
    </row>
    <row r="1251" spans="1:1">
      <c r="A1251" s="356"/>
    </row>
    <row r="1252" spans="1:1">
      <c r="A1252" s="356"/>
    </row>
    <row r="1253" spans="1:1">
      <c r="A1253" s="356"/>
    </row>
    <row r="1254" spans="1:1">
      <c r="A1254" s="356"/>
    </row>
    <row r="1255" spans="1:1">
      <c r="A1255" s="356"/>
    </row>
    <row r="1256" spans="1:1">
      <c r="A1256" s="356"/>
    </row>
    <row r="1257" spans="1:1">
      <c r="A1257" s="356"/>
    </row>
    <row r="1258" spans="1:1">
      <c r="A1258" s="356"/>
    </row>
    <row r="1259" spans="1:1">
      <c r="A1259" s="356"/>
    </row>
    <row r="1260" spans="1:1">
      <c r="A1260" s="356"/>
    </row>
    <row r="1261" spans="1:1">
      <c r="A1261" s="356"/>
    </row>
    <row r="1262" spans="1:1">
      <c r="A1262" s="356"/>
    </row>
    <row r="1263" spans="1:1">
      <c r="A1263" s="356"/>
    </row>
    <row r="1264" spans="1:1">
      <c r="A1264" s="356"/>
    </row>
    <row r="1265" spans="1:1">
      <c r="A1265" s="356"/>
    </row>
    <row r="1266" spans="1:1">
      <c r="A1266" s="356"/>
    </row>
    <row r="1267" spans="1:1">
      <c r="A1267" s="356"/>
    </row>
    <row r="1268" spans="1:1">
      <c r="A1268" s="356"/>
    </row>
    <row r="1269" spans="1:1">
      <c r="A1269" s="356"/>
    </row>
    <row r="1270" spans="1:1">
      <c r="A1270" s="356"/>
    </row>
    <row r="1271" spans="1:1">
      <c r="A1271" s="356"/>
    </row>
    <row r="1272" spans="1:1">
      <c r="A1272" s="356"/>
    </row>
    <row r="1273" spans="1:1">
      <c r="A1273" s="356"/>
    </row>
    <row r="1274" spans="1:1">
      <c r="A1274" s="356"/>
    </row>
    <row r="1275" spans="1:1">
      <c r="A1275" s="356"/>
    </row>
    <row r="1276" spans="1:1">
      <c r="A1276" s="356"/>
    </row>
    <row r="1277" spans="1:1">
      <c r="A1277" s="356"/>
    </row>
    <row r="1278" spans="1:1">
      <c r="A1278" s="356"/>
    </row>
    <row r="1279" spans="1:1">
      <c r="A1279" s="356"/>
    </row>
    <row r="1280" spans="1:1">
      <c r="A1280" s="356"/>
    </row>
    <row r="1281" spans="1:1">
      <c r="A1281" s="356"/>
    </row>
    <row r="1282" spans="1:1">
      <c r="A1282" s="356"/>
    </row>
    <row r="1283" spans="1:1">
      <c r="A1283" s="356"/>
    </row>
    <row r="1284" spans="1:1">
      <c r="A1284" s="356"/>
    </row>
    <row r="1285" spans="1:1">
      <c r="A1285" s="356"/>
    </row>
    <row r="1286" spans="1:1">
      <c r="A1286" s="356"/>
    </row>
    <row r="1287" spans="1:1">
      <c r="A1287" s="356"/>
    </row>
    <row r="1288" spans="1:1">
      <c r="A1288" s="356"/>
    </row>
    <row r="1289" spans="1:1">
      <c r="A1289" s="356"/>
    </row>
    <row r="1290" spans="1:1">
      <c r="A1290" s="356"/>
    </row>
    <row r="1291" spans="1:1">
      <c r="A1291" s="356"/>
    </row>
    <row r="1292" spans="1:1">
      <c r="A1292" s="356"/>
    </row>
    <row r="1293" spans="1:1">
      <c r="A1293" s="356"/>
    </row>
    <row r="1294" spans="1:1">
      <c r="A1294" s="356"/>
    </row>
    <row r="1295" spans="1:1">
      <c r="A1295" s="356"/>
    </row>
    <row r="1296" spans="1:1">
      <c r="A1296" s="356"/>
    </row>
    <row r="1297" spans="1:1">
      <c r="A1297" s="356"/>
    </row>
    <row r="1298" spans="1:1">
      <c r="A1298" s="356"/>
    </row>
    <row r="1299" spans="1:1">
      <c r="A1299" s="356"/>
    </row>
    <row r="1300" spans="1:1">
      <c r="A1300" s="356"/>
    </row>
    <row r="1301" spans="1:1">
      <c r="A1301" s="356"/>
    </row>
    <row r="1302" spans="1:1">
      <c r="A1302" s="356"/>
    </row>
    <row r="1303" spans="1:1">
      <c r="A1303" s="356"/>
    </row>
    <row r="1304" spans="1:1">
      <c r="A1304" s="356"/>
    </row>
    <row r="1305" spans="1:1">
      <c r="A1305" s="356"/>
    </row>
    <row r="1306" spans="1:1">
      <c r="A1306" s="356"/>
    </row>
    <row r="1307" spans="1:1">
      <c r="A1307" s="356"/>
    </row>
    <row r="1308" spans="1:1">
      <c r="A1308" s="356"/>
    </row>
    <row r="1309" spans="1:1">
      <c r="A1309" s="356"/>
    </row>
    <row r="1310" spans="1:1">
      <c r="A1310" s="356"/>
    </row>
    <row r="1311" spans="1:1">
      <c r="A1311" s="356"/>
    </row>
    <row r="1312" spans="1:1">
      <c r="A1312" s="356"/>
    </row>
    <row r="1313" spans="1:1">
      <c r="A1313" s="356"/>
    </row>
    <row r="1314" spans="1:1">
      <c r="A1314" s="356"/>
    </row>
    <row r="1315" spans="1:1">
      <c r="A1315" s="356"/>
    </row>
    <row r="1316" spans="1:1">
      <c r="A1316" s="356"/>
    </row>
    <row r="1317" spans="1:1">
      <c r="A1317" s="356"/>
    </row>
    <row r="1318" spans="1:1">
      <c r="A1318" s="356"/>
    </row>
    <row r="1319" spans="1:1">
      <c r="A1319" s="356"/>
    </row>
    <row r="1320" spans="1:1">
      <c r="A1320" s="356"/>
    </row>
    <row r="1321" spans="1:1">
      <c r="A1321" s="356"/>
    </row>
    <row r="1322" spans="1:1">
      <c r="A1322" s="356"/>
    </row>
    <row r="1323" spans="1:1">
      <c r="A1323" s="356"/>
    </row>
    <row r="1324" spans="1:1">
      <c r="A1324" s="356"/>
    </row>
    <row r="1325" spans="1:1">
      <c r="A1325" s="356"/>
    </row>
    <row r="1326" spans="1:1">
      <c r="A1326" s="356"/>
    </row>
    <row r="1327" spans="1:1">
      <c r="A1327" s="356"/>
    </row>
    <row r="1328" spans="1:1">
      <c r="A1328" s="356"/>
    </row>
    <row r="1329" spans="1:1">
      <c r="A1329" s="356"/>
    </row>
    <row r="1330" spans="1:1">
      <c r="A1330" s="356"/>
    </row>
    <row r="1331" spans="1:1">
      <c r="A1331" s="356"/>
    </row>
    <row r="1332" spans="1:1">
      <c r="A1332" s="356"/>
    </row>
    <row r="1333" spans="1:1">
      <c r="A1333" s="356"/>
    </row>
    <row r="1334" spans="1:1">
      <c r="A1334" s="356"/>
    </row>
    <row r="1335" spans="1:1">
      <c r="A1335" s="356"/>
    </row>
    <row r="1336" spans="1:1">
      <c r="A1336" s="356"/>
    </row>
    <row r="1337" spans="1:1">
      <c r="A1337" s="356"/>
    </row>
    <row r="1338" spans="1:1">
      <c r="A1338" s="356"/>
    </row>
    <row r="1339" spans="1:1">
      <c r="A1339" s="356"/>
    </row>
    <row r="1340" spans="1:1">
      <c r="A1340" s="356"/>
    </row>
    <row r="1341" spans="1:1">
      <c r="A1341" s="356"/>
    </row>
    <row r="1342" spans="1:1">
      <c r="A1342" s="356"/>
    </row>
    <row r="1343" spans="1:1">
      <c r="A1343" s="356"/>
    </row>
    <row r="1344" spans="1:1">
      <c r="A1344" s="356"/>
    </row>
    <row r="1345" spans="1:1">
      <c r="A1345" s="356"/>
    </row>
    <row r="1346" spans="1:1">
      <c r="A1346" s="356"/>
    </row>
    <row r="1347" spans="1:1">
      <c r="A1347" s="356"/>
    </row>
    <row r="1348" spans="1:1">
      <c r="A1348" s="356"/>
    </row>
    <row r="1349" spans="1:1">
      <c r="A1349" s="356"/>
    </row>
    <row r="1350" spans="1:1">
      <c r="A1350" s="356"/>
    </row>
    <row r="1351" spans="1:1">
      <c r="A1351" s="356"/>
    </row>
    <row r="1352" spans="1:1">
      <c r="A1352" s="356"/>
    </row>
    <row r="1353" spans="1:1">
      <c r="A1353" s="356"/>
    </row>
    <row r="1354" spans="1:1">
      <c r="A1354" s="356"/>
    </row>
    <row r="1355" spans="1:1">
      <c r="A1355" s="356"/>
    </row>
    <row r="1356" spans="1:1">
      <c r="A1356" s="356"/>
    </row>
    <row r="1357" spans="1:1">
      <c r="A1357" s="356"/>
    </row>
    <row r="1358" spans="1:1">
      <c r="A1358" s="356"/>
    </row>
    <row r="1359" spans="1:1">
      <c r="A1359" s="356"/>
    </row>
    <row r="1360" spans="1:1">
      <c r="A1360" s="356"/>
    </row>
    <row r="1361" spans="1:1">
      <c r="A1361" s="356"/>
    </row>
    <row r="1362" spans="1:1">
      <c r="A1362" s="356"/>
    </row>
    <row r="1363" spans="1:1">
      <c r="A1363" s="356"/>
    </row>
    <row r="1364" spans="1:1">
      <c r="A1364" s="356"/>
    </row>
    <row r="1365" spans="1:1">
      <c r="A1365" s="356"/>
    </row>
    <row r="1366" spans="1:1">
      <c r="A1366" s="356"/>
    </row>
    <row r="1367" spans="1:1">
      <c r="A1367" s="356"/>
    </row>
    <row r="1368" spans="1:1">
      <c r="A1368" s="356"/>
    </row>
    <row r="1369" spans="1:1">
      <c r="A1369" s="356"/>
    </row>
    <row r="1370" spans="1:1">
      <c r="A1370" s="356"/>
    </row>
    <row r="1371" spans="1:1">
      <c r="A1371" s="356"/>
    </row>
    <row r="1372" spans="1:1">
      <c r="A1372" s="356"/>
    </row>
    <row r="1373" spans="1:1">
      <c r="A1373" s="356"/>
    </row>
    <row r="1374" spans="1:1">
      <c r="A1374" s="356"/>
    </row>
    <row r="1375" spans="1:1">
      <c r="A1375" s="356"/>
    </row>
    <row r="1376" spans="1:1">
      <c r="A1376" s="356"/>
    </row>
    <row r="1377" spans="1:1">
      <c r="A1377" s="356"/>
    </row>
    <row r="1378" spans="1:1">
      <c r="A1378" s="356"/>
    </row>
    <row r="1379" spans="1:1">
      <c r="A1379" s="356"/>
    </row>
    <row r="1380" spans="1:1">
      <c r="A1380" s="356"/>
    </row>
    <row r="1381" spans="1:1">
      <c r="A1381" s="356"/>
    </row>
    <row r="1382" spans="1:1">
      <c r="A1382" s="356"/>
    </row>
    <row r="1383" spans="1:1">
      <c r="A1383" s="356"/>
    </row>
    <row r="1384" spans="1:1">
      <c r="A1384" s="356"/>
    </row>
    <row r="1385" spans="1:1">
      <c r="A1385" s="356"/>
    </row>
    <row r="1386" spans="1:1">
      <c r="A1386" s="356"/>
    </row>
    <row r="1387" spans="1:1">
      <c r="A1387" s="356"/>
    </row>
    <row r="1388" spans="1:1">
      <c r="A1388" s="356"/>
    </row>
    <row r="1389" spans="1:1">
      <c r="A1389" s="356"/>
    </row>
    <row r="1390" spans="1:1">
      <c r="A1390" s="356"/>
    </row>
    <row r="1391" spans="1:1">
      <c r="A1391" s="356"/>
    </row>
    <row r="1392" spans="1:1">
      <c r="A1392" s="356"/>
    </row>
    <row r="1393" spans="1:1">
      <c r="A1393" s="356"/>
    </row>
    <row r="1394" spans="1:1">
      <c r="A1394" s="356"/>
    </row>
    <row r="1395" spans="1:1">
      <c r="A1395" s="356"/>
    </row>
    <row r="1396" spans="1:1">
      <c r="A1396" s="356"/>
    </row>
    <row r="1397" spans="1:1">
      <c r="A1397" s="356"/>
    </row>
    <row r="1398" spans="1:1">
      <c r="A1398" s="356"/>
    </row>
    <row r="1399" spans="1:1">
      <c r="A1399" s="356"/>
    </row>
    <row r="1400" spans="1:1">
      <c r="A1400" s="356"/>
    </row>
    <row r="1401" spans="1:1">
      <c r="A1401" s="356"/>
    </row>
    <row r="1402" spans="1:1">
      <c r="A1402" s="356"/>
    </row>
    <row r="1403" spans="1:1">
      <c r="A1403" s="356"/>
    </row>
    <row r="1404" spans="1:1">
      <c r="A1404" s="356"/>
    </row>
    <row r="1405" spans="1:1">
      <c r="A1405" s="356"/>
    </row>
    <row r="1406" spans="1:1">
      <c r="A1406" s="356"/>
    </row>
    <row r="1407" spans="1:1">
      <c r="A1407" s="356"/>
    </row>
    <row r="1408" spans="1:1">
      <c r="A1408" s="356"/>
    </row>
    <row r="1409" spans="1:1">
      <c r="A1409" s="356"/>
    </row>
    <row r="1410" spans="1:1">
      <c r="A1410" s="356"/>
    </row>
    <row r="1411" spans="1:1">
      <c r="A1411" s="356"/>
    </row>
    <row r="1412" spans="1:1">
      <c r="A1412" s="356"/>
    </row>
    <row r="1413" spans="1:1">
      <c r="A1413" s="356"/>
    </row>
    <row r="1414" spans="1:1">
      <c r="A1414" s="356"/>
    </row>
    <row r="1415" spans="1:1">
      <c r="A1415" s="356"/>
    </row>
    <row r="1416" spans="1:1">
      <c r="A1416" s="356"/>
    </row>
    <row r="1417" spans="1:1">
      <c r="A1417" s="356"/>
    </row>
    <row r="1418" spans="1:1">
      <c r="A1418" s="356"/>
    </row>
    <row r="1419" spans="1:1">
      <c r="A1419" s="356"/>
    </row>
    <row r="1420" spans="1:1">
      <c r="A1420" s="356"/>
    </row>
    <row r="1421" spans="1:1">
      <c r="A1421" s="356"/>
    </row>
    <row r="1422" spans="1:1">
      <c r="A1422" s="356"/>
    </row>
    <row r="1423" spans="1:1">
      <c r="A1423" s="356"/>
    </row>
    <row r="1424" spans="1:1">
      <c r="A1424" s="356"/>
    </row>
    <row r="1425" spans="1:1">
      <c r="A1425" s="356"/>
    </row>
    <row r="1426" spans="1:1">
      <c r="A1426" s="356"/>
    </row>
    <row r="1427" spans="1:1">
      <c r="A1427" s="356"/>
    </row>
    <row r="1428" spans="1:1">
      <c r="A1428" s="356"/>
    </row>
    <row r="1429" spans="1:1">
      <c r="A1429" s="356"/>
    </row>
    <row r="1430" spans="1:1">
      <c r="A1430" s="356"/>
    </row>
    <row r="1431" spans="1:1">
      <c r="A1431" s="356"/>
    </row>
    <row r="1432" spans="1:1">
      <c r="A1432" s="356"/>
    </row>
    <row r="1433" spans="1:1">
      <c r="A1433" s="356"/>
    </row>
    <row r="1434" spans="1:1">
      <c r="A1434" s="356"/>
    </row>
    <row r="1435" spans="1:1">
      <c r="A1435" s="356"/>
    </row>
    <row r="1436" spans="1:1">
      <c r="A1436" s="356"/>
    </row>
    <row r="1437" spans="1:1">
      <c r="A1437" s="356"/>
    </row>
    <row r="1438" spans="1:1">
      <c r="A1438" s="356"/>
    </row>
    <row r="1439" spans="1:1">
      <c r="A1439" s="356"/>
    </row>
    <row r="1440" spans="1:1">
      <c r="A1440" s="356"/>
    </row>
    <row r="1441" spans="1:1">
      <c r="A1441" s="356"/>
    </row>
    <row r="1442" spans="1:1">
      <c r="A1442" s="356"/>
    </row>
    <row r="1443" spans="1:1">
      <c r="A1443" s="356"/>
    </row>
    <row r="1444" spans="1:1">
      <c r="A1444" s="356"/>
    </row>
    <row r="1445" spans="1:1">
      <c r="A1445" s="356"/>
    </row>
    <row r="1446" spans="1:1">
      <c r="A1446" s="356"/>
    </row>
    <row r="1447" spans="1:1">
      <c r="A1447" s="356"/>
    </row>
    <row r="1448" spans="1:1">
      <c r="A1448" s="356"/>
    </row>
    <row r="1449" spans="1:1">
      <c r="A1449" s="356"/>
    </row>
    <row r="1450" spans="1:1">
      <c r="A1450" s="356"/>
    </row>
    <row r="1451" spans="1:1">
      <c r="A1451" s="356"/>
    </row>
    <row r="1452" spans="1:1">
      <c r="A1452" s="356"/>
    </row>
    <row r="1453" spans="1:1">
      <c r="A1453" s="356"/>
    </row>
    <row r="1454" spans="1:1">
      <c r="A1454" s="356"/>
    </row>
    <row r="1455" spans="1:1">
      <c r="A1455" s="356"/>
    </row>
    <row r="1456" spans="1:1">
      <c r="A1456" s="356"/>
    </row>
    <row r="1457" spans="1:1">
      <c r="A1457" s="356"/>
    </row>
    <row r="1458" spans="1:1">
      <c r="A1458" s="356"/>
    </row>
    <row r="1459" spans="1:1">
      <c r="A1459" s="356"/>
    </row>
    <row r="1460" spans="1:1">
      <c r="A1460" s="356"/>
    </row>
    <row r="1461" spans="1:1">
      <c r="A1461" s="356"/>
    </row>
    <row r="1462" spans="1:1">
      <c r="A1462" s="356"/>
    </row>
    <row r="1463" spans="1:1">
      <c r="A1463" s="356"/>
    </row>
    <row r="1464" spans="1:1">
      <c r="A1464" s="356"/>
    </row>
    <row r="1465" spans="1:1">
      <c r="A1465" s="356"/>
    </row>
    <row r="1466" spans="1:1">
      <c r="A1466" s="356"/>
    </row>
    <row r="1467" spans="1:1">
      <c r="A1467" s="356"/>
    </row>
    <row r="1468" spans="1:1">
      <c r="A1468" s="356"/>
    </row>
    <row r="1469" spans="1:1">
      <c r="A1469" s="356"/>
    </row>
    <row r="1470" spans="1:1">
      <c r="A1470" s="356"/>
    </row>
    <row r="1471" spans="1:1">
      <c r="A1471" s="356"/>
    </row>
    <row r="1472" spans="1:1">
      <c r="A1472" s="356"/>
    </row>
    <row r="1473" spans="1:1">
      <c r="A1473" s="356"/>
    </row>
    <row r="1474" spans="1:1">
      <c r="A1474" s="356"/>
    </row>
    <row r="1475" spans="1:1">
      <c r="A1475" s="356"/>
    </row>
    <row r="1476" spans="1:1">
      <c r="A1476" s="356"/>
    </row>
    <row r="1477" spans="1:1">
      <c r="A1477" s="356"/>
    </row>
    <row r="1478" spans="1:1">
      <c r="A1478" s="356"/>
    </row>
    <row r="1479" spans="1:1">
      <c r="A1479" s="356"/>
    </row>
    <row r="1480" spans="1:1">
      <c r="A1480" s="356"/>
    </row>
    <row r="1481" spans="1:1">
      <c r="A1481" s="356"/>
    </row>
    <row r="1482" spans="1:1">
      <c r="A1482" s="356"/>
    </row>
    <row r="1483" spans="1:1">
      <c r="A1483" s="356"/>
    </row>
    <row r="1484" spans="1:1">
      <c r="A1484" s="356"/>
    </row>
    <row r="1485" spans="1:1">
      <c r="A1485" s="356"/>
    </row>
    <row r="1486" spans="1:1">
      <c r="A1486" s="356"/>
    </row>
    <row r="1487" spans="1:1">
      <c r="A1487" s="356"/>
    </row>
    <row r="1488" spans="1:1">
      <c r="A1488" s="356"/>
    </row>
    <row r="1489" spans="1:1">
      <c r="A1489" s="356"/>
    </row>
    <row r="1490" spans="1:1">
      <c r="A1490" s="356"/>
    </row>
    <row r="1491" spans="1:1">
      <c r="A1491" s="356"/>
    </row>
    <row r="1492" spans="1:1">
      <c r="A1492" s="356"/>
    </row>
    <row r="1493" spans="1:1">
      <c r="A1493" s="356"/>
    </row>
    <row r="1494" spans="1:1">
      <c r="A1494" s="356"/>
    </row>
    <row r="1495" spans="1:1">
      <c r="A1495" s="356"/>
    </row>
    <row r="1496" spans="1:1">
      <c r="A1496" s="356"/>
    </row>
    <row r="1497" spans="1:1">
      <c r="A1497" s="356"/>
    </row>
    <row r="1498" spans="1:1">
      <c r="A1498" s="356"/>
    </row>
    <row r="1499" spans="1:1">
      <c r="A1499" s="356"/>
    </row>
    <row r="1500" spans="1:1">
      <c r="A1500" s="356"/>
    </row>
    <row r="1501" spans="1:1">
      <c r="A1501" s="356"/>
    </row>
    <row r="1502" spans="1:1">
      <c r="A1502" s="356"/>
    </row>
    <row r="1503" spans="1:1">
      <c r="A1503" s="356"/>
    </row>
    <row r="1504" spans="1:1">
      <c r="A1504" s="356"/>
    </row>
    <row r="1505" spans="1:1">
      <c r="A1505" s="356"/>
    </row>
    <row r="1506" spans="1:1">
      <c r="A1506" s="356"/>
    </row>
    <row r="1507" spans="1:1">
      <c r="A1507" s="356"/>
    </row>
    <row r="1508" spans="1:1">
      <c r="A1508" s="356"/>
    </row>
    <row r="1509" spans="1:1">
      <c r="A1509" s="356"/>
    </row>
    <row r="1510" spans="1:1">
      <c r="A1510" s="356"/>
    </row>
    <row r="1511" spans="1:1">
      <c r="A1511" s="356"/>
    </row>
    <row r="1512" spans="1:1">
      <c r="A1512" s="356"/>
    </row>
    <row r="1513" spans="1:1">
      <c r="A1513" s="356"/>
    </row>
    <row r="1514" spans="1:1">
      <c r="A1514" s="356"/>
    </row>
    <row r="1515" spans="1:1">
      <c r="A1515" s="356"/>
    </row>
    <row r="1516" spans="1:1">
      <c r="A1516" s="356"/>
    </row>
    <row r="1517" spans="1:1">
      <c r="A1517" s="356"/>
    </row>
    <row r="1518" spans="1:1">
      <c r="A1518" s="356"/>
    </row>
    <row r="1519" spans="1:1">
      <c r="A1519" s="356"/>
    </row>
    <row r="1520" spans="1:1">
      <c r="A1520" s="356"/>
    </row>
    <row r="1521" spans="1:1">
      <c r="A1521" s="356"/>
    </row>
    <row r="1522" spans="1:1">
      <c r="A1522" s="356"/>
    </row>
    <row r="1523" spans="1:1">
      <c r="A1523" s="356"/>
    </row>
    <row r="1524" spans="1:1">
      <c r="A1524" s="356"/>
    </row>
    <row r="1525" spans="1:1">
      <c r="A1525" s="356"/>
    </row>
    <row r="1526" spans="1:1">
      <c r="A1526" s="356"/>
    </row>
    <row r="1527" spans="1:1">
      <c r="A1527" s="356"/>
    </row>
    <row r="1528" spans="1:1">
      <c r="A1528" s="356"/>
    </row>
    <row r="1529" spans="1:1">
      <c r="A1529" s="356"/>
    </row>
    <row r="1530" spans="1:1">
      <c r="A1530" s="356"/>
    </row>
    <row r="1531" spans="1:1">
      <c r="A1531" s="356"/>
    </row>
    <row r="1532" spans="1:1">
      <c r="A1532" s="356"/>
    </row>
    <row r="1533" spans="1:1">
      <c r="A1533" s="356"/>
    </row>
    <row r="1534" spans="1:1">
      <c r="A1534" s="356"/>
    </row>
    <row r="1535" spans="1:1">
      <c r="A1535" s="356"/>
    </row>
    <row r="1536" spans="1:1">
      <c r="A1536" s="356"/>
    </row>
    <row r="1537" spans="1:1">
      <c r="A1537" s="356"/>
    </row>
    <row r="1538" spans="1:1">
      <c r="A1538" s="356"/>
    </row>
    <row r="1539" spans="1:1">
      <c r="A1539" s="356"/>
    </row>
    <row r="1540" spans="1:1">
      <c r="A1540" s="356"/>
    </row>
    <row r="1541" spans="1:1">
      <c r="A1541" s="356"/>
    </row>
    <row r="1542" spans="1:1">
      <c r="A1542" s="356"/>
    </row>
    <row r="1543" spans="1:1">
      <c r="A1543" s="356"/>
    </row>
    <row r="1544" spans="1:1">
      <c r="A1544" s="356"/>
    </row>
    <row r="1545" spans="1:1">
      <c r="A1545" s="356"/>
    </row>
    <row r="1546" spans="1:1">
      <c r="A1546" s="356"/>
    </row>
    <row r="1547" spans="1:1">
      <c r="A1547" s="356"/>
    </row>
    <row r="1548" spans="1:1">
      <c r="A1548" s="356"/>
    </row>
    <row r="1549" spans="1:1">
      <c r="A1549" s="356"/>
    </row>
    <row r="1550" spans="1:1">
      <c r="A1550" s="356"/>
    </row>
    <row r="1551" spans="1:1">
      <c r="A1551" s="356"/>
    </row>
    <row r="1552" spans="1:1">
      <c r="A1552" s="356"/>
    </row>
    <row r="1553" spans="1:1">
      <c r="A1553" s="356"/>
    </row>
    <row r="1554" spans="1:1">
      <c r="A1554" s="356"/>
    </row>
    <row r="1555" spans="1:1">
      <c r="A1555" s="356"/>
    </row>
    <row r="1556" spans="1:1">
      <c r="A1556" s="356"/>
    </row>
    <row r="1557" spans="1:1">
      <c r="A1557" s="356"/>
    </row>
    <row r="1558" spans="1:1">
      <c r="A1558" s="356"/>
    </row>
    <row r="1559" spans="1:1">
      <c r="A1559" s="356"/>
    </row>
    <row r="1560" spans="1:1">
      <c r="A1560" s="356"/>
    </row>
    <row r="1561" spans="1:1">
      <c r="A1561" s="356"/>
    </row>
    <row r="1562" spans="1:1">
      <c r="A1562" s="356"/>
    </row>
    <row r="1563" spans="1:1">
      <c r="A1563" s="356"/>
    </row>
    <row r="1564" spans="1:1">
      <c r="A1564" s="356"/>
    </row>
    <row r="1565" spans="1:1">
      <c r="A1565" s="356"/>
    </row>
    <row r="1566" spans="1:1">
      <c r="A1566" s="356"/>
    </row>
    <row r="1567" spans="1:1">
      <c r="A1567" s="356"/>
    </row>
    <row r="1568" spans="1:1">
      <c r="A1568" s="356"/>
    </row>
    <row r="1569" spans="1:1">
      <c r="A1569" s="356"/>
    </row>
    <row r="1570" spans="1:1">
      <c r="A1570" s="356"/>
    </row>
    <row r="1571" spans="1:1">
      <c r="A1571" s="356"/>
    </row>
    <row r="1572" spans="1:1">
      <c r="A1572" s="356"/>
    </row>
    <row r="1573" spans="1:1">
      <c r="A1573" s="356"/>
    </row>
    <row r="1574" spans="1:1">
      <c r="A1574" s="356"/>
    </row>
    <row r="1575" spans="1:1">
      <c r="A1575" s="356"/>
    </row>
    <row r="1576" spans="1:1">
      <c r="A1576" s="356"/>
    </row>
    <row r="1577" spans="1:1">
      <c r="A1577" s="356"/>
    </row>
    <row r="1578" spans="1:1">
      <c r="A1578" s="356"/>
    </row>
    <row r="1579" spans="1:1">
      <c r="A1579" s="356"/>
    </row>
    <row r="1580" spans="1:1">
      <c r="A1580" s="356"/>
    </row>
    <row r="1581" spans="1:1">
      <c r="A1581" s="356"/>
    </row>
    <row r="1582" spans="1:1">
      <c r="A1582" s="356"/>
    </row>
    <row r="1583" spans="1:1">
      <c r="A1583" s="356"/>
    </row>
    <row r="1584" spans="1:1">
      <c r="A1584" s="356"/>
    </row>
    <row r="1585" spans="1:1">
      <c r="A1585" s="356"/>
    </row>
    <row r="1586" spans="1:1">
      <c r="A1586" s="356"/>
    </row>
    <row r="1587" spans="1:1">
      <c r="A1587" s="356"/>
    </row>
    <row r="1588" spans="1:1">
      <c r="A1588" s="356"/>
    </row>
    <row r="1589" spans="1:1">
      <c r="A1589" s="356"/>
    </row>
    <row r="1590" spans="1:1">
      <c r="A1590" s="356"/>
    </row>
    <row r="1591" spans="1:1">
      <c r="A1591" s="356"/>
    </row>
    <row r="1592" spans="1:1">
      <c r="A1592" s="356"/>
    </row>
    <row r="1593" spans="1:1">
      <c r="A1593" s="356"/>
    </row>
    <row r="1594" spans="1:1">
      <c r="A1594" s="356"/>
    </row>
    <row r="1595" spans="1:1">
      <c r="A1595" s="356"/>
    </row>
    <row r="1596" spans="1:1">
      <c r="A1596" s="356"/>
    </row>
    <row r="1597" spans="1:1">
      <c r="A1597" s="356"/>
    </row>
    <row r="1598" spans="1:1">
      <c r="A1598" s="356"/>
    </row>
    <row r="1599" spans="1:1">
      <c r="A1599" s="356"/>
    </row>
    <row r="1600" spans="1:1">
      <c r="A1600" s="356"/>
    </row>
    <row r="1601" spans="1:1">
      <c r="A1601" s="356"/>
    </row>
    <row r="1602" spans="1:1">
      <c r="A1602" s="356"/>
    </row>
    <row r="1603" spans="1:1">
      <c r="A1603" s="356"/>
    </row>
    <row r="1604" spans="1:1">
      <c r="A1604" s="356"/>
    </row>
    <row r="1605" spans="1:1">
      <c r="A1605" s="356"/>
    </row>
    <row r="1606" spans="1:1">
      <c r="A1606" s="356"/>
    </row>
    <row r="1607" spans="1:1">
      <c r="A1607" s="356"/>
    </row>
    <row r="1608" spans="1:1">
      <c r="A1608" s="356"/>
    </row>
    <row r="1609" spans="1:1">
      <c r="A1609" s="356"/>
    </row>
    <row r="1610" spans="1:1">
      <c r="A1610" s="356"/>
    </row>
    <row r="1611" spans="1:1">
      <c r="A1611" s="356"/>
    </row>
    <row r="1612" spans="1:1">
      <c r="A1612" s="356"/>
    </row>
    <row r="1613" spans="1:1">
      <c r="A1613" s="356"/>
    </row>
    <row r="1614" spans="1:1">
      <c r="A1614" s="356"/>
    </row>
    <row r="1615" spans="1:1">
      <c r="A1615" s="356"/>
    </row>
    <row r="1616" spans="1:1">
      <c r="A1616" s="356"/>
    </row>
    <row r="1617" spans="1:1">
      <c r="A1617" s="356"/>
    </row>
    <row r="1618" spans="1:1">
      <c r="A1618" s="356"/>
    </row>
    <row r="1619" spans="1:1">
      <c r="A1619" s="356"/>
    </row>
    <row r="1620" spans="1:1">
      <c r="A1620" s="356"/>
    </row>
    <row r="1621" spans="1:1">
      <c r="A1621" s="356"/>
    </row>
    <row r="1622" spans="1:1">
      <c r="A1622" s="356"/>
    </row>
    <row r="1623" spans="1:1">
      <c r="A1623" s="356"/>
    </row>
    <row r="1624" spans="1:1">
      <c r="A1624" s="356"/>
    </row>
    <row r="1625" spans="1:1">
      <c r="A1625" s="356"/>
    </row>
    <row r="1626" spans="1:1">
      <c r="A1626" s="356"/>
    </row>
    <row r="1627" spans="1:1">
      <c r="A1627" s="356"/>
    </row>
    <row r="1628" spans="1:1">
      <c r="A1628" s="356"/>
    </row>
    <row r="1629" spans="1:1">
      <c r="A1629" s="356"/>
    </row>
    <row r="1630" spans="1:1">
      <c r="A1630" s="356"/>
    </row>
    <row r="1631" spans="1:1">
      <c r="A1631" s="356"/>
    </row>
    <row r="1632" spans="1:1">
      <c r="A1632" s="356"/>
    </row>
    <row r="1633" spans="1:1">
      <c r="A1633" s="356"/>
    </row>
    <row r="1634" spans="1:1">
      <c r="A1634" s="356"/>
    </row>
    <row r="1635" spans="1:1">
      <c r="A1635" s="356"/>
    </row>
    <row r="1636" spans="1:1">
      <c r="A1636" s="356"/>
    </row>
    <row r="1637" spans="1:1">
      <c r="A1637" s="356"/>
    </row>
    <row r="1638" spans="1:1">
      <c r="A1638" s="356"/>
    </row>
    <row r="1639" spans="1:1">
      <c r="A1639" s="356"/>
    </row>
    <row r="1640" spans="1:1">
      <c r="A1640" s="356"/>
    </row>
    <row r="1641" spans="1:1">
      <c r="A1641" s="356"/>
    </row>
    <row r="1642" spans="1:1">
      <c r="A1642" s="356"/>
    </row>
    <row r="1643" spans="1:1">
      <c r="A1643" s="356"/>
    </row>
    <row r="1644" spans="1:1">
      <c r="A1644" s="356"/>
    </row>
    <row r="1645" spans="1:1">
      <c r="A1645" s="356"/>
    </row>
    <row r="1646" spans="1:1">
      <c r="A1646" s="356"/>
    </row>
    <row r="1647" spans="1:1">
      <c r="A1647" s="356"/>
    </row>
    <row r="1648" spans="1:1">
      <c r="A1648" s="356"/>
    </row>
    <row r="1649" spans="1:1">
      <c r="A1649" s="356"/>
    </row>
    <row r="1650" spans="1:1">
      <c r="A1650" s="356"/>
    </row>
    <row r="1651" spans="1:1">
      <c r="A1651" s="356"/>
    </row>
    <row r="1652" spans="1:1">
      <c r="A1652" s="356"/>
    </row>
    <row r="1653" spans="1:1">
      <c r="A1653" s="356"/>
    </row>
    <row r="1654" spans="1:1">
      <c r="A1654" s="356"/>
    </row>
    <row r="1655" spans="1:1">
      <c r="A1655" s="356"/>
    </row>
    <row r="1656" spans="1:1">
      <c r="A1656" s="356"/>
    </row>
    <row r="1657" spans="1:1">
      <c r="A1657" s="356"/>
    </row>
    <row r="1658" spans="1:1">
      <c r="A1658" s="356"/>
    </row>
    <row r="1659" spans="1:1">
      <c r="A1659" s="356"/>
    </row>
    <row r="1660" spans="1:1">
      <c r="A1660" s="356"/>
    </row>
    <row r="1661" spans="1:1">
      <c r="A1661" s="356"/>
    </row>
    <row r="1662" spans="1:1">
      <c r="A1662" s="356"/>
    </row>
    <row r="1663" spans="1:1">
      <c r="A1663" s="356"/>
    </row>
    <row r="1664" spans="1:1">
      <c r="A1664" s="356"/>
    </row>
    <row r="1665" spans="1:1">
      <c r="A1665" s="356"/>
    </row>
    <row r="1666" spans="1:1">
      <c r="A1666" s="356"/>
    </row>
    <row r="1667" spans="1:1">
      <c r="A1667" s="356"/>
    </row>
    <row r="1668" spans="1:1">
      <c r="A1668" s="356"/>
    </row>
    <row r="1669" spans="1:1">
      <c r="A1669" s="356"/>
    </row>
    <row r="1670" spans="1:1">
      <c r="A1670" s="356"/>
    </row>
    <row r="1671" spans="1:1">
      <c r="A1671" s="356"/>
    </row>
    <row r="1672" spans="1:1">
      <c r="A1672" s="356"/>
    </row>
    <row r="1673" spans="1:1">
      <c r="A1673" s="356"/>
    </row>
    <row r="1674" spans="1:1">
      <c r="A1674" s="356"/>
    </row>
    <row r="1675" spans="1:1">
      <c r="A1675" s="356"/>
    </row>
    <row r="1676" spans="1:1">
      <c r="A1676" s="356"/>
    </row>
    <row r="1677" spans="1:1">
      <c r="A1677" s="356"/>
    </row>
    <row r="1678" spans="1:1">
      <c r="A1678" s="356"/>
    </row>
    <row r="1679" spans="1:1">
      <c r="A1679" s="356"/>
    </row>
    <row r="1680" spans="1:1">
      <c r="A1680" s="356"/>
    </row>
    <row r="1681" spans="1:1">
      <c r="A1681" s="356"/>
    </row>
    <row r="1682" spans="1:1">
      <c r="A1682" s="356"/>
    </row>
    <row r="1683" spans="1:1">
      <c r="A1683" s="356"/>
    </row>
    <row r="1684" spans="1:1">
      <c r="A1684" s="356"/>
    </row>
    <row r="1685" spans="1:1">
      <c r="A1685" s="356"/>
    </row>
    <row r="1686" spans="1:1">
      <c r="A1686" s="356"/>
    </row>
    <row r="1687" spans="1:1">
      <c r="A1687" s="356"/>
    </row>
    <row r="1688" spans="1:1">
      <c r="A1688" s="356"/>
    </row>
    <row r="1689" spans="1:1">
      <c r="A1689" s="356"/>
    </row>
    <row r="1690" spans="1:1">
      <c r="A1690" s="356"/>
    </row>
    <row r="1691" spans="1:1">
      <c r="A1691" s="356"/>
    </row>
    <row r="1692" spans="1:1">
      <c r="A1692" s="356"/>
    </row>
    <row r="1693" spans="1:1">
      <c r="A1693" s="356"/>
    </row>
    <row r="1694" spans="1:1">
      <c r="A1694" s="356"/>
    </row>
    <row r="1695" spans="1:1">
      <c r="A1695" s="356"/>
    </row>
    <row r="1696" spans="1:1">
      <c r="A1696" s="356"/>
    </row>
    <row r="1697" spans="1:1">
      <c r="A1697" s="356"/>
    </row>
    <row r="1698" spans="1:1">
      <c r="A1698" s="356"/>
    </row>
    <row r="1699" spans="1:1">
      <c r="A1699" s="356"/>
    </row>
    <row r="1700" spans="1:1">
      <c r="A1700" s="356"/>
    </row>
    <row r="1701" spans="1:1">
      <c r="A1701" s="356"/>
    </row>
    <row r="1702" spans="1:1">
      <c r="A1702" s="356"/>
    </row>
    <row r="1703" spans="1:1">
      <c r="A1703" s="356"/>
    </row>
    <row r="1704" spans="1:1">
      <c r="A1704" s="356"/>
    </row>
    <row r="1705" spans="1:1">
      <c r="A1705" s="356"/>
    </row>
    <row r="1706" spans="1:1">
      <c r="A1706" s="356"/>
    </row>
    <row r="1707" spans="1:1">
      <c r="A1707" s="356"/>
    </row>
    <row r="1708" spans="1:1">
      <c r="A1708" s="356"/>
    </row>
    <row r="1709" spans="1:1">
      <c r="A1709" s="356"/>
    </row>
    <row r="1710" spans="1:1">
      <c r="A1710" s="356"/>
    </row>
    <row r="1711" spans="1:1">
      <c r="A1711" s="356"/>
    </row>
    <row r="1712" spans="1:1">
      <c r="A1712" s="356"/>
    </row>
    <row r="1713" spans="1:1">
      <c r="A1713" s="356"/>
    </row>
    <row r="1714" spans="1:1">
      <c r="A1714" s="356"/>
    </row>
    <row r="1715" spans="1:1">
      <c r="A1715" s="356"/>
    </row>
    <row r="1716" spans="1:1">
      <c r="A1716" s="356"/>
    </row>
    <row r="1717" spans="1:1">
      <c r="A1717" s="356"/>
    </row>
    <row r="1718" spans="1:1">
      <c r="A1718" s="356"/>
    </row>
    <row r="1719" spans="1:1">
      <c r="A1719" s="356"/>
    </row>
    <row r="1720" spans="1:1">
      <c r="A1720" s="356"/>
    </row>
    <row r="1721" spans="1:1">
      <c r="A1721" s="356"/>
    </row>
    <row r="1722" spans="1:1">
      <c r="A1722" s="356"/>
    </row>
    <row r="1723" spans="1:1">
      <c r="A1723" s="356"/>
    </row>
    <row r="1724" spans="1:1">
      <c r="A1724" s="356"/>
    </row>
    <row r="1725" spans="1:1">
      <c r="A1725" s="356"/>
    </row>
    <row r="1726" spans="1:1">
      <c r="A1726" s="356"/>
    </row>
    <row r="1727" spans="1:1">
      <c r="A1727" s="356"/>
    </row>
    <row r="1728" spans="1:1">
      <c r="A1728" s="356"/>
    </row>
    <row r="1729" spans="1:1">
      <c r="A1729" s="356"/>
    </row>
    <row r="1730" spans="1:1">
      <c r="A1730" s="356"/>
    </row>
    <row r="1731" spans="1:1">
      <c r="A1731" s="356"/>
    </row>
    <row r="1732" spans="1:1">
      <c r="A1732" s="356"/>
    </row>
    <row r="1733" spans="1:1">
      <c r="A1733" s="356"/>
    </row>
    <row r="1734" spans="1:1">
      <c r="A1734" s="356"/>
    </row>
    <row r="1735" spans="1:1">
      <c r="A1735" s="356"/>
    </row>
    <row r="1736" spans="1:1">
      <c r="A1736" s="356"/>
    </row>
    <row r="1737" spans="1:1">
      <c r="A1737" s="356"/>
    </row>
    <row r="1738" spans="1:1">
      <c r="A1738" s="356"/>
    </row>
    <row r="1739" spans="1:1">
      <c r="A1739" s="356"/>
    </row>
    <row r="1740" spans="1:1">
      <c r="A1740" s="356"/>
    </row>
    <row r="1741" spans="1:1">
      <c r="A1741" s="356"/>
    </row>
    <row r="1742" spans="1:1">
      <c r="A1742" s="356"/>
    </row>
    <row r="1743" spans="1:1">
      <c r="A1743" s="356"/>
    </row>
    <row r="1744" spans="1:1">
      <c r="A1744" s="356"/>
    </row>
    <row r="1745" spans="1:1">
      <c r="A1745" s="356"/>
    </row>
    <row r="1746" spans="1:1">
      <c r="A1746" s="356"/>
    </row>
    <row r="1747" spans="1:1">
      <c r="A1747" s="356"/>
    </row>
    <row r="1748" spans="1:1">
      <c r="A1748" s="356"/>
    </row>
    <row r="1749" spans="1:1">
      <c r="A1749" s="356"/>
    </row>
    <row r="1750" spans="1:1">
      <c r="A1750" s="356"/>
    </row>
    <row r="1751" spans="1:1">
      <c r="A1751" s="356"/>
    </row>
    <row r="1752" spans="1:1">
      <c r="A1752" s="356"/>
    </row>
    <row r="1753" spans="1:1">
      <c r="A1753" s="356"/>
    </row>
    <row r="1754" spans="1:1">
      <c r="A1754" s="356"/>
    </row>
    <row r="1755" spans="1:1">
      <c r="A1755" s="356"/>
    </row>
    <row r="1756" spans="1:1">
      <c r="A1756" s="356"/>
    </row>
    <row r="1757" spans="1:1">
      <c r="A1757" s="356"/>
    </row>
    <row r="1758" spans="1:1">
      <c r="A1758" s="356"/>
    </row>
    <row r="1759" spans="1:1">
      <c r="A1759" s="356"/>
    </row>
    <row r="1760" spans="1:1">
      <c r="A1760" s="356"/>
    </row>
    <row r="1761" spans="1:1">
      <c r="A1761" s="356"/>
    </row>
    <row r="1762" spans="1:1">
      <c r="A1762" s="356"/>
    </row>
    <row r="1763" spans="1:1">
      <c r="A1763" s="356"/>
    </row>
    <row r="1764" spans="1:1">
      <c r="A1764" s="356"/>
    </row>
    <row r="1765" spans="1:1">
      <c r="A1765" s="356"/>
    </row>
    <row r="1766" spans="1:1">
      <c r="A1766" s="356"/>
    </row>
    <row r="1767" spans="1:1">
      <c r="A1767" s="356"/>
    </row>
    <row r="1768" spans="1:1">
      <c r="A1768" s="356"/>
    </row>
    <row r="1769" spans="1:1">
      <c r="A1769" s="356"/>
    </row>
    <row r="1770" spans="1:1">
      <c r="A1770" s="356"/>
    </row>
    <row r="1771" spans="1:1">
      <c r="A1771" s="356"/>
    </row>
    <row r="1772" spans="1:1">
      <c r="A1772" s="356"/>
    </row>
    <row r="1773" spans="1:1">
      <c r="A1773" s="356"/>
    </row>
    <row r="1774" spans="1:1">
      <c r="A1774" s="356"/>
    </row>
    <row r="1775" spans="1:1">
      <c r="A1775" s="356"/>
    </row>
    <row r="1776" spans="1:1">
      <c r="A1776" s="356"/>
    </row>
    <row r="1777" spans="1:1">
      <c r="A1777" s="356"/>
    </row>
    <row r="1778" spans="1:1">
      <c r="A1778" s="356"/>
    </row>
    <row r="1779" spans="1:1">
      <c r="A1779" s="356"/>
    </row>
    <row r="1780" spans="1:1">
      <c r="A1780" s="356"/>
    </row>
    <row r="1781" spans="1:1">
      <c r="A1781" s="356"/>
    </row>
    <row r="1782" spans="1:1">
      <c r="A1782" s="356"/>
    </row>
    <row r="1783" spans="1:1">
      <c r="A1783" s="356"/>
    </row>
    <row r="1784" spans="1:1">
      <c r="A1784" s="356"/>
    </row>
    <row r="1785" spans="1:1">
      <c r="A1785" s="356"/>
    </row>
    <row r="1786" spans="1:1">
      <c r="A1786" s="356"/>
    </row>
    <row r="1787" spans="1:1">
      <c r="A1787" s="356"/>
    </row>
    <row r="1788" spans="1:1">
      <c r="A1788" s="356"/>
    </row>
    <row r="1789" spans="1:1">
      <c r="A1789" s="356"/>
    </row>
    <row r="1790" spans="1:1">
      <c r="A1790" s="356"/>
    </row>
    <row r="1791" spans="1:1">
      <c r="A1791" s="356"/>
    </row>
    <row r="1792" spans="1:1">
      <c r="A1792" s="356"/>
    </row>
    <row r="1793" spans="1:1">
      <c r="A1793" s="356"/>
    </row>
    <row r="1794" spans="1:1">
      <c r="A1794" s="356"/>
    </row>
    <row r="1795" spans="1:1">
      <c r="A1795" s="356"/>
    </row>
    <row r="1796" spans="1:1">
      <c r="A1796" s="356"/>
    </row>
    <row r="1797" spans="1:1">
      <c r="A1797" s="356"/>
    </row>
    <row r="1798" spans="1:1">
      <c r="A1798" s="356"/>
    </row>
    <row r="1799" spans="1:1">
      <c r="A1799" s="356"/>
    </row>
    <row r="1800" spans="1:1">
      <c r="A1800" s="356"/>
    </row>
    <row r="1801" spans="1:1">
      <c r="A1801" s="356"/>
    </row>
    <row r="1802" spans="1:1">
      <c r="A1802" s="356"/>
    </row>
    <row r="1803" spans="1:1">
      <c r="A1803" s="356"/>
    </row>
    <row r="1804" spans="1:1">
      <c r="A1804" s="356"/>
    </row>
    <row r="1805" spans="1:1">
      <c r="A1805" s="356"/>
    </row>
    <row r="1806" spans="1:1">
      <c r="A1806" s="356"/>
    </row>
    <row r="1807" spans="1:1">
      <c r="A1807" s="356"/>
    </row>
    <row r="1808" spans="1:1">
      <c r="A1808" s="356"/>
    </row>
    <row r="1809" spans="1:1">
      <c r="A1809" s="356"/>
    </row>
    <row r="1810" spans="1:1">
      <c r="A1810" s="356"/>
    </row>
    <row r="1811" spans="1:1">
      <c r="A1811" s="356"/>
    </row>
    <row r="1812" spans="1:1">
      <c r="A1812" s="356"/>
    </row>
    <row r="1813" spans="1:1">
      <c r="A1813" s="356"/>
    </row>
    <row r="1814" spans="1:1">
      <c r="A1814" s="356"/>
    </row>
    <row r="1815" spans="1:1">
      <c r="A1815" s="356"/>
    </row>
    <row r="1816" spans="1:1">
      <c r="A1816" s="356"/>
    </row>
    <row r="1817" spans="1:1">
      <c r="A1817" s="356"/>
    </row>
    <row r="1818" spans="1:1">
      <c r="A1818" s="356"/>
    </row>
    <row r="1819" spans="1:1">
      <c r="A1819" s="356"/>
    </row>
    <row r="1820" spans="1:1">
      <c r="A1820" s="356"/>
    </row>
    <row r="1821" spans="1:1">
      <c r="A1821" s="356"/>
    </row>
    <row r="1822" spans="1:1">
      <c r="A1822" s="356"/>
    </row>
    <row r="1823" spans="1:1">
      <c r="A1823" s="356"/>
    </row>
    <row r="1824" spans="1:1">
      <c r="A1824" s="356"/>
    </row>
    <row r="1825" spans="1:1">
      <c r="A1825" s="356"/>
    </row>
    <row r="1826" spans="1:1">
      <c r="A1826" s="356"/>
    </row>
    <row r="1827" spans="1:1">
      <c r="A1827" s="356"/>
    </row>
    <row r="1828" spans="1:1">
      <c r="A1828" s="356"/>
    </row>
    <row r="1829" spans="1:1">
      <c r="A1829" s="356"/>
    </row>
    <row r="1830" spans="1:1">
      <c r="A1830" s="356"/>
    </row>
    <row r="1831" spans="1:1">
      <c r="A1831" s="356"/>
    </row>
    <row r="1832" spans="1:1">
      <c r="A1832" s="356"/>
    </row>
    <row r="1833" spans="1:1">
      <c r="A1833" s="356"/>
    </row>
    <row r="1834" spans="1:1">
      <c r="A1834" s="356"/>
    </row>
    <row r="1835" spans="1:1">
      <c r="A1835" s="356"/>
    </row>
    <row r="1836" spans="1:1">
      <c r="A1836" s="356"/>
    </row>
    <row r="1837" spans="1:1">
      <c r="A1837" s="356"/>
    </row>
    <row r="1838" spans="1:1">
      <c r="A1838" s="356"/>
    </row>
    <row r="1839" spans="1:1">
      <c r="A1839" s="356"/>
    </row>
    <row r="1840" spans="1:1">
      <c r="A1840" s="356"/>
    </row>
    <row r="1841" spans="1:1">
      <c r="A1841" s="356"/>
    </row>
    <row r="1842" spans="1:1">
      <c r="A1842" s="356"/>
    </row>
    <row r="1843" spans="1:1">
      <c r="A1843" s="356"/>
    </row>
    <row r="1844" spans="1:1">
      <c r="A1844" s="356"/>
    </row>
    <row r="1845" spans="1:1">
      <c r="A1845" s="356"/>
    </row>
    <row r="1846" spans="1:1">
      <c r="A1846" s="356"/>
    </row>
    <row r="1847" spans="1:1">
      <c r="A1847" s="356"/>
    </row>
    <row r="1848" spans="1:1">
      <c r="A1848" s="356"/>
    </row>
    <row r="1849" spans="1:1">
      <c r="A1849" s="356"/>
    </row>
    <row r="1850" spans="1:1">
      <c r="A1850" s="356"/>
    </row>
    <row r="1851" spans="1:1">
      <c r="A1851" s="356"/>
    </row>
    <row r="1852" spans="1:1">
      <c r="A1852" s="356"/>
    </row>
    <row r="1853" spans="1:1">
      <c r="A1853" s="356"/>
    </row>
    <row r="1854" spans="1:1">
      <c r="A1854" s="356"/>
    </row>
    <row r="1855" spans="1:1">
      <c r="A1855" s="356"/>
    </row>
    <row r="1856" spans="1:1">
      <c r="A1856" s="356"/>
    </row>
    <row r="1857" spans="1:1">
      <c r="A1857" s="356"/>
    </row>
    <row r="1858" spans="1:1">
      <c r="A1858" s="356"/>
    </row>
    <row r="1859" spans="1:1">
      <c r="A1859" s="356"/>
    </row>
    <row r="1860" spans="1:1">
      <c r="A1860" s="356"/>
    </row>
    <row r="1861" spans="1:1">
      <c r="A1861" s="356"/>
    </row>
    <row r="1862" spans="1:1">
      <c r="A1862" s="356"/>
    </row>
    <row r="1863" spans="1:1">
      <c r="A1863" s="356"/>
    </row>
    <row r="1864" spans="1:1">
      <c r="A1864" s="356"/>
    </row>
    <row r="1865" spans="1:1">
      <c r="A1865" s="356"/>
    </row>
    <row r="1866" spans="1:1">
      <c r="A1866" s="356"/>
    </row>
    <row r="1867" spans="1:1">
      <c r="A1867" s="356"/>
    </row>
    <row r="1868" spans="1:1">
      <c r="A1868" s="356"/>
    </row>
    <row r="1869" spans="1:1">
      <c r="A1869" s="356"/>
    </row>
    <row r="1870" spans="1:1">
      <c r="A1870" s="356"/>
    </row>
    <row r="1871" spans="1:1">
      <c r="A1871" s="356"/>
    </row>
    <row r="1872" spans="1:1">
      <c r="A1872" s="356"/>
    </row>
    <row r="1873" spans="1:1">
      <c r="A1873" s="356"/>
    </row>
    <row r="1874" spans="1:1">
      <c r="A1874" s="356"/>
    </row>
    <row r="1875" spans="1:1">
      <c r="A1875" s="356"/>
    </row>
    <row r="1876" spans="1:1">
      <c r="A1876" s="356"/>
    </row>
    <row r="1877" spans="1:1">
      <c r="A1877" s="356"/>
    </row>
    <row r="1878" spans="1:1">
      <c r="A1878" s="356"/>
    </row>
    <row r="1879" spans="1:1">
      <c r="A1879" s="356"/>
    </row>
    <row r="1880" spans="1:1">
      <c r="A1880" s="356"/>
    </row>
    <row r="1881" spans="1:1">
      <c r="A1881" s="356"/>
    </row>
    <row r="1882" spans="1:1">
      <c r="A1882" s="356"/>
    </row>
    <row r="1883" spans="1:1">
      <c r="A1883" s="356"/>
    </row>
    <row r="1884" spans="1:1">
      <c r="A1884" s="356"/>
    </row>
    <row r="1885" spans="1:1">
      <c r="A1885" s="356"/>
    </row>
    <row r="1886" spans="1:1">
      <c r="A1886" s="356"/>
    </row>
    <row r="1887" spans="1:1">
      <c r="A1887" s="356"/>
    </row>
    <row r="1888" spans="1:1">
      <c r="A1888" s="356"/>
    </row>
    <row r="1889" spans="1:1">
      <c r="A1889" s="356"/>
    </row>
    <row r="1890" spans="1:1">
      <c r="A1890" s="356"/>
    </row>
    <row r="1891" spans="1:1">
      <c r="A1891" s="356"/>
    </row>
    <row r="1892" spans="1:1">
      <c r="A1892" s="356"/>
    </row>
    <row r="1893" spans="1:1">
      <c r="A1893" s="356"/>
    </row>
    <row r="1894" spans="1:1">
      <c r="A1894" s="356"/>
    </row>
    <row r="1895" spans="1:1">
      <c r="A1895" s="356"/>
    </row>
    <row r="1896" spans="1:1">
      <c r="A1896" s="356"/>
    </row>
    <row r="1897" spans="1:1">
      <c r="A1897" s="356"/>
    </row>
    <row r="1898" spans="1:1">
      <c r="A1898" s="356"/>
    </row>
    <row r="1899" spans="1:1">
      <c r="A1899" s="356"/>
    </row>
    <row r="1900" spans="1:1">
      <c r="A1900" s="356"/>
    </row>
    <row r="1901" spans="1:1">
      <c r="A1901" s="356"/>
    </row>
    <row r="1902" spans="1:1">
      <c r="A1902" s="356"/>
    </row>
    <row r="1903" spans="1:1">
      <c r="A1903" s="356"/>
    </row>
    <row r="1904" spans="1:1">
      <c r="A1904" s="356"/>
    </row>
    <row r="1905" spans="1:1">
      <c r="A1905" s="356"/>
    </row>
    <row r="1906" spans="1:1">
      <c r="A1906" s="356"/>
    </row>
    <row r="1907" spans="1:1">
      <c r="A1907" s="356"/>
    </row>
    <row r="1908" spans="1:1">
      <c r="A1908" s="356"/>
    </row>
    <row r="1909" spans="1:1">
      <c r="A1909" s="356"/>
    </row>
    <row r="1910" spans="1:1">
      <c r="A1910" s="356"/>
    </row>
    <row r="1911" spans="1:1">
      <c r="A1911" s="356"/>
    </row>
    <row r="1912" spans="1:1">
      <c r="A1912" s="356"/>
    </row>
    <row r="1913" spans="1:1">
      <c r="A1913" s="356"/>
    </row>
    <row r="1914" spans="1:1">
      <c r="A1914" s="356"/>
    </row>
    <row r="1915" spans="1:1">
      <c r="A1915" s="356"/>
    </row>
    <row r="1916" spans="1:1">
      <c r="A1916" s="356"/>
    </row>
    <row r="1917" spans="1:1">
      <c r="A1917" s="356"/>
    </row>
    <row r="1918" spans="1:1">
      <c r="A1918" s="356"/>
    </row>
    <row r="1919" spans="1:1">
      <c r="A1919" s="356"/>
    </row>
    <row r="1920" spans="1:1">
      <c r="A1920" s="356"/>
    </row>
    <row r="1921" spans="1:1">
      <c r="A1921" s="356"/>
    </row>
    <row r="1922" spans="1:1">
      <c r="A1922" s="356"/>
    </row>
    <row r="1923" spans="1:1">
      <c r="A1923" s="356"/>
    </row>
    <row r="1924" spans="1:1">
      <c r="A1924" s="356"/>
    </row>
    <row r="1925" spans="1:1">
      <c r="A1925" s="356"/>
    </row>
    <row r="1926" spans="1:1">
      <c r="A1926" s="356"/>
    </row>
    <row r="1927" spans="1:1">
      <c r="A1927" s="356"/>
    </row>
    <row r="1928" spans="1:1">
      <c r="A1928" s="356"/>
    </row>
    <row r="1929" spans="1:1">
      <c r="A1929" s="356"/>
    </row>
    <row r="1930" spans="1:1">
      <c r="A1930" s="356"/>
    </row>
    <row r="1931" spans="1:1">
      <c r="A1931" s="356"/>
    </row>
    <row r="1932" spans="1:1">
      <c r="A1932" s="356"/>
    </row>
    <row r="1933" spans="1:1">
      <c r="A1933" s="356"/>
    </row>
    <row r="1934" spans="1:1">
      <c r="A1934" s="356"/>
    </row>
    <row r="1935" spans="1:1">
      <c r="A1935" s="356"/>
    </row>
    <row r="1936" spans="1:1">
      <c r="A1936" s="356"/>
    </row>
    <row r="1937" spans="1:1">
      <c r="A1937" s="356"/>
    </row>
    <row r="1938" spans="1:1">
      <c r="A1938" s="356"/>
    </row>
    <row r="1939" spans="1:1">
      <c r="A1939" s="356"/>
    </row>
    <row r="1940" spans="1:1">
      <c r="A1940" s="356"/>
    </row>
    <row r="1941" spans="1:1">
      <c r="A1941" s="356"/>
    </row>
    <row r="1942" spans="1:1">
      <c r="A1942" s="356"/>
    </row>
    <row r="1943" spans="1:1">
      <c r="A1943" s="356"/>
    </row>
    <row r="1944" spans="1:1">
      <c r="A1944" s="356"/>
    </row>
    <row r="1945" spans="1:1">
      <c r="A1945" s="356"/>
    </row>
    <row r="1946" spans="1:1">
      <c r="A1946" s="356"/>
    </row>
    <row r="1947" spans="1:1">
      <c r="A1947" s="356"/>
    </row>
    <row r="1948" spans="1:1">
      <c r="A1948" s="356"/>
    </row>
    <row r="1949" spans="1:1">
      <c r="A1949" s="356"/>
    </row>
    <row r="1950" spans="1:1">
      <c r="A1950" s="356"/>
    </row>
    <row r="1951" spans="1:1">
      <c r="A1951" s="356"/>
    </row>
    <row r="1952" spans="1:1">
      <c r="A1952" s="356"/>
    </row>
    <row r="1953" spans="1:1">
      <c r="A1953" s="356"/>
    </row>
    <row r="1954" spans="1:1">
      <c r="A1954" s="356"/>
    </row>
    <row r="1955" spans="1:1">
      <c r="A1955" s="356"/>
    </row>
    <row r="1956" spans="1:1">
      <c r="A1956" s="356"/>
    </row>
    <row r="1957" spans="1:1">
      <c r="A1957" s="356"/>
    </row>
    <row r="1958" spans="1:1">
      <c r="A1958" s="356"/>
    </row>
    <row r="1959" spans="1:1">
      <c r="A1959" s="356"/>
    </row>
    <row r="1960" spans="1:1">
      <c r="A1960" s="356"/>
    </row>
    <row r="1961" spans="1:1">
      <c r="A1961" s="356"/>
    </row>
    <row r="1962" spans="1:1">
      <c r="A1962" s="356"/>
    </row>
    <row r="1963" spans="1:1">
      <c r="A1963" s="356"/>
    </row>
    <row r="1964" spans="1:1">
      <c r="A1964" s="356"/>
    </row>
    <row r="1965" spans="1:1">
      <c r="A1965" s="356"/>
    </row>
    <row r="1966" spans="1:1">
      <c r="A1966" s="356"/>
    </row>
    <row r="1967" spans="1:1">
      <c r="A1967" s="356"/>
    </row>
    <row r="1968" spans="1:1">
      <c r="A1968" s="356"/>
    </row>
    <row r="1969" spans="1:1">
      <c r="A1969" s="356"/>
    </row>
    <row r="1970" spans="1:1">
      <c r="A1970" s="356"/>
    </row>
    <row r="1971" spans="1:1">
      <c r="A1971" s="356"/>
    </row>
    <row r="1972" spans="1:1">
      <c r="A1972" s="356"/>
    </row>
    <row r="1973" spans="1:1">
      <c r="A1973" s="356"/>
    </row>
    <row r="1974" spans="1:1">
      <c r="A1974" s="356"/>
    </row>
    <row r="1975" spans="1:1">
      <c r="A1975" s="356"/>
    </row>
    <row r="1976" spans="1:1">
      <c r="A1976" s="356"/>
    </row>
    <row r="1977" spans="1:1">
      <c r="A1977" s="356"/>
    </row>
    <row r="1978" spans="1:1">
      <c r="A1978" s="356"/>
    </row>
    <row r="1979" spans="1:1">
      <c r="A1979" s="356"/>
    </row>
    <row r="1980" spans="1:1">
      <c r="A1980" s="356"/>
    </row>
    <row r="1981" spans="1:1">
      <c r="A1981" s="356"/>
    </row>
    <row r="1982" spans="1:1">
      <c r="A1982" s="356"/>
    </row>
    <row r="1983" spans="1:1">
      <c r="A1983" s="356"/>
    </row>
    <row r="1984" spans="1:1">
      <c r="A1984" s="356"/>
    </row>
    <row r="1985" spans="1:1">
      <c r="A1985" s="356"/>
    </row>
    <row r="1986" spans="1:1">
      <c r="A1986" s="356"/>
    </row>
    <row r="1987" spans="1:1">
      <c r="A1987" s="356"/>
    </row>
    <row r="1988" spans="1:1">
      <c r="A1988" s="356"/>
    </row>
    <row r="1989" spans="1:1">
      <c r="A1989" s="356"/>
    </row>
    <row r="1990" spans="1:1">
      <c r="A1990" s="356"/>
    </row>
    <row r="1991" spans="1:1">
      <c r="A1991" s="356"/>
    </row>
    <row r="1992" spans="1:1">
      <c r="A1992" s="356"/>
    </row>
    <row r="1993" spans="1:1">
      <c r="A1993" s="356"/>
    </row>
    <row r="1994" spans="1:1">
      <c r="A1994" s="356"/>
    </row>
    <row r="1995" spans="1:1">
      <c r="A1995" s="356"/>
    </row>
    <row r="1996" spans="1:1">
      <c r="A1996" s="356"/>
    </row>
    <row r="1997" spans="1:1">
      <c r="A1997" s="356"/>
    </row>
    <row r="1998" spans="1:1">
      <c r="A1998" s="356"/>
    </row>
    <row r="1999" spans="1:1">
      <c r="A1999" s="356"/>
    </row>
    <row r="2000" spans="1:1">
      <c r="A2000" s="356"/>
    </row>
    <row r="2001" spans="1:1">
      <c r="A2001" s="356"/>
    </row>
    <row r="2002" spans="1:1">
      <c r="A2002" s="356"/>
    </row>
    <row r="2003" spans="1:1">
      <c r="A2003" s="356"/>
    </row>
    <row r="2004" spans="1:1">
      <c r="A2004" s="356"/>
    </row>
    <row r="2005" spans="1:1">
      <c r="A2005" s="356"/>
    </row>
    <row r="2006" spans="1:1">
      <c r="A2006" s="356"/>
    </row>
    <row r="2007" spans="1:1">
      <c r="A2007" s="356"/>
    </row>
    <row r="2008" spans="1:1">
      <c r="A2008" s="356"/>
    </row>
    <row r="2009" spans="1:1">
      <c r="A2009" s="356"/>
    </row>
    <row r="2010" spans="1:1">
      <c r="A2010" s="356"/>
    </row>
    <row r="2011" spans="1:1">
      <c r="A2011" s="356"/>
    </row>
    <row r="2012" spans="1:1">
      <c r="A2012" s="356"/>
    </row>
    <row r="2013" spans="1:1">
      <c r="A2013" s="356"/>
    </row>
    <row r="2014" spans="1:1">
      <c r="A2014" s="356"/>
    </row>
    <row r="2015" spans="1:1">
      <c r="A2015" s="356"/>
    </row>
    <row r="2016" spans="1:1">
      <c r="A2016" s="356"/>
    </row>
    <row r="2017" spans="1:1">
      <c r="A2017" s="356"/>
    </row>
    <row r="2018" spans="1:1">
      <c r="A2018" s="356"/>
    </row>
    <row r="2019" spans="1:1">
      <c r="A2019" s="356"/>
    </row>
    <row r="2020" spans="1:1">
      <c r="A2020" s="356"/>
    </row>
    <row r="2021" spans="1:1">
      <c r="A2021" s="356"/>
    </row>
    <row r="2022" spans="1:1">
      <c r="A2022" s="356"/>
    </row>
    <row r="2023" spans="1:1">
      <c r="A2023" s="356"/>
    </row>
    <row r="2024" spans="1:1">
      <c r="A2024" s="356"/>
    </row>
    <row r="2025" spans="1:1">
      <c r="A2025" s="356"/>
    </row>
    <row r="2026" spans="1:1">
      <c r="A2026" s="356"/>
    </row>
    <row r="2027" spans="1:1">
      <c r="A2027" s="356"/>
    </row>
    <row r="2028" spans="1:1">
      <c r="A2028" s="356"/>
    </row>
    <row r="2029" spans="1:1">
      <c r="A2029" s="356"/>
    </row>
    <row r="2030" spans="1:1">
      <c r="A2030" s="356"/>
    </row>
    <row r="2031" spans="1:1">
      <c r="A2031" s="356"/>
    </row>
    <row r="2032" spans="1:1">
      <c r="A2032" s="356"/>
    </row>
    <row r="2033" spans="1:1">
      <c r="A2033" s="356"/>
    </row>
    <row r="2034" spans="1:1">
      <c r="A2034" s="356"/>
    </row>
    <row r="2035" spans="1:1">
      <c r="A2035" s="356"/>
    </row>
    <row r="2036" spans="1:1">
      <c r="A2036" s="356"/>
    </row>
    <row r="2037" spans="1:1">
      <c r="A2037" s="356"/>
    </row>
    <row r="2038" spans="1:1">
      <c r="A2038" s="356"/>
    </row>
    <row r="2039" spans="1:1">
      <c r="A2039" s="356"/>
    </row>
    <row r="2040" spans="1:1">
      <c r="A2040" s="356"/>
    </row>
    <row r="2041" spans="1:1">
      <c r="A2041" s="356"/>
    </row>
    <row r="2042" spans="1:1">
      <c r="A2042" s="356"/>
    </row>
    <row r="2043" spans="1:1">
      <c r="A2043" s="356"/>
    </row>
    <row r="2044" spans="1:1">
      <c r="A2044" s="356"/>
    </row>
    <row r="2045" spans="1:1">
      <c r="A2045" s="356"/>
    </row>
    <row r="2046" spans="1:1">
      <c r="A2046" s="356"/>
    </row>
    <row r="2047" spans="1:1">
      <c r="A2047" s="356"/>
    </row>
    <row r="2048" spans="1:1">
      <c r="A2048" s="356"/>
    </row>
    <row r="2049" spans="1:1">
      <c r="A2049" s="356"/>
    </row>
    <row r="2050" spans="1:1">
      <c r="A2050" s="356"/>
    </row>
    <row r="2051" spans="1:1">
      <c r="A2051" s="356"/>
    </row>
    <row r="2052" spans="1:1">
      <c r="A2052" s="356"/>
    </row>
    <row r="2053" spans="1:1">
      <c r="A2053" s="356"/>
    </row>
    <row r="2054" spans="1:1">
      <c r="A2054" s="356"/>
    </row>
    <row r="2055" spans="1:1">
      <c r="A2055" s="356"/>
    </row>
    <row r="2056" spans="1:1">
      <c r="A2056" s="356"/>
    </row>
    <row r="2057" spans="1:1">
      <c r="A2057" s="356"/>
    </row>
    <row r="2058" spans="1:1">
      <c r="A2058" s="356"/>
    </row>
    <row r="2059" spans="1:1">
      <c r="A2059" s="356"/>
    </row>
    <row r="2060" spans="1:1">
      <c r="A2060" s="356"/>
    </row>
    <row r="2061" spans="1:1">
      <c r="A2061" s="356"/>
    </row>
    <row r="2062" spans="1:1">
      <c r="A2062" s="356"/>
    </row>
    <row r="2063" spans="1:1">
      <c r="A2063" s="356"/>
    </row>
    <row r="2064" spans="1:1">
      <c r="A2064" s="356"/>
    </row>
    <row r="2065" spans="1:1">
      <c r="A2065" s="356"/>
    </row>
    <row r="2066" spans="1:1">
      <c r="A2066" s="356"/>
    </row>
    <row r="2067" spans="1:1">
      <c r="A2067" s="356"/>
    </row>
    <row r="2068" spans="1:1">
      <c r="A2068" s="356"/>
    </row>
    <row r="2069" spans="1:1">
      <c r="A2069" s="356"/>
    </row>
    <row r="2070" spans="1:1">
      <c r="A2070" s="356"/>
    </row>
    <row r="2071" spans="1:1">
      <c r="A2071" s="356"/>
    </row>
    <row r="2072" spans="1:1">
      <c r="A2072" s="356"/>
    </row>
    <row r="2073" spans="1:1">
      <c r="A2073" s="356"/>
    </row>
    <row r="2074" spans="1:1">
      <c r="A2074" s="356"/>
    </row>
    <row r="2075" spans="1:1">
      <c r="A2075" s="356"/>
    </row>
    <row r="2076" spans="1:1">
      <c r="A2076" s="356"/>
    </row>
    <row r="2077" spans="1:1">
      <c r="A2077" s="356"/>
    </row>
    <row r="2078" spans="1:1">
      <c r="A2078" s="356"/>
    </row>
    <row r="2079" spans="1:1">
      <c r="A2079" s="356"/>
    </row>
    <row r="2080" spans="1:1">
      <c r="A2080" s="356"/>
    </row>
    <row r="2081" spans="1:1">
      <c r="A2081" s="356"/>
    </row>
    <row r="2082" spans="1:1">
      <c r="A2082" s="356"/>
    </row>
    <row r="2083" spans="1:1">
      <c r="A2083" s="356"/>
    </row>
    <row r="2084" spans="1:1">
      <c r="A2084" s="356"/>
    </row>
    <row r="2085" spans="1:1">
      <c r="A2085" s="356"/>
    </row>
    <row r="2086" spans="1:1">
      <c r="A2086" s="356"/>
    </row>
    <row r="2087" spans="1:1">
      <c r="A2087" s="356"/>
    </row>
    <row r="2088" spans="1:1">
      <c r="A2088" s="356"/>
    </row>
    <row r="2089" spans="1:1">
      <c r="A2089" s="356"/>
    </row>
    <row r="2090" spans="1:1">
      <c r="A2090" s="356"/>
    </row>
    <row r="2091" spans="1:1">
      <c r="A2091" s="356"/>
    </row>
    <row r="2092" spans="1:1">
      <c r="A2092" s="356"/>
    </row>
    <row r="2093" spans="1:1">
      <c r="A2093" s="356"/>
    </row>
    <row r="2094" spans="1:1">
      <c r="A2094" s="356"/>
    </row>
    <row r="2095" spans="1:1">
      <c r="A2095" s="356"/>
    </row>
    <row r="2096" spans="1:1">
      <c r="A2096" s="356"/>
    </row>
    <row r="2097" spans="1:1">
      <c r="A2097" s="356"/>
    </row>
    <row r="2098" spans="1:1">
      <c r="A2098" s="356"/>
    </row>
    <row r="2099" spans="1:1">
      <c r="A2099" s="356"/>
    </row>
    <row r="2100" spans="1:1">
      <c r="A2100" s="356"/>
    </row>
    <row r="2101" spans="1:1">
      <c r="A2101" s="356"/>
    </row>
    <row r="2102" spans="1:1">
      <c r="A2102" s="356"/>
    </row>
    <row r="2103" spans="1:1">
      <c r="A2103" s="356"/>
    </row>
    <row r="2104" spans="1:1">
      <c r="A2104" s="356"/>
    </row>
    <row r="2105" spans="1:1">
      <c r="A2105" s="356"/>
    </row>
    <row r="2106" spans="1:1">
      <c r="A2106" s="356"/>
    </row>
    <row r="2107" spans="1:1">
      <c r="A2107" s="356"/>
    </row>
    <row r="2108" spans="1:1">
      <c r="A2108" s="356"/>
    </row>
    <row r="2109" spans="1:1">
      <c r="A2109" s="356"/>
    </row>
    <row r="2110" spans="1:1">
      <c r="A2110" s="356"/>
    </row>
    <row r="2111" spans="1:1">
      <c r="A2111" s="356"/>
    </row>
    <row r="2112" spans="1:1">
      <c r="A2112" s="356"/>
    </row>
    <row r="2113" spans="1:1">
      <c r="A2113" s="356"/>
    </row>
    <row r="2114" spans="1:1">
      <c r="A2114" s="356"/>
    </row>
    <row r="2115" spans="1:1">
      <c r="A2115" s="356"/>
    </row>
    <row r="2116" spans="1:1">
      <c r="A2116" s="356"/>
    </row>
    <row r="2117" spans="1:1">
      <c r="A2117" s="356"/>
    </row>
    <row r="2118" spans="1:1">
      <c r="A2118" s="356"/>
    </row>
    <row r="2119" spans="1:1">
      <c r="A2119" s="356"/>
    </row>
    <row r="2120" spans="1:1">
      <c r="A2120" s="356"/>
    </row>
    <row r="2121" spans="1:1">
      <c r="A2121" s="356"/>
    </row>
    <row r="2122" spans="1:1">
      <c r="A2122" s="356"/>
    </row>
    <row r="2123" spans="1:1">
      <c r="A2123" s="356"/>
    </row>
    <row r="2124" spans="1:1">
      <c r="A2124" s="356"/>
    </row>
    <row r="2125" spans="1:1">
      <c r="A2125" s="356"/>
    </row>
    <row r="2126" spans="1:1">
      <c r="A2126" s="356"/>
    </row>
    <row r="2127" spans="1:1">
      <c r="A2127" s="356"/>
    </row>
    <row r="2128" spans="1:1">
      <c r="A2128" s="356"/>
    </row>
    <row r="2129" spans="1:1">
      <c r="A2129" s="356"/>
    </row>
    <row r="2130" spans="1:1">
      <c r="A2130" s="356"/>
    </row>
    <row r="2131" spans="1:1">
      <c r="A2131" s="356"/>
    </row>
    <row r="2132" spans="1:1">
      <c r="A2132" s="356"/>
    </row>
    <row r="2133" spans="1:1">
      <c r="A2133" s="356"/>
    </row>
    <row r="2134" spans="1:1">
      <c r="A2134" s="356"/>
    </row>
    <row r="2135" spans="1:1">
      <c r="A2135" s="356"/>
    </row>
    <row r="2136" spans="1:1">
      <c r="A2136" s="356"/>
    </row>
    <row r="2137" spans="1:1">
      <c r="A2137" s="356"/>
    </row>
    <row r="2138" spans="1:1">
      <c r="A2138" s="356"/>
    </row>
    <row r="2139" spans="1:1">
      <c r="A2139" s="356"/>
    </row>
    <row r="2140" spans="1:1">
      <c r="A2140" s="356"/>
    </row>
    <row r="2141" spans="1:1">
      <c r="A2141" s="356"/>
    </row>
    <row r="2142" spans="1:1">
      <c r="A2142" s="356"/>
    </row>
    <row r="2143" spans="1:1">
      <c r="A2143" s="356"/>
    </row>
    <row r="2144" spans="1:1">
      <c r="A2144" s="356"/>
    </row>
    <row r="2145" spans="1:1">
      <c r="A2145" s="356"/>
    </row>
    <row r="2146" spans="1:1">
      <c r="A2146" s="356"/>
    </row>
    <row r="2147" spans="1:1">
      <c r="A2147" s="356"/>
    </row>
    <row r="2148" spans="1:1">
      <c r="A2148" s="356"/>
    </row>
    <row r="2149" spans="1:1">
      <c r="A2149" s="356"/>
    </row>
    <row r="2150" spans="1:1">
      <c r="A2150" s="356"/>
    </row>
    <row r="2151" spans="1:1">
      <c r="A2151" s="356"/>
    </row>
    <row r="2152" spans="1:1">
      <c r="A2152" s="356"/>
    </row>
    <row r="2153" spans="1:1">
      <c r="A2153" s="356"/>
    </row>
    <row r="2154" spans="1:1">
      <c r="A2154" s="356"/>
    </row>
    <row r="2155" spans="1:1">
      <c r="A2155" s="356"/>
    </row>
    <row r="2156" spans="1:1">
      <c r="A2156" s="356"/>
    </row>
    <row r="2157" spans="1:1">
      <c r="A2157" s="356"/>
    </row>
    <row r="2158" spans="1:1">
      <c r="A2158" s="356"/>
    </row>
    <row r="2159" spans="1:1">
      <c r="A2159" s="356"/>
    </row>
    <row r="2160" spans="1:1">
      <c r="A2160" s="356"/>
    </row>
    <row r="2161" spans="1:1">
      <c r="A2161" s="356"/>
    </row>
    <row r="2162" spans="1:1">
      <c r="A2162" s="356"/>
    </row>
    <row r="2163" spans="1:1">
      <c r="A2163" s="356"/>
    </row>
    <row r="2164" spans="1:1">
      <c r="A2164" s="356"/>
    </row>
    <row r="2165" spans="1:1">
      <c r="A2165" s="356"/>
    </row>
    <row r="2166" spans="1:1">
      <c r="A2166" s="356"/>
    </row>
    <row r="2167" spans="1:1">
      <c r="A2167" s="356"/>
    </row>
    <row r="2168" spans="1:1">
      <c r="A2168" s="356"/>
    </row>
    <row r="2169" spans="1:1">
      <c r="A2169" s="356"/>
    </row>
    <row r="2170" spans="1:1">
      <c r="A2170" s="356"/>
    </row>
    <row r="2171" spans="1:1">
      <c r="A2171" s="356"/>
    </row>
    <row r="2172" spans="1:1">
      <c r="A2172" s="356"/>
    </row>
    <row r="2173" spans="1:1">
      <c r="A2173" s="356"/>
    </row>
    <row r="2174" spans="1:1">
      <c r="A2174" s="356"/>
    </row>
    <row r="2175" spans="1:1">
      <c r="A2175" s="356"/>
    </row>
    <row r="2176" spans="1:1">
      <c r="A2176" s="356"/>
    </row>
    <row r="2177" spans="1:1">
      <c r="A2177" s="356"/>
    </row>
    <row r="2178" spans="1:1">
      <c r="A2178" s="356"/>
    </row>
    <row r="2179" spans="1:1">
      <c r="A2179" s="356"/>
    </row>
    <row r="2180" spans="1:1">
      <c r="A2180" s="356"/>
    </row>
    <row r="2181" spans="1:1">
      <c r="A2181" s="356"/>
    </row>
    <row r="2182" spans="1:1">
      <c r="A2182" s="356"/>
    </row>
    <row r="2183" spans="1:1">
      <c r="A2183" s="356"/>
    </row>
    <row r="2184" spans="1:1">
      <c r="A2184" s="356"/>
    </row>
    <row r="2185" spans="1:1">
      <c r="A2185" s="356"/>
    </row>
    <row r="2186" spans="1:1">
      <c r="A2186" s="356"/>
    </row>
    <row r="2187" spans="1:1">
      <c r="A2187" s="356"/>
    </row>
    <row r="2188" spans="1:1">
      <c r="A2188" s="356"/>
    </row>
    <row r="2189" spans="1:1">
      <c r="A2189" s="356"/>
    </row>
    <row r="2190" spans="1:1">
      <c r="A2190" s="356"/>
    </row>
    <row r="2191" spans="1:1">
      <c r="A2191" s="356"/>
    </row>
    <row r="2192" spans="1:1">
      <c r="A2192" s="356"/>
    </row>
    <row r="2193" spans="1:1">
      <c r="A2193" s="356"/>
    </row>
    <row r="2194" spans="1:1">
      <c r="A2194" s="356"/>
    </row>
    <row r="2195" spans="1:1">
      <c r="A2195" s="356"/>
    </row>
    <row r="2196" spans="1:1">
      <c r="A2196" s="356"/>
    </row>
    <row r="2197" spans="1:1">
      <c r="A2197" s="356"/>
    </row>
    <row r="2198" spans="1:1">
      <c r="A2198" s="356"/>
    </row>
    <row r="2199" spans="1:1">
      <c r="A2199" s="356"/>
    </row>
    <row r="2200" spans="1:1">
      <c r="A2200" s="356"/>
    </row>
    <row r="2201" spans="1:1">
      <c r="A2201" s="356"/>
    </row>
    <row r="2202" spans="1:1">
      <c r="A2202" s="356"/>
    </row>
    <row r="2203" spans="1:1">
      <c r="A2203" s="356"/>
    </row>
    <row r="2204" spans="1:1">
      <c r="A2204" s="356"/>
    </row>
    <row r="2205" spans="1:1">
      <c r="A2205" s="356"/>
    </row>
    <row r="2206" spans="1:1">
      <c r="A2206" s="356"/>
    </row>
    <row r="2207" spans="1:1">
      <c r="A2207" s="356"/>
    </row>
    <row r="2208" spans="1:1">
      <c r="A2208" s="356"/>
    </row>
    <row r="2209" spans="1:1">
      <c r="A2209" s="356"/>
    </row>
    <row r="2210" spans="1:1">
      <c r="A2210" s="356"/>
    </row>
    <row r="2211" spans="1:1">
      <c r="A2211" s="356"/>
    </row>
    <row r="2212" spans="1:1">
      <c r="A2212" s="356"/>
    </row>
    <row r="2213" spans="1:1">
      <c r="A2213" s="356"/>
    </row>
    <row r="2214" spans="1:1">
      <c r="A2214" s="356"/>
    </row>
    <row r="2215" spans="1:1">
      <c r="A2215" s="356"/>
    </row>
    <row r="2216" spans="1:1">
      <c r="A2216" s="356"/>
    </row>
    <row r="2217" spans="1:1">
      <c r="A2217" s="356"/>
    </row>
    <row r="2218" spans="1:1">
      <c r="A2218" s="356"/>
    </row>
    <row r="2219" spans="1:1">
      <c r="A2219" s="356"/>
    </row>
    <row r="2220" spans="1:1">
      <c r="A2220" s="356"/>
    </row>
    <row r="2221" spans="1:1">
      <c r="A2221" s="356"/>
    </row>
    <row r="2222" spans="1:1">
      <c r="A2222" s="356"/>
    </row>
    <row r="2223" spans="1:1">
      <c r="A2223" s="356"/>
    </row>
    <row r="2224" spans="1:1">
      <c r="A2224" s="356"/>
    </row>
    <row r="2225" spans="1:1">
      <c r="A2225" s="356"/>
    </row>
    <row r="2226" spans="1:1">
      <c r="A2226" s="356"/>
    </row>
    <row r="2227" spans="1:1">
      <c r="A2227" s="356"/>
    </row>
    <row r="2228" spans="1:1">
      <c r="A2228" s="356"/>
    </row>
    <row r="2229" spans="1:1">
      <c r="A2229" s="356"/>
    </row>
    <row r="2230" spans="1:1">
      <c r="A2230" s="356"/>
    </row>
    <row r="2231" spans="1:1">
      <c r="A2231" s="356"/>
    </row>
    <row r="2232" spans="1:1">
      <c r="A2232" s="356"/>
    </row>
    <row r="2233" spans="1:1">
      <c r="A2233" s="356"/>
    </row>
    <row r="2234" spans="1:1">
      <c r="A2234" s="356"/>
    </row>
    <row r="2235" spans="1:1">
      <c r="A2235" s="356"/>
    </row>
    <row r="2236" spans="1:1">
      <c r="A2236" s="356"/>
    </row>
    <row r="2237" spans="1:1">
      <c r="A2237" s="356"/>
    </row>
    <row r="2238" spans="1:1">
      <c r="A2238" s="356"/>
    </row>
    <row r="2239" spans="1:1">
      <c r="A2239" s="356"/>
    </row>
    <row r="2240" spans="1:1">
      <c r="A2240" s="356"/>
    </row>
    <row r="2241" spans="1:1">
      <c r="A2241" s="356"/>
    </row>
    <row r="2242" spans="1:1">
      <c r="A2242" s="356"/>
    </row>
    <row r="2243" spans="1:1">
      <c r="A2243" s="356"/>
    </row>
    <row r="2244" spans="1:1">
      <c r="A2244" s="356"/>
    </row>
    <row r="2245" spans="1:1">
      <c r="A2245" s="356"/>
    </row>
    <row r="2246" spans="1:1">
      <c r="A2246" s="356"/>
    </row>
    <row r="2247" spans="1:1">
      <c r="A2247" s="356"/>
    </row>
    <row r="2248" spans="1:1">
      <c r="A2248" s="356"/>
    </row>
    <row r="2249" spans="1:1">
      <c r="A2249" s="356"/>
    </row>
    <row r="2250" spans="1:1">
      <c r="A2250" s="356"/>
    </row>
    <row r="2251" spans="1:1">
      <c r="A2251" s="356"/>
    </row>
    <row r="2252" spans="1:1">
      <c r="A2252" s="356"/>
    </row>
    <row r="2253" spans="1:1">
      <c r="A2253" s="356"/>
    </row>
    <row r="2254" spans="1:1">
      <c r="A2254" s="356"/>
    </row>
    <row r="2255" spans="1:1">
      <c r="A2255" s="356"/>
    </row>
    <row r="2256" spans="1:1">
      <c r="A2256" s="356"/>
    </row>
    <row r="2257" spans="1:1">
      <c r="A2257" s="356"/>
    </row>
    <row r="2258" spans="1:1">
      <c r="A2258" s="356"/>
    </row>
    <row r="2259" spans="1:1">
      <c r="A2259" s="356"/>
    </row>
    <row r="2260" spans="1:1">
      <c r="A2260" s="356"/>
    </row>
    <row r="2261" spans="1:1">
      <c r="A2261" s="356"/>
    </row>
    <row r="2262" spans="1:1">
      <c r="A2262" s="356"/>
    </row>
    <row r="2263" spans="1:1">
      <c r="A2263" s="356"/>
    </row>
    <row r="2264" spans="1:1">
      <c r="A2264" s="356"/>
    </row>
    <row r="2265" spans="1:1">
      <c r="A2265" s="356"/>
    </row>
    <row r="2266" spans="1:1">
      <c r="A2266" s="356"/>
    </row>
    <row r="2267" spans="1:1">
      <c r="A2267" s="356"/>
    </row>
    <row r="2268" spans="1:1">
      <c r="A2268" s="356"/>
    </row>
    <row r="2269" spans="1:1">
      <c r="A2269" s="356"/>
    </row>
    <row r="2270" spans="1:1">
      <c r="A2270" s="356"/>
    </row>
    <row r="2271" spans="1:1">
      <c r="A2271" s="356"/>
    </row>
    <row r="2272" spans="1:1">
      <c r="A2272" s="356"/>
    </row>
    <row r="2273" spans="1:1">
      <c r="A2273" s="356"/>
    </row>
    <row r="2274" spans="1:1">
      <c r="A2274" s="356"/>
    </row>
    <row r="2275" spans="1:1">
      <c r="A2275" s="356"/>
    </row>
    <row r="2276" spans="1:1">
      <c r="A2276" s="356"/>
    </row>
    <row r="2277" spans="1:1">
      <c r="A2277" s="356"/>
    </row>
    <row r="2278" spans="1:1">
      <c r="A2278" s="356"/>
    </row>
    <row r="2279" spans="1:1">
      <c r="A2279" s="356"/>
    </row>
    <row r="2280" spans="1:1">
      <c r="A2280" s="356"/>
    </row>
    <row r="2281" spans="1:1">
      <c r="A2281" s="356"/>
    </row>
    <row r="2282" spans="1:1">
      <c r="A2282" s="356"/>
    </row>
    <row r="2283" spans="1:1">
      <c r="A2283" s="356"/>
    </row>
    <row r="2284" spans="1:1">
      <c r="A2284" s="356"/>
    </row>
    <row r="2285" spans="1:1">
      <c r="A2285" s="356"/>
    </row>
    <row r="2286" spans="1:1">
      <c r="A2286" s="356"/>
    </row>
    <row r="2287" spans="1:1">
      <c r="A2287" s="356"/>
    </row>
    <row r="2288" spans="1:1">
      <c r="A2288" s="356"/>
    </row>
    <row r="2289" spans="1:1">
      <c r="A2289" s="356"/>
    </row>
    <row r="2290" spans="1:1">
      <c r="A2290" s="356"/>
    </row>
    <row r="2291" spans="1:1">
      <c r="A2291" s="356"/>
    </row>
    <row r="2292" spans="1:1">
      <c r="A2292" s="356"/>
    </row>
    <row r="2293" spans="1:1">
      <c r="A2293" s="356"/>
    </row>
    <row r="2294" spans="1:1">
      <c r="A2294" s="356"/>
    </row>
    <row r="2295" spans="1:1">
      <c r="A2295" s="356"/>
    </row>
    <row r="2296" spans="1:1">
      <c r="A2296" s="356"/>
    </row>
    <row r="2297" spans="1:1">
      <c r="A2297" s="356"/>
    </row>
    <row r="2298" spans="1:1">
      <c r="A2298" s="356"/>
    </row>
    <row r="2299" spans="1:1">
      <c r="A2299" s="356"/>
    </row>
    <row r="2300" spans="1:1">
      <c r="A2300" s="356"/>
    </row>
    <row r="2301" spans="1:1">
      <c r="A2301" s="356"/>
    </row>
    <row r="2302" spans="1:1">
      <c r="A2302" s="356"/>
    </row>
    <row r="2303" spans="1:1">
      <c r="A2303" s="356"/>
    </row>
    <row r="2304" spans="1:1">
      <c r="A2304" s="356"/>
    </row>
    <row r="2305" spans="1:1">
      <c r="A2305" s="356"/>
    </row>
    <row r="2306" spans="1:1">
      <c r="A2306" s="356"/>
    </row>
    <row r="2307" spans="1:1">
      <c r="A2307" s="356"/>
    </row>
    <row r="2308" spans="1:1">
      <c r="A2308" s="356"/>
    </row>
    <row r="2309" spans="1:1">
      <c r="A2309" s="356"/>
    </row>
    <row r="2310" spans="1:1">
      <c r="A2310" s="356"/>
    </row>
    <row r="2311" spans="1:1">
      <c r="A2311" s="356"/>
    </row>
    <row r="2312" spans="1:1">
      <c r="A2312" s="356"/>
    </row>
    <row r="2313" spans="1:1">
      <c r="A2313" s="356"/>
    </row>
    <row r="2314" spans="1:1">
      <c r="A2314" s="356"/>
    </row>
    <row r="2315" spans="1:1">
      <c r="A2315" s="356"/>
    </row>
    <row r="2316" spans="1:1">
      <c r="A2316" s="356"/>
    </row>
    <row r="2317" spans="1:1">
      <c r="A2317" s="356"/>
    </row>
    <row r="2318" spans="1:1">
      <c r="A2318" s="356"/>
    </row>
    <row r="2319" spans="1:1">
      <c r="A2319" s="356"/>
    </row>
    <row r="2320" spans="1:1">
      <c r="A2320" s="356"/>
    </row>
    <row r="2321" spans="1:1">
      <c r="A2321" s="356"/>
    </row>
    <row r="2322" spans="1:1">
      <c r="A2322" s="356"/>
    </row>
    <row r="2323" spans="1:1">
      <c r="A2323" s="356"/>
    </row>
    <row r="2324" spans="1:1">
      <c r="A2324" s="356"/>
    </row>
    <row r="2325" spans="1:1">
      <c r="A2325" s="356"/>
    </row>
    <row r="2326" spans="1:1">
      <c r="A2326" s="356"/>
    </row>
    <row r="2327" spans="1:1">
      <c r="A2327" s="356"/>
    </row>
    <row r="2328" spans="1:1">
      <c r="A2328" s="356"/>
    </row>
    <row r="2329" spans="1:1">
      <c r="A2329" s="356"/>
    </row>
    <row r="2330" spans="1:1">
      <c r="A2330" s="356"/>
    </row>
    <row r="2331" spans="1:1">
      <c r="A2331" s="356"/>
    </row>
    <row r="2332" spans="1:1">
      <c r="A2332" s="356"/>
    </row>
    <row r="2333" spans="1:1">
      <c r="A2333" s="356"/>
    </row>
    <row r="2334" spans="1:1">
      <c r="A2334" s="356"/>
    </row>
    <row r="2335" spans="1:1">
      <c r="A2335" s="356"/>
    </row>
    <row r="2336" spans="1:1">
      <c r="A2336" s="356"/>
    </row>
    <row r="2337" spans="1:1">
      <c r="A2337" s="356"/>
    </row>
    <row r="2338" spans="1:1">
      <c r="A2338" s="356"/>
    </row>
    <row r="2339" spans="1:1">
      <c r="A2339" s="356"/>
    </row>
    <row r="2340" spans="1:1">
      <c r="A2340" s="356"/>
    </row>
    <row r="2341" spans="1:1">
      <c r="A2341" s="356"/>
    </row>
    <row r="2342" spans="1:1">
      <c r="A2342" s="356"/>
    </row>
    <row r="2343" spans="1:1">
      <c r="A2343" s="356"/>
    </row>
    <row r="2344" spans="1:1">
      <c r="A2344" s="356"/>
    </row>
    <row r="2345" spans="1:1">
      <c r="A2345" s="356"/>
    </row>
    <row r="2346" spans="1:1">
      <c r="A2346" s="356"/>
    </row>
    <row r="2347" spans="1:1">
      <c r="A2347" s="356"/>
    </row>
    <row r="2348" spans="1:1">
      <c r="A2348" s="356"/>
    </row>
    <row r="2349" spans="1:1">
      <c r="A2349" s="356"/>
    </row>
    <row r="2350" spans="1:1">
      <c r="A2350" s="356"/>
    </row>
    <row r="2351" spans="1:1">
      <c r="A2351" s="356"/>
    </row>
    <row r="2352" spans="1:1">
      <c r="A2352" s="356"/>
    </row>
    <row r="2353" spans="1:1">
      <c r="A2353" s="356"/>
    </row>
    <row r="2354" spans="1:1">
      <c r="A2354" s="356"/>
    </row>
    <row r="2355" spans="1:1">
      <c r="A2355" s="356"/>
    </row>
    <row r="2356" spans="1:1">
      <c r="A2356" s="356"/>
    </row>
    <row r="2357" spans="1:1">
      <c r="A2357" s="356"/>
    </row>
    <row r="2358" spans="1:1">
      <c r="A2358" s="356"/>
    </row>
    <row r="2359" spans="1:1">
      <c r="A2359" s="356"/>
    </row>
    <row r="2360" spans="1:1">
      <c r="A2360" s="356"/>
    </row>
    <row r="2361" spans="1:1">
      <c r="A2361" s="356"/>
    </row>
    <row r="2362" spans="1:1">
      <c r="A2362" s="356"/>
    </row>
    <row r="2363" spans="1:1">
      <c r="A2363" s="356"/>
    </row>
    <row r="2364" spans="1:1">
      <c r="A2364" s="356"/>
    </row>
    <row r="2365" spans="1:1">
      <c r="A2365" s="356"/>
    </row>
    <row r="2366" spans="1:1">
      <c r="A2366" s="356"/>
    </row>
    <row r="2367" spans="1:1">
      <c r="A2367" s="356"/>
    </row>
    <row r="2368" spans="1:1">
      <c r="A2368" s="356"/>
    </row>
    <row r="2369" spans="1:1">
      <c r="A2369" s="356"/>
    </row>
    <row r="2370" spans="1:1">
      <c r="A2370" s="356"/>
    </row>
    <row r="2371" spans="1:1">
      <c r="A2371" s="356"/>
    </row>
    <row r="2372" spans="1:1">
      <c r="A2372" s="356"/>
    </row>
    <row r="2373" spans="1:1">
      <c r="A2373" s="356"/>
    </row>
    <row r="2374" spans="1:1">
      <c r="A2374" s="356"/>
    </row>
    <row r="2375" spans="1:1">
      <c r="A2375" s="356"/>
    </row>
    <row r="2376" spans="1:1">
      <c r="A2376" s="356"/>
    </row>
    <row r="2377" spans="1:1">
      <c r="A2377" s="356"/>
    </row>
    <row r="2378" spans="1:1">
      <c r="A2378" s="356"/>
    </row>
    <row r="2379" spans="1:1">
      <c r="A2379" s="356"/>
    </row>
    <row r="2380" spans="1:1">
      <c r="A2380" s="356"/>
    </row>
    <row r="2381" spans="1:1">
      <c r="A2381" s="356"/>
    </row>
    <row r="2382" spans="1:1">
      <c r="A2382" s="356"/>
    </row>
    <row r="2383" spans="1:1">
      <c r="A2383" s="356"/>
    </row>
    <row r="2384" spans="1:1">
      <c r="A2384" s="356"/>
    </row>
    <row r="2385" spans="1:1">
      <c r="A2385" s="356"/>
    </row>
    <row r="2386" spans="1:1">
      <c r="A2386" s="356"/>
    </row>
    <row r="2387" spans="1:1">
      <c r="A2387" s="356"/>
    </row>
    <row r="2388" spans="1:1">
      <c r="A2388" s="356"/>
    </row>
    <row r="2389" spans="1:1">
      <c r="A2389" s="356"/>
    </row>
    <row r="2390" spans="1:1">
      <c r="A2390" s="356"/>
    </row>
    <row r="2391" spans="1:1">
      <c r="A2391" s="356"/>
    </row>
    <row r="2392" spans="1:1">
      <c r="A2392" s="356"/>
    </row>
    <row r="2393" spans="1:1">
      <c r="A2393" s="356"/>
    </row>
    <row r="2394" spans="1:1">
      <c r="A2394" s="356"/>
    </row>
    <row r="2395" spans="1:1">
      <c r="A2395" s="356"/>
    </row>
    <row r="2396" spans="1:1">
      <c r="A2396" s="356"/>
    </row>
    <row r="2397" spans="1:1">
      <c r="A2397" s="356"/>
    </row>
    <row r="2398" spans="1:1">
      <c r="A2398" s="356"/>
    </row>
    <row r="2399" spans="1:1">
      <c r="A2399" s="356"/>
    </row>
    <row r="2400" spans="1:1">
      <c r="A2400" s="356"/>
    </row>
    <row r="2401" spans="1:1">
      <c r="A2401" s="356"/>
    </row>
    <row r="2402" spans="1:1">
      <c r="A2402" s="356"/>
    </row>
    <row r="2403" spans="1:1">
      <c r="A2403" s="356"/>
    </row>
    <row r="2404" spans="1:1">
      <c r="A2404" s="356"/>
    </row>
    <row r="2405" spans="1:1">
      <c r="A2405" s="356"/>
    </row>
    <row r="2406" spans="1:1">
      <c r="A2406" s="356"/>
    </row>
    <row r="2407" spans="1:1">
      <c r="A2407" s="356"/>
    </row>
    <row r="2408" spans="1:1">
      <c r="A2408" s="356"/>
    </row>
    <row r="2409" spans="1:1">
      <c r="A2409" s="356"/>
    </row>
    <row r="2410" spans="1:1">
      <c r="A2410" s="356"/>
    </row>
    <row r="2411" spans="1:1">
      <c r="A2411" s="356"/>
    </row>
    <row r="2412" spans="1:1">
      <c r="A2412" s="356"/>
    </row>
    <row r="2413" spans="1:1">
      <c r="A2413" s="356"/>
    </row>
    <row r="2414" spans="1:1">
      <c r="A2414" s="356"/>
    </row>
    <row r="2415" spans="1:1">
      <c r="A2415" s="356"/>
    </row>
    <row r="2416" spans="1:1">
      <c r="A2416" s="356"/>
    </row>
    <row r="2417" spans="1:1">
      <c r="A2417" s="356"/>
    </row>
    <row r="2418" spans="1:1">
      <c r="A2418" s="356"/>
    </row>
    <row r="2419" spans="1:1">
      <c r="A2419" s="356"/>
    </row>
    <row r="2420" spans="1:1">
      <c r="A2420" s="356"/>
    </row>
    <row r="2421" spans="1:1">
      <c r="A2421" s="356"/>
    </row>
    <row r="2422" spans="1:1">
      <c r="A2422" s="356"/>
    </row>
    <row r="2423" spans="1:1">
      <c r="A2423" s="356"/>
    </row>
    <row r="2424" spans="1:1">
      <c r="A2424" s="356"/>
    </row>
    <row r="2425" spans="1:1">
      <c r="A2425" s="356"/>
    </row>
    <row r="2426" spans="1:1">
      <c r="A2426" s="356"/>
    </row>
    <row r="2427" spans="1:1">
      <c r="A2427" s="356"/>
    </row>
    <row r="2428" spans="1:1">
      <c r="A2428" s="356"/>
    </row>
    <row r="2429" spans="1:1">
      <c r="A2429" s="356"/>
    </row>
    <row r="2430" spans="1:1">
      <c r="A2430" s="356"/>
    </row>
    <row r="2431" spans="1:1">
      <c r="A2431" s="356"/>
    </row>
    <row r="2432" spans="1:1">
      <c r="A2432" s="356"/>
    </row>
    <row r="2433" spans="1:1">
      <c r="A2433" s="356"/>
    </row>
    <row r="2434" spans="1:1">
      <c r="A2434" s="356"/>
    </row>
    <row r="2435" spans="1:1">
      <c r="A2435" s="356"/>
    </row>
    <row r="2436" spans="1:1">
      <c r="A2436" s="356"/>
    </row>
    <row r="2437" spans="1:1">
      <c r="A2437" s="356"/>
    </row>
    <row r="2438" spans="1:1">
      <c r="A2438" s="356"/>
    </row>
    <row r="2439" spans="1:1">
      <c r="A2439" s="356"/>
    </row>
    <row r="2440" spans="1:1">
      <c r="A2440" s="356"/>
    </row>
    <row r="2441" spans="1:1">
      <c r="A2441" s="356"/>
    </row>
    <row r="2442" spans="1:1">
      <c r="A2442" s="356"/>
    </row>
    <row r="2443" spans="1:1">
      <c r="A2443" s="356"/>
    </row>
    <row r="2444" spans="1:1">
      <c r="A2444" s="356"/>
    </row>
    <row r="2445" spans="1:1">
      <c r="A2445" s="356"/>
    </row>
    <row r="2446" spans="1:1">
      <c r="A2446" s="356"/>
    </row>
    <row r="2447" spans="1:1">
      <c r="A2447" s="356"/>
    </row>
    <row r="2448" spans="1:1">
      <c r="A2448" s="356"/>
    </row>
    <row r="2449" spans="1:1">
      <c r="A2449" s="356"/>
    </row>
    <row r="2450" spans="1:1">
      <c r="A2450" s="356"/>
    </row>
    <row r="2451" spans="1:1">
      <c r="A2451" s="356"/>
    </row>
    <row r="2452" spans="1:1">
      <c r="A2452" s="356"/>
    </row>
    <row r="2453" spans="1:1">
      <c r="A2453" s="356"/>
    </row>
    <row r="2454" spans="1:1">
      <c r="A2454" s="356"/>
    </row>
    <row r="2455" spans="1:1">
      <c r="A2455" s="356"/>
    </row>
    <row r="2456" spans="1:1">
      <c r="A2456" s="356"/>
    </row>
    <row r="2457" spans="1:1">
      <c r="A2457" s="356"/>
    </row>
    <row r="2458" spans="1:1">
      <c r="A2458" s="356"/>
    </row>
    <row r="2459" spans="1:1">
      <c r="A2459" s="356"/>
    </row>
    <row r="2460" spans="1:1">
      <c r="A2460" s="356"/>
    </row>
    <row r="2461" spans="1:1">
      <c r="A2461" s="356"/>
    </row>
    <row r="2462" spans="1:1">
      <c r="A2462" s="356"/>
    </row>
    <row r="2463" spans="1:1">
      <c r="A2463" s="356"/>
    </row>
    <row r="2464" spans="1:1">
      <c r="A2464" s="356"/>
    </row>
    <row r="2465" spans="1:1">
      <c r="A2465" s="356"/>
    </row>
    <row r="2466" spans="1:1">
      <c r="A2466" s="356"/>
    </row>
    <row r="2467" spans="1:1">
      <c r="A2467" s="356"/>
    </row>
    <row r="2468" spans="1:1">
      <c r="A2468" s="356"/>
    </row>
    <row r="2469" spans="1:1">
      <c r="A2469" s="356"/>
    </row>
    <row r="2470" spans="1:1">
      <c r="A2470" s="356"/>
    </row>
    <row r="2471" spans="1:1">
      <c r="A2471" s="356"/>
    </row>
    <row r="2472" spans="1:1">
      <c r="A2472" s="356"/>
    </row>
    <row r="2473" spans="1:1">
      <c r="A2473" s="356"/>
    </row>
    <row r="2474" spans="1:1">
      <c r="A2474" s="356"/>
    </row>
    <row r="2475" spans="1:1">
      <c r="A2475" s="356"/>
    </row>
    <row r="2476" spans="1:1">
      <c r="A2476" s="356"/>
    </row>
    <row r="2477" spans="1:1">
      <c r="A2477" s="356"/>
    </row>
    <row r="2478" spans="1:1">
      <c r="A2478" s="356"/>
    </row>
    <row r="2479" spans="1:1">
      <c r="A2479" s="356"/>
    </row>
    <row r="2480" spans="1:1">
      <c r="A2480" s="356"/>
    </row>
    <row r="2481" spans="1:1">
      <c r="A2481" s="356"/>
    </row>
    <row r="2482" spans="1:1">
      <c r="A2482" s="356"/>
    </row>
    <row r="2483" spans="1:1">
      <c r="A2483" s="356"/>
    </row>
    <row r="2484" spans="1:1">
      <c r="A2484" s="356"/>
    </row>
    <row r="2485" spans="1:1">
      <c r="A2485" s="356"/>
    </row>
    <row r="2486" spans="1:1">
      <c r="A2486" s="356"/>
    </row>
    <row r="2487" spans="1:1">
      <c r="A2487" s="356"/>
    </row>
    <row r="2488" spans="1:1">
      <c r="A2488" s="356"/>
    </row>
    <row r="2489" spans="1:1">
      <c r="A2489" s="356"/>
    </row>
    <row r="2490" spans="1:1">
      <c r="A2490" s="356"/>
    </row>
    <row r="2491" spans="1:1">
      <c r="A2491" s="356"/>
    </row>
    <row r="2492" spans="1:1">
      <c r="A2492" s="356"/>
    </row>
    <row r="2493" spans="1:1">
      <c r="A2493" s="356"/>
    </row>
    <row r="2494" spans="1:1">
      <c r="A2494" s="356"/>
    </row>
    <row r="2495" spans="1:1">
      <c r="A2495" s="356"/>
    </row>
    <row r="2496" spans="1:1">
      <c r="A2496" s="356"/>
    </row>
    <row r="2497" spans="1:1">
      <c r="A2497" s="356"/>
    </row>
    <row r="2498" spans="1:1">
      <c r="A2498" s="356"/>
    </row>
    <row r="2499" spans="1:1">
      <c r="A2499" s="356"/>
    </row>
    <row r="2500" spans="1:1">
      <c r="A2500" s="356"/>
    </row>
    <row r="2501" spans="1:1">
      <c r="A2501" s="356"/>
    </row>
    <row r="2502" spans="1:1">
      <c r="A2502" s="356"/>
    </row>
    <row r="2503" spans="1:1">
      <c r="A2503" s="356"/>
    </row>
    <row r="2504" spans="1:1">
      <c r="A2504" s="356"/>
    </row>
    <row r="2505" spans="1:1">
      <c r="A2505" s="356"/>
    </row>
    <row r="2506" spans="1:1">
      <c r="A2506" s="356"/>
    </row>
    <row r="2507" spans="1:1">
      <c r="A2507" s="356"/>
    </row>
    <row r="2508" spans="1:1">
      <c r="A2508" s="356"/>
    </row>
    <row r="2509" spans="1:1">
      <c r="A2509" s="356"/>
    </row>
    <row r="2510" spans="1:1">
      <c r="A2510" s="356"/>
    </row>
    <row r="2511" spans="1:1">
      <c r="A2511" s="356"/>
    </row>
    <row r="2512" spans="1:1">
      <c r="A2512" s="356"/>
    </row>
    <row r="2513" spans="1:1">
      <c r="A2513" s="356"/>
    </row>
    <row r="2514" spans="1:1">
      <c r="A2514" s="356"/>
    </row>
    <row r="2515" spans="1:1">
      <c r="A2515" s="356"/>
    </row>
    <row r="2516" spans="1:1">
      <c r="A2516" s="356"/>
    </row>
    <row r="2517" spans="1:1">
      <c r="A2517" s="356"/>
    </row>
    <row r="2518" spans="1:1">
      <c r="A2518" s="356"/>
    </row>
    <row r="2519" spans="1:1">
      <c r="A2519" s="356"/>
    </row>
    <row r="2520" spans="1:1">
      <c r="A2520" s="356"/>
    </row>
    <row r="2521" spans="1:1">
      <c r="A2521" s="356"/>
    </row>
    <row r="2522" spans="1:1">
      <c r="A2522" s="356"/>
    </row>
    <row r="2523" spans="1:1">
      <c r="A2523" s="356"/>
    </row>
    <row r="2524" spans="1:1">
      <c r="A2524" s="356"/>
    </row>
    <row r="2525" spans="1:1">
      <c r="A2525" s="356"/>
    </row>
    <row r="2526" spans="1:1">
      <c r="A2526" s="356"/>
    </row>
    <row r="2527" spans="1:1">
      <c r="A2527" s="356"/>
    </row>
    <row r="2528" spans="1:1">
      <c r="A2528" s="356"/>
    </row>
    <row r="2529" spans="1:1">
      <c r="A2529" s="356"/>
    </row>
    <row r="2530" spans="1:1">
      <c r="A2530" s="356"/>
    </row>
    <row r="2531" spans="1:1">
      <c r="A2531" s="356"/>
    </row>
    <row r="2532" spans="1:1">
      <c r="A2532" s="356"/>
    </row>
    <row r="2533" spans="1:1">
      <c r="A2533" s="356"/>
    </row>
    <row r="2534" spans="1:1">
      <c r="A2534" s="356"/>
    </row>
    <row r="2535" spans="1:1">
      <c r="A2535" s="356"/>
    </row>
    <row r="2536" spans="1:1">
      <c r="A2536" s="356"/>
    </row>
    <row r="2537" spans="1:1">
      <c r="A2537" s="356"/>
    </row>
    <row r="2538" spans="1:1">
      <c r="A2538" s="356"/>
    </row>
    <row r="2539" spans="1:1">
      <c r="A2539" s="356"/>
    </row>
    <row r="2540" spans="1:1">
      <c r="A2540" s="356"/>
    </row>
    <row r="2541" spans="1:1">
      <c r="A2541" s="356"/>
    </row>
    <row r="2542" spans="1:1">
      <c r="A2542" s="356"/>
    </row>
    <row r="2543" spans="1:1">
      <c r="A2543" s="356"/>
    </row>
    <row r="2544" spans="1:1">
      <c r="A2544" s="356"/>
    </row>
    <row r="2545" spans="1:1">
      <c r="A2545" s="356"/>
    </row>
    <row r="2546" spans="1:1">
      <c r="A2546" s="356"/>
    </row>
    <row r="2547" spans="1:1">
      <c r="A2547" s="356"/>
    </row>
    <row r="2548" spans="1:1">
      <c r="A2548" s="356"/>
    </row>
    <row r="2549" spans="1:1">
      <c r="A2549" s="356"/>
    </row>
    <row r="2550" spans="1:1">
      <c r="A2550" s="356"/>
    </row>
    <row r="2551" spans="1:1">
      <c r="A2551" s="356"/>
    </row>
    <row r="2552" spans="1:1">
      <c r="A2552" s="356"/>
    </row>
    <row r="2553" spans="1:1">
      <c r="A2553" s="356"/>
    </row>
    <row r="2554" spans="1:1">
      <c r="A2554" s="356"/>
    </row>
    <row r="2555" spans="1:1">
      <c r="A2555" s="356"/>
    </row>
    <row r="2556" spans="1:1">
      <c r="A2556" s="356"/>
    </row>
    <row r="2557" spans="1:1">
      <c r="A2557" s="356"/>
    </row>
    <row r="2558" spans="1:1">
      <c r="A2558" s="356"/>
    </row>
    <row r="2559" spans="1:1">
      <c r="A2559" s="356"/>
    </row>
    <row r="2560" spans="1:1">
      <c r="A2560" s="356"/>
    </row>
    <row r="2561" spans="1:1">
      <c r="A2561" s="356"/>
    </row>
    <row r="2562" spans="1:1">
      <c r="A2562" s="356"/>
    </row>
    <row r="2563" spans="1:1">
      <c r="A2563" s="356"/>
    </row>
    <row r="2564" spans="1:1">
      <c r="A2564" s="356"/>
    </row>
    <row r="2565" spans="1:1">
      <c r="A2565" s="356"/>
    </row>
    <row r="2566" spans="1:1">
      <c r="A2566" s="356"/>
    </row>
    <row r="2567" spans="1:1">
      <c r="A2567" s="356"/>
    </row>
    <row r="2568" spans="1:1">
      <c r="A2568" s="356"/>
    </row>
    <row r="2569" spans="1:1">
      <c r="A2569" s="356"/>
    </row>
    <row r="2570" spans="1:1">
      <c r="A2570" s="356"/>
    </row>
    <row r="2571" spans="1:1">
      <c r="A2571" s="356"/>
    </row>
    <row r="2572" spans="1:1">
      <c r="A2572" s="356"/>
    </row>
    <row r="2573" spans="1:1">
      <c r="A2573" s="356"/>
    </row>
    <row r="2574" spans="1:1">
      <c r="A2574" s="356"/>
    </row>
    <row r="2575" spans="1:1">
      <c r="A2575" s="356"/>
    </row>
    <row r="2576" spans="1:1">
      <c r="A2576" s="356"/>
    </row>
    <row r="2577" spans="1:1">
      <c r="A2577" s="356"/>
    </row>
    <row r="2578" spans="1:1">
      <c r="A2578" s="356"/>
    </row>
    <row r="2579" spans="1:1">
      <c r="A2579" s="356"/>
    </row>
    <row r="2580" spans="1:1">
      <c r="A2580" s="356"/>
    </row>
    <row r="2581" spans="1:1">
      <c r="A2581" s="356"/>
    </row>
    <row r="2582" spans="1:1">
      <c r="A2582" s="356"/>
    </row>
    <row r="2583" spans="1:1">
      <c r="A2583" s="356"/>
    </row>
    <row r="2584" spans="1:1">
      <c r="A2584" s="356"/>
    </row>
    <row r="2585" spans="1:1">
      <c r="A2585" s="356"/>
    </row>
    <row r="2586" spans="1:1">
      <c r="A2586" s="356"/>
    </row>
    <row r="2587" spans="1:1">
      <c r="A2587" s="356"/>
    </row>
    <row r="2588" spans="1:1">
      <c r="A2588" s="356"/>
    </row>
    <row r="2589" spans="1:1">
      <c r="A2589" s="356"/>
    </row>
    <row r="2590" spans="1:1">
      <c r="A2590" s="356"/>
    </row>
    <row r="2591" spans="1:1">
      <c r="A2591" s="356"/>
    </row>
    <row r="2592" spans="1:1">
      <c r="A2592" s="356"/>
    </row>
    <row r="2593" spans="1:1">
      <c r="A2593" s="356"/>
    </row>
    <row r="2594" spans="1:1">
      <c r="A2594" s="356"/>
    </row>
    <row r="2595" spans="1:1">
      <c r="A2595" s="356"/>
    </row>
    <row r="2596" spans="1:1">
      <c r="A2596" s="356"/>
    </row>
    <row r="2597" spans="1:1">
      <c r="A2597" s="356"/>
    </row>
    <row r="2598" spans="1:1">
      <c r="A2598" s="356"/>
    </row>
    <row r="2599" spans="1:1">
      <c r="A2599" s="356"/>
    </row>
    <row r="2600" spans="1:1">
      <c r="A2600" s="356"/>
    </row>
    <row r="2601" spans="1:1">
      <c r="A2601" s="356"/>
    </row>
    <row r="2602" spans="1:1">
      <c r="A2602" s="356"/>
    </row>
    <row r="2603" spans="1:1">
      <c r="A2603" s="356"/>
    </row>
    <row r="2604" spans="1:1">
      <c r="A2604" s="356"/>
    </row>
    <row r="2605" spans="1:1">
      <c r="A2605" s="356"/>
    </row>
    <row r="2606" spans="1:1">
      <c r="A2606" s="356"/>
    </row>
    <row r="2607" spans="1:1">
      <c r="A2607" s="356"/>
    </row>
    <row r="2608" spans="1:1">
      <c r="A2608" s="356"/>
    </row>
    <row r="2609" spans="1:1">
      <c r="A2609" s="356"/>
    </row>
    <row r="2610" spans="1:1">
      <c r="A2610" s="356"/>
    </row>
    <row r="2611" spans="1:1">
      <c r="A2611" s="356"/>
    </row>
    <row r="2612" spans="1:1">
      <c r="A2612" s="356"/>
    </row>
    <row r="2613" spans="1:1">
      <c r="A2613" s="356"/>
    </row>
    <row r="2614" spans="1:1">
      <c r="A2614" s="356"/>
    </row>
    <row r="2615" spans="1:1">
      <c r="A2615" s="356"/>
    </row>
    <row r="2616" spans="1:1">
      <c r="A2616" s="356"/>
    </row>
  </sheetData>
  <autoFilter ref="A1:A2616" xr:uid="{00000000-0009-0000-0000-000009000000}"/>
  <conditionalFormatting sqref="B85">
    <cfRule type="expression" dxfId="23" priority="22" stopIfTrue="1">
      <formula>ISNUMBER(SEARCH("Closed",$H85))</formula>
    </cfRule>
    <cfRule type="expression" dxfId="22" priority="23" stopIfTrue="1">
      <formula>IF($B85="Minor", TRUE, FALSE)</formula>
    </cfRule>
    <cfRule type="expression" dxfId="21" priority="24" stopIfTrue="1">
      <formula>IF(OR($B85="Major",$B85="Pre-Condition"), TRUE, FALSE)</formula>
    </cfRule>
  </conditionalFormatting>
  <conditionalFormatting sqref="B118">
    <cfRule type="expression" dxfId="20" priority="19" stopIfTrue="1">
      <formula>ISNUMBER(SEARCH("Closed",$H118))</formula>
    </cfRule>
    <cfRule type="expression" dxfId="19" priority="20" stopIfTrue="1">
      <formula>IF($B118="Minor", TRUE, FALSE)</formula>
    </cfRule>
    <cfRule type="expression" dxfId="18" priority="21" stopIfTrue="1">
      <formula>IF(OR($B118="Major",$B118="Pre-Condition"), TRUE, FALSE)</formula>
    </cfRule>
  </conditionalFormatting>
  <conditionalFormatting sqref="B125">
    <cfRule type="expression" dxfId="17" priority="16" stopIfTrue="1">
      <formula>ISNUMBER(SEARCH("Closed",$H125))</formula>
    </cfRule>
    <cfRule type="expression" dxfId="16" priority="17" stopIfTrue="1">
      <formula>IF($B125="Minor", TRUE, FALSE)</formula>
    </cfRule>
    <cfRule type="expression" dxfId="15" priority="18" stopIfTrue="1">
      <formula>IF(OR($B125="Major",$B125="Pre-Condition"), TRUE, FALSE)</formula>
    </cfRule>
  </conditionalFormatting>
  <conditionalFormatting sqref="B22">
    <cfRule type="expression" dxfId="14" priority="13" stopIfTrue="1">
      <formula>ISNUMBER(SEARCH("Closed",$H22))</formula>
    </cfRule>
    <cfRule type="expression" dxfId="13" priority="14" stopIfTrue="1">
      <formula>IF($B22="Minor", TRUE, FALSE)</formula>
    </cfRule>
    <cfRule type="expression" dxfId="12" priority="15" stopIfTrue="1">
      <formula>IF(OR($B22="Major",$B22="Pre-Condition"), TRUE, FALSE)</formula>
    </cfRule>
  </conditionalFormatting>
  <conditionalFormatting sqref="B86:B87">
    <cfRule type="expression" dxfId="11" priority="10" stopIfTrue="1">
      <formula>ISNUMBER(SEARCH("Closed",$H86))</formula>
    </cfRule>
    <cfRule type="expression" dxfId="10" priority="11" stopIfTrue="1">
      <formula>IF($B86="Minor", TRUE, FALSE)</formula>
    </cfRule>
    <cfRule type="expression" dxfId="9" priority="12" stopIfTrue="1">
      <formula>IF(OR($B86="Major",$B86="Pre-Condition"), TRUE, FALSE)</formula>
    </cfRule>
  </conditionalFormatting>
  <conditionalFormatting sqref="B119:B120">
    <cfRule type="expression" dxfId="8" priority="7" stopIfTrue="1">
      <formula>ISNUMBER(SEARCH("Closed",$H119))</formula>
    </cfRule>
    <cfRule type="expression" dxfId="7" priority="8" stopIfTrue="1">
      <formula>IF($B119="Minor", TRUE, FALSE)</formula>
    </cfRule>
    <cfRule type="expression" dxfId="6" priority="9" stopIfTrue="1">
      <formula>IF(OR($B119="Major",$B119="Pre-Condition"), TRUE, FALSE)</formula>
    </cfRule>
  </conditionalFormatting>
  <conditionalFormatting sqref="B126:B127">
    <cfRule type="expression" dxfId="5" priority="4" stopIfTrue="1">
      <formula>ISNUMBER(SEARCH("Closed",$H126))</formula>
    </cfRule>
    <cfRule type="expression" dxfId="4" priority="5" stopIfTrue="1">
      <formula>IF($B126="Minor", TRUE, FALSE)</formula>
    </cfRule>
    <cfRule type="expression" dxfId="3" priority="6" stopIfTrue="1">
      <formula>IF(OR($B126="Major",$B126="Pre-Condition"), TRUE, FALSE)</formula>
    </cfRule>
  </conditionalFormatting>
  <conditionalFormatting sqref="B132:B133">
    <cfRule type="expression" dxfId="2" priority="1" stopIfTrue="1">
      <formula>ISNUMBER(SEARCH("Closed",$H132))</formula>
    </cfRule>
    <cfRule type="expression" dxfId="1" priority="2" stopIfTrue="1">
      <formula>IF($B132="Minor", TRUE, FALSE)</formula>
    </cfRule>
    <cfRule type="expression" dxfId="0" priority="3" stopIfTrue="1">
      <formula>IF(OR($B132="Major",$B132="Pre-Condition"), TRUE, FALSE)</formula>
    </cfRule>
  </conditionalFormatting>
  <pageMargins left="0.70866141732283472" right="0.70866141732283472" top="0.74803149606299213" bottom="0.74803149606299213" header="0.31496062992125984" footer="0.31496062992125984"/>
  <pageSetup paperSize="9" scale="67" fitToHeight="30" orientation="landscape" r:id="rId1"/>
  <colBreaks count="1" manualBreakCount="1">
    <brk id="1" max="153"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6"/>
  <sheetViews>
    <sheetView workbookViewId="0">
      <selection activeCell="A4" sqref="A4"/>
    </sheetView>
  </sheetViews>
  <sheetFormatPr defaultRowHeight="15"/>
  <cols>
    <col min="1" max="1" width="4.42578125" customWidth="1"/>
    <col min="2" max="2" width="6.42578125" customWidth="1"/>
    <col min="3" max="3" width="27.42578125" customWidth="1"/>
    <col min="4" max="5" width="11.42578125" customWidth="1"/>
    <col min="6" max="6" width="14.140625" customWidth="1"/>
    <col min="7" max="7" width="17.140625" customWidth="1"/>
    <col min="8" max="8" width="14.5703125" customWidth="1"/>
    <col min="9" max="10" width="11.42578125" customWidth="1"/>
    <col min="11" max="11" width="10.42578125" customWidth="1"/>
    <col min="12" max="12" width="23.5703125" customWidth="1"/>
    <col min="13" max="14" width="6.85546875" customWidth="1"/>
    <col min="15" max="15" width="19" customWidth="1"/>
    <col min="16" max="16" width="13.140625" customWidth="1"/>
    <col min="17" max="17" width="10.85546875" customWidth="1"/>
    <col min="18" max="18" width="11.140625" customWidth="1"/>
    <col min="19" max="21" width="13.5703125" customWidth="1"/>
    <col min="22" max="22" width="11.140625" customWidth="1"/>
    <col min="23" max="23" width="13.42578125" customWidth="1"/>
    <col min="24" max="24" width="16.5703125" customWidth="1"/>
    <col min="25" max="25" width="14.85546875" customWidth="1"/>
    <col min="26" max="26" width="18.140625" customWidth="1"/>
  </cols>
  <sheetData>
    <row r="1" spans="1:26" ht="21" customHeight="1">
      <c r="A1" s="163" t="s">
        <v>1098</v>
      </c>
      <c r="B1" s="163"/>
      <c r="C1" s="163"/>
      <c r="D1" s="163"/>
      <c r="E1" s="163"/>
      <c r="F1" s="164"/>
      <c r="G1" s="164"/>
      <c r="H1" s="164"/>
      <c r="I1" s="164"/>
      <c r="J1" s="164"/>
      <c r="K1" s="164"/>
      <c r="L1" s="163" t="s">
        <v>545</v>
      </c>
      <c r="M1" s="163"/>
      <c r="N1" s="163"/>
      <c r="O1" s="163"/>
      <c r="P1" s="164"/>
      <c r="Q1" s="164"/>
      <c r="R1" s="163"/>
      <c r="S1" s="163"/>
      <c r="T1" s="163"/>
      <c r="U1" s="163"/>
      <c r="V1" s="163"/>
      <c r="W1" s="163"/>
      <c r="X1" s="163"/>
      <c r="Y1" s="163"/>
      <c r="Z1" s="163"/>
    </row>
    <row r="2" spans="1:26" s="171" customFormat="1" ht="39" customHeight="1">
      <c r="A2" s="113"/>
      <c r="B2" s="125"/>
      <c r="C2" s="126" t="s">
        <v>546</v>
      </c>
      <c r="D2" s="125"/>
      <c r="E2" s="125"/>
      <c r="F2" s="483" t="s">
        <v>547</v>
      </c>
      <c r="G2" s="483"/>
      <c r="H2" s="483"/>
      <c r="I2" s="483"/>
      <c r="J2" s="483"/>
      <c r="K2" s="483"/>
      <c r="L2" s="111" t="s">
        <v>548</v>
      </c>
      <c r="M2" s="111"/>
      <c r="N2" s="111"/>
      <c r="O2" s="165"/>
      <c r="P2" s="112"/>
      <c r="Q2" s="112"/>
      <c r="R2" s="165"/>
      <c r="S2" s="165"/>
      <c r="T2" s="165"/>
      <c r="U2" s="165"/>
      <c r="V2" s="165"/>
      <c r="W2" s="165"/>
      <c r="X2" s="165"/>
      <c r="Y2" s="165"/>
      <c r="Z2" s="165"/>
    </row>
    <row r="3" spans="1:26" s="171" customFormat="1" ht="51.75" customHeight="1">
      <c r="A3" s="114"/>
      <c r="B3" s="126" t="s">
        <v>162</v>
      </c>
      <c r="C3" s="126" t="s">
        <v>549</v>
      </c>
      <c r="D3" s="126" t="s">
        <v>159</v>
      </c>
      <c r="E3" s="126" t="s">
        <v>430</v>
      </c>
      <c r="F3" s="126" t="s">
        <v>443</v>
      </c>
      <c r="G3" s="126" t="s">
        <v>444</v>
      </c>
      <c r="H3" s="126" t="s">
        <v>550</v>
      </c>
      <c r="I3" s="126" t="s">
        <v>551</v>
      </c>
      <c r="J3" s="126" t="s">
        <v>84</v>
      </c>
      <c r="K3" s="126" t="s">
        <v>1099</v>
      </c>
      <c r="L3" s="127" t="s">
        <v>552</v>
      </c>
      <c r="M3" s="127" t="s">
        <v>1100</v>
      </c>
      <c r="N3" s="127" t="s">
        <v>1101</v>
      </c>
      <c r="O3" s="114" t="s">
        <v>237</v>
      </c>
      <c r="P3" s="114" t="s">
        <v>22</v>
      </c>
      <c r="Q3" s="114" t="s">
        <v>54</v>
      </c>
      <c r="R3" s="114" t="s">
        <v>158</v>
      </c>
      <c r="S3" s="114" t="s">
        <v>160</v>
      </c>
      <c r="T3" s="114" t="s">
        <v>553</v>
      </c>
      <c r="U3" s="114" t="s">
        <v>161</v>
      </c>
      <c r="V3" s="114" t="s">
        <v>554</v>
      </c>
      <c r="W3" s="114" t="s">
        <v>1102</v>
      </c>
      <c r="X3" s="114" t="s">
        <v>1103</v>
      </c>
      <c r="Y3" s="114" t="s">
        <v>1104</v>
      </c>
      <c r="Z3" s="114" t="s">
        <v>557</v>
      </c>
    </row>
    <row r="4" spans="1:26" ht="38.25">
      <c r="A4" s="423">
        <v>1</v>
      </c>
      <c r="B4" s="172" t="s">
        <v>402</v>
      </c>
      <c r="C4" s="173" t="s">
        <v>1105</v>
      </c>
      <c r="D4" s="174" t="s">
        <v>1651</v>
      </c>
      <c r="E4" s="333" t="s">
        <v>429</v>
      </c>
      <c r="F4" s="334" t="s">
        <v>1551</v>
      </c>
      <c r="G4" s="334" t="s">
        <v>1107</v>
      </c>
      <c r="H4" s="333" t="s">
        <v>429</v>
      </c>
      <c r="I4" s="334">
        <v>8800</v>
      </c>
      <c r="J4" s="335" t="s">
        <v>566</v>
      </c>
      <c r="K4" s="335">
        <v>1</v>
      </c>
      <c r="L4" s="336" t="s">
        <v>1105</v>
      </c>
      <c r="M4" s="166" t="s">
        <v>1108</v>
      </c>
      <c r="N4" s="166" t="s">
        <v>1108</v>
      </c>
      <c r="O4" s="166"/>
      <c r="P4" s="49" t="s">
        <v>163</v>
      </c>
      <c r="Q4" s="166">
        <v>96</v>
      </c>
      <c r="R4" s="167" t="s">
        <v>431</v>
      </c>
      <c r="S4" s="166" t="s">
        <v>1109</v>
      </c>
      <c r="T4" s="128" t="s">
        <v>555</v>
      </c>
      <c r="U4" s="166" t="s">
        <v>257</v>
      </c>
      <c r="V4" s="49" t="s">
        <v>1108</v>
      </c>
      <c r="W4" s="49" t="s">
        <v>445</v>
      </c>
      <c r="X4" s="128"/>
      <c r="Y4" s="167"/>
      <c r="Z4" s="168" t="s">
        <v>1652</v>
      </c>
    </row>
    <row r="5" spans="1:26" ht="38.25">
      <c r="A5" s="423">
        <v>2</v>
      </c>
      <c r="B5" s="172" t="s">
        <v>1522</v>
      </c>
      <c r="C5" s="173" t="s">
        <v>1523</v>
      </c>
      <c r="D5" s="422">
        <v>44228</v>
      </c>
      <c r="E5" s="333" t="s">
        <v>429</v>
      </c>
      <c r="F5" s="334" t="s">
        <v>1549</v>
      </c>
      <c r="G5" s="334" t="s">
        <v>1550</v>
      </c>
      <c r="H5" s="333" t="s">
        <v>429</v>
      </c>
      <c r="I5" s="334">
        <v>7400</v>
      </c>
      <c r="J5" s="335" t="s">
        <v>566</v>
      </c>
      <c r="K5" s="335">
        <v>1</v>
      </c>
      <c r="L5" s="336" t="s">
        <v>1523</v>
      </c>
      <c r="M5" s="166" t="s">
        <v>556</v>
      </c>
      <c r="N5" s="166" t="s">
        <v>1108</v>
      </c>
      <c r="O5" s="166"/>
      <c r="P5" s="49" t="s">
        <v>163</v>
      </c>
      <c r="Q5" s="166">
        <v>813</v>
      </c>
      <c r="R5" s="167" t="s">
        <v>1552</v>
      </c>
      <c r="S5" s="166" t="s">
        <v>1109</v>
      </c>
      <c r="T5" s="128" t="s">
        <v>555</v>
      </c>
      <c r="U5" s="166" t="s">
        <v>257</v>
      </c>
      <c r="V5" s="49" t="s">
        <v>1108</v>
      </c>
      <c r="W5" s="49" t="s">
        <v>445</v>
      </c>
      <c r="X5" s="128"/>
      <c r="Y5" s="167"/>
      <c r="Z5" s="168" t="s">
        <v>1653</v>
      </c>
    </row>
    <row r="6" spans="1:26">
      <c r="A6" s="423"/>
      <c r="B6" s="169"/>
      <c r="C6" s="170"/>
      <c r="D6" s="167"/>
      <c r="E6" s="170"/>
      <c r="F6" s="170"/>
      <c r="G6" s="337"/>
      <c r="H6" s="170"/>
      <c r="I6" s="170"/>
      <c r="J6" s="170"/>
      <c r="K6" s="170"/>
      <c r="L6" s="170"/>
      <c r="M6" s="167"/>
      <c r="N6" s="167"/>
      <c r="O6" s="167"/>
      <c r="P6" s="167"/>
      <c r="Q6" s="167"/>
      <c r="R6" s="167"/>
      <c r="S6" s="167"/>
      <c r="T6" s="167"/>
      <c r="U6" s="167"/>
      <c r="V6" s="167"/>
      <c r="W6" s="167"/>
      <c r="X6" s="167"/>
      <c r="Y6" s="167"/>
      <c r="Z6" s="169"/>
    </row>
    <row r="7" spans="1:26">
      <c r="A7" s="49"/>
      <c r="B7" s="48"/>
      <c r="C7" s="49"/>
      <c r="D7" s="49"/>
      <c r="E7" s="338"/>
      <c r="F7" s="338"/>
      <c r="G7" s="339"/>
      <c r="H7" s="338"/>
      <c r="I7" s="338"/>
      <c r="J7" s="338"/>
      <c r="K7" s="338"/>
      <c r="L7" s="338"/>
      <c r="M7" s="49"/>
      <c r="N7" s="49"/>
      <c r="O7" s="49"/>
      <c r="P7" s="49"/>
      <c r="Q7" s="49"/>
      <c r="R7" s="49"/>
      <c r="S7" s="49"/>
      <c r="T7" s="128"/>
      <c r="U7" s="49"/>
      <c r="V7" s="49"/>
      <c r="W7" s="49"/>
      <c r="X7" s="128"/>
      <c r="Y7" s="128"/>
      <c r="Z7" s="48"/>
    </row>
    <row r="8" spans="1:26">
      <c r="A8" s="49"/>
      <c r="B8" s="48"/>
      <c r="C8" s="49"/>
      <c r="D8" s="49"/>
      <c r="E8" s="338"/>
      <c r="F8" s="338"/>
      <c r="G8" s="339"/>
      <c r="H8" s="338"/>
      <c r="I8" s="338"/>
      <c r="J8" s="338"/>
      <c r="K8" s="338"/>
      <c r="L8" s="338"/>
      <c r="M8" s="49"/>
      <c r="N8" s="49"/>
      <c r="O8" s="49"/>
      <c r="P8" s="49"/>
      <c r="Q8" s="49"/>
      <c r="R8" s="49"/>
      <c r="S8" s="49"/>
      <c r="T8" s="128"/>
      <c r="U8" s="49"/>
      <c r="V8" s="49"/>
      <c r="W8" s="49"/>
      <c r="X8" s="128"/>
      <c r="Y8" s="128"/>
      <c r="Z8" s="48"/>
    </row>
    <row r="9" spans="1:26">
      <c r="A9" s="49"/>
      <c r="B9" s="48"/>
      <c r="C9" s="49"/>
      <c r="D9" s="49"/>
      <c r="E9" s="338"/>
      <c r="F9" s="338"/>
      <c r="G9" s="339"/>
      <c r="H9" s="338"/>
      <c r="I9" s="338"/>
      <c r="J9" s="338"/>
      <c r="K9" s="338"/>
      <c r="L9" s="338"/>
      <c r="M9" s="49"/>
      <c r="N9" s="49"/>
      <c r="O9" s="49"/>
      <c r="P9" s="49"/>
      <c r="Q9" s="49"/>
      <c r="R9" s="49"/>
      <c r="S9" s="49"/>
      <c r="T9" s="128"/>
      <c r="U9" s="49"/>
      <c r="V9" s="49"/>
      <c r="W9" s="49"/>
      <c r="X9" s="128"/>
      <c r="Y9" s="128"/>
      <c r="Z9" s="48"/>
    </row>
    <row r="10" spans="1:26">
      <c r="A10" s="49"/>
      <c r="B10" s="48"/>
      <c r="C10" s="49"/>
      <c r="D10" s="49"/>
      <c r="E10" s="49"/>
      <c r="F10" s="49"/>
      <c r="G10" s="129"/>
      <c r="H10" s="49"/>
      <c r="I10" s="49"/>
      <c r="J10" s="49"/>
      <c r="K10" s="49"/>
      <c r="L10" s="49"/>
      <c r="M10" s="49"/>
      <c r="N10" s="49"/>
      <c r="O10" s="49"/>
      <c r="P10" s="49"/>
      <c r="Q10" s="49"/>
      <c r="R10" s="49"/>
      <c r="S10" s="49"/>
      <c r="T10" s="128"/>
      <c r="U10" s="49"/>
      <c r="V10" s="49"/>
      <c r="W10" s="49"/>
      <c r="X10" s="128"/>
      <c r="Y10" s="128"/>
      <c r="Z10" s="48"/>
    </row>
    <row r="11" spans="1:26">
      <c r="A11" s="49"/>
      <c r="B11" s="48"/>
      <c r="C11" s="49"/>
      <c r="D11" s="49"/>
      <c r="E11" s="49"/>
      <c r="F11" s="49"/>
      <c r="G11" s="129"/>
      <c r="H11" s="49"/>
      <c r="I11" s="49"/>
      <c r="J11" s="49"/>
      <c r="K11" s="49"/>
      <c r="L11" s="49"/>
      <c r="M11" s="49"/>
      <c r="N11" s="49"/>
      <c r="O11" s="49"/>
      <c r="P11" s="49"/>
      <c r="Q11" s="49"/>
      <c r="R11" s="49"/>
      <c r="S11" s="49"/>
      <c r="T11" s="128"/>
      <c r="U11" s="49"/>
      <c r="V11" s="49"/>
      <c r="W11" s="49"/>
      <c r="X11" s="128"/>
      <c r="Y11" s="128"/>
      <c r="Z11" s="48"/>
    </row>
    <row r="12" spans="1:26">
      <c r="A12" s="49"/>
      <c r="B12" s="48"/>
      <c r="C12" s="49"/>
      <c r="D12" s="49"/>
      <c r="E12" s="49"/>
      <c r="F12" s="49"/>
      <c r="G12" s="129"/>
      <c r="H12" s="49"/>
      <c r="I12" s="49"/>
      <c r="J12" s="49"/>
      <c r="K12" s="49"/>
      <c r="L12" s="49"/>
      <c r="M12" s="49"/>
      <c r="N12" s="49"/>
      <c r="O12" s="49"/>
      <c r="P12" s="49"/>
      <c r="Q12" s="49"/>
      <c r="R12" s="49"/>
      <c r="S12" s="49"/>
      <c r="T12" s="128"/>
      <c r="U12" s="49"/>
      <c r="V12" s="49"/>
      <c r="W12" s="49"/>
      <c r="X12" s="128"/>
      <c r="Y12" s="128"/>
      <c r="Z12" s="48"/>
    </row>
    <row r="13" spans="1:26">
      <c r="A13" s="49"/>
      <c r="B13" s="48"/>
      <c r="C13" s="49"/>
      <c r="D13" s="49"/>
      <c r="E13" s="49"/>
      <c r="F13" s="49"/>
      <c r="G13" s="129"/>
      <c r="H13" s="49"/>
      <c r="I13" s="49"/>
      <c r="J13" s="49"/>
      <c r="K13" s="49"/>
      <c r="L13" s="49"/>
      <c r="M13" s="49"/>
      <c r="N13" s="49"/>
      <c r="O13" s="49"/>
      <c r="P13" s="49"/>
      <c r="Q13" s="49"/>
      <c r="R13" s="49"/>
      <c r="S13" s="49"/>
      <c r="T13" s="128"/>
      <c r="U13" s="49"/>
      <c r="V13" s="49"/>
      <c r="W13" s="49"/>
      <c r="X13" s="128"/>
      <c r="Y13" s="128"/>
      <c r="Z13" s="48"/>
    </row>
    <row r="14" spans="1:26">
      <c r="A14" s="49"/>
      <c r="B14" s="48"/>
      <c r="C14" s="49"/>
      <c r="D14" s="49"/>
      <c r="E14" s="49"/>
      <c r="F14" s="49"/>
      <c r="G14" s="129"/>
      <c r="H14" s="49"/>
      <c r="I14" s="49"/>
      <c r="J14" s="49"/>
      <c r="K14" s="49"/>
      <c r="L14" s="49"/>
      <c r="M14" s="49"/>
      <c r="N14" s="49"/>
      <c r="O14" s="49"/>
      <c r="P14" s="49"/>
      <c r="Q14" s="49"/>
      <c r="R14" s="49"/>
      <c r="S14" s="49"/>
      <c r="T14" s="128"/>
      <c r="U14" s="49"/>
      <c r="V14" s="49"/>
      <c r="W14" s="49"/>
      <c r="X14" s="128"/>
      <c r="Y14" s="128"/>
      <c r="Z14" s="48"/>
    </row>
    <row r="15" spans="1:26">
      <c r="A15" s="49"/>
      <c r="B15" s="48"/>
      <c r="C15" s="49"/>
      <c r="D15" s="49"/>
      <c r="E15" s="49"/>
      <c r="F15" s="49"/>
      <c r="G15" s="129"/>
      <c r="H15" s="49"/>
      <c r="I15" s="49"/>
      <c r="J15" s="49"/>
      <c r="K15" s="49"/>
      <c r="L15" s="49"/>
      <c r="M15" s="49"/>
      <c r="N15" s="49"/>
      <c r="O15" s="49"/>
      <c r="P15" s="49"/>
      <c r="Q15" s="49"/>
      <c r="R15" s="49"/>
      <c r="S15" s="49"/>
      <c r="T15" s="128"/>
      <c r="U15" s="49"/>
      <c r="V15" s="49"/>
      <c r="W15" s="49"/>
      <c r="X15" s="128"/>
      <c r="Y15" s="128"/>
      <c r="Z15" s="48"/>
    </row>
    <row r="16" spans="1:26">
      <c r="A16" s="49"/>
      <c r="B16" s="48"/>
      <c r="C16" s="49"/>
      <c r="D16" s="49"/>
      <c r="E16" s="49"/>
      <c r="F16" s="49"/>
      <c r="G16" s="129"/>
      <c r="H16" s="49"/>
      <c r="I16" s="49"/>
      <c r="J16" s="49"/>
      <c r="K16" s="49"/>
      <c r="L16" s="49"/>
      <c r="M16" s="49"/>
      <c r="N16" s="49"/>
      <c r="O16" s="49"/>
      <c r="P16" s="49"/>
      <c r="Q16" s="49"/>
      <c r="R16" s="49"/>
      <c r="S16" s="49"/>
      <c r="T16" s="128"/>
      <c r="U16" s="49"/>
      <c r="V16" s="49"/>
      <c r="W16" s="49"/>
      <c r="X16" s="128"/>
      <c r="Y16" s="128"/>
      <c r="Z16" s="48"/>
    </row>
    <row r="17" spans="1:26">
      <c r="A17" s="49"/>
      <c r="B17" s="48"/>
      <c r="C17" s="49"/>
      <c r="D17" s="49"/>
      <c r="E17" s="49"/>
      <c r="F17" s="49"/>
      <c r="G17" s="129"/>
      <c r="H17" s="49"/>
      <c r="I17" s="49"/>
      <c r="J17" s="49"/>
      <c r="K17" s="49"/>
      <c r="L17" s="49"/>
      <c r="M17" s="49"/>
      <c r="N17" s="49"/>
      <c r="O17" s="49"/>
      <c r="P17" s="49"/>
      <c r="Q17" s="49"/>
      <c r="R17" s="49"/>
      <c r="S17" s="49"/>
      <c r="T17" s="128"/>
      <c r="U17" s="49"/>
      <c r="V17" s="49"/>
      <c r="W17" s="49"/>
      <c r="X17" s="128"/>
      <c r="Y17" s="128"/>
      <c r="Z17" s="48"/>
    </row>
    <row r="18" spans="1:26">
      <c r="A18" s="49"/>
      <c r="B18" s="48"/>
      <c r="C18" s="49"/>
      <c r="D18" s="49"/>
      <c r="E18" s="49"/>
      <c r="F18" s="49"/>
      <c r="G18" s="129"/>
      <c r="H18" s="49"/>
      <c r="I18" s="49"/>
      <c r="J18" s="49"/>
      <c r="K18" s="49"/>
      <c r="L18" s="49"/>
      <c r="M18" s="49"/>
      <c r="N18" s="49"/>
      <c r="O18" s="49"/>
      <c r="P18" s="49"/>
      <c r="Q18" s="49"/>
      <c r="R18" s="49"/>
      <c r="S18" s="49"/>
      <c r="T18" s="128"/>
      <c r="U18" s="49"/>
      <c r="V18" s="49"/>
      <c r="W18" s="49"/>
      <c r="X18" s="128"/>
      <c r="Y18" s="128"/>
      <c r="Z18" s="48"/>
    </row>
    <row r="19" spans="1:26">
      <c r="A19" s="49"/>
      <c r="B19" s="48"/>
      <c r="C19" s="49"/>
      <c r="D19" s="49"/>
      <c r="E19" s="49"/>
      <c r="F19" s="49"/>
      <c r="G19" s="129"/>
      <c r="H19" s="49"/>
      <c r="I19" s="49"/>
      <c r="J19" s="49"/>
      <c r="K19" s="49"/>
      <c r="L19" s="49"/>
      <c r="M19" s="49"/>
      <c r="N19" s="49"/>
      <c r="O19" s="49"/>
      <c r="P19" s="49"/>
      <c r="Q19" s="49"/>
      <c r="R19" s="49"/>
      <c r="S19" s="49"/>
      <c r="T19" s="128"/>
      <c r="U19" s="49"/>
      <c r="V19" s="49"/>
      <c r="W19" s="49"/>
      <c r="X19" s="128"/>
      <c r="Y19" s="128"/>
      <c r="Z19" s="48"/>
    </row>
    <row r="20" spans="1:26">
      <c r="A20" s="49"/>
      <c r="B20" s="48"/>
      <c r="C20" s="49"/>
      <c r="D20" s="49"/>
      <c r="E20" s="49"/>
      <c r="F20" s="49"/>
      <c r="G20" s="129"/>
      <c r="H20" s="49"/>
      <c r="I20" s="49"/>
      <c r="J20" s="49"/>
      <c r="K20" s="49"/>
      <c r="L20" s="49"/>
      <c r="M20" s="49"/>
      <c r="N20" s="49"/>
      <c r="O20" s="49"/>
      <c r="P20" s="49"/>
      <c r="Q20" s="49"/>
      <c r="R20" s="49"/>
      <c r="S20" s="49"/>
      <c r="T20" s="128"/>
      <c r="U20" s="49"/>
      <c r="V20" s="49"/>
      <c r="W20" s="49"/>
      <c r="X20" s="128"/>
      <c r="Y20" s="128"/>
      <c r="Z20" s="48"/>
    </row>
    <row r="21" spans="1:26">
      <c r="A21" s="49"/>
      <c r="B21" s="48"/>
      <c r="C21" s="49"/>
      <c r="D21" s="49"/>
      <c r="E21" s="49"/>
      <c r="F21" s="49"/>
      <c r="G21" s="129"/>
      <c r="H21" s="49"/>
      <c r="I21" s="49"/>
      <c r="J21" s="49"/>
      <c r="K21" s="49"/>
      <c r="L21" s="49"/>
      <c r="M21" s="49"/>
      <c r="N21" s="49"/>
      <c r="O21" s="49"/>
      <c r="P21" s="49"/>
      <c r="Q21" s="49"/>
      <c r="R21" s="49"/>
      <c r="S21" s="49"/>
      <c r="T21" s="128"/>
      <c r="U21" s="49"/>
      <c r="V21" s="49"/>
      <c r="W21" s="49"/>
      <c r="X21" s="128"/>
      <c r="Y21" s="128"/>
      <c r="Z21" s="48"/>
    </row>
    <row r="22" spans="1:26">
      <c r="A22" s="49"/>
      <c r="B22" s="48"/>
      <c r="C22" s="49"/>
      <c r="D22" s="49"/>
      <c r="E22" s="49"/>
      <c r="F22" s="49"/>
      <c r="G22" s="129"/>
      <c r="H22" s="49"/>
      <c r="I22" s="49"/>
      <c r="J22" s="49"/>
      <c r="K22" s="49"/>
      <c r="L22" s="49"/>
      <c r="M22" s="49"/>
      <c r="N22" s="49"/>
      <c r="O22" s="49"/>
      <c r="P22" s="49"/>
      <c r="Q22" s="49"/>
      <c r="R22" s="49"/>
      <c r="S22" s="49"/>
      <c r="T22" s="128"/>
      <c r="U22" s="49"/>
      <c r="V22" s="49"/>
      <c r="W22" s="49"/>
      <c r="X22" s="128"/>
      <c r="Y22" s="128"/>
      <c r="Z22" s="48"/>
    </row>
    <row r="23" spans="1:26">
      <c r="A23" s="49"/>
      <c r="B23" s="48"/>
      <c r="C23" s="49"/>
      <c r="D23" s="49"/>
      <c r="E23" s="49"/>
      <c r="F23" s="49"/>
      <c r="G23" s="129"/>
      <c r="H23" s="49"/>
      <c r="I23" s="49"/>
      <c r="J23" s="49"/>
      <c r="K23" s="49"/>
      <c r="L23" s="49"/>
      <c r="M23" s="49"/>
      <c r="N23" s="49"/>
      <c r="O23" s="49"/>
      <c r="P23" s="49"/>
      <c r="Q23" s="49"/>
      <c r="R23" s="49"/>
      <c r="S23" s="49"/>
      <c r="T23" s="128"/>
      <c r="U23" s="49"/>
      <c r="V23" s="49"/>
      <c r="W23" s="49"/>
      <c r="X23" s="128"/>
      <c r="Y23" s="128"/>
      <c r="Z23" s="48"/>
    </row>
    <row r="24" spans="1:26">
      <c r="A24" s="49"/>
      <c r="B24" s="48"/>
      <c r="C24" s="49"/>
      <c r="D24" s="49"/>
      <c r="E24" s="49"/>
      <c r="F24" s="49"/>
      <c r="G24" s="129"/>
      <c r="H24" s="49"/>
      <c r="I24" s="49"/>
      <c r="J24" s="49"/>
      <c r="K24" s="49"/>
      <c r="L24" s="49"/>
      <c r="M24" s="49"/>
      <c r="N24" s="49"/>
      <c r="O24" s="49"/>
      <c r="P24" s="49"/>
      <c r="Q24" s="49"/>
      <c r="R24" s="49"/>
      <c r="S24" s="49"/>
      <c r="T24" s="128"/>
      <c r="U24" s="49"/>
      <c r="V24" s="49"/>
      <c r="W24" s="49"/>
      <c r="X24" s="128"/>
      <c r="Y24" s="128"/>
      <c r="Z24" s="48"/>
    </row>
    <row r="25" spans="1:26">
      <c r="A25" s="51" t="s">
        <v>164</v>
      </c>
      <c r="B25" s="48"/>
      <c r="C25" s="51"/>
      <c r="D25" s="49"/>
      <c r="E25" s="49"/>
      <c r="F25" s="49"/>
      <c r="G25" s="129"/>
      <c r="H25" s="49"/>
      <c r="I25" s="49"/>
      <c r="J25" s="49"/>
      <c r="K25" s="51"/>
      <c r="L25" s="49"/>
      <c r="M25" s="49"/>
      <c r="N25" s="49"/>
      <c r="O25" s="49"/>
      <c r="P25" s="49"/>
      <c r="Q25" s="49"/>
      <c r="R25" s="49"/>
      <c r="S25" s="49"/>
      <c r="T25" s="128"/>
      <c r="U25" s="49"/>
      <c r="V25" s="49"/>
      <c r="W25" s="49"/>
      <c r="X25" s="128"/>
      <c r="Y25" s="128"/>
      <c r="Z25" s="48"/>
    </row>
    <row r="26" spans="1:26">
      <c r="B26" s="50"/>
      <c r="C26" s="50"/>
      <c r="D26" s="50"/>
      <c r="E26" s="50"/>
      <c r="F26" s="50"/>
      <c r="G26" s="33"/>
      <c r="H26" s="50"/>
      <c r="I26" s="50"/>
      <c r="J26" s="50"/>
      <c r="K26" s="50"/>
      <c r="L26" s="50"/>
      <c r="M26" s="50"/>
      <c r="N26" s="50"/>
      <c r="O26" s="50"/>
      <c r="P26" s="50"/>
      <c r="Q26" s="50"/>
      <c r="R26" s="50"/>
      <c r="S26" s="50"/>
      <c r="U26" s="50"/>
      <c r="V26" s="50"/>
      <c r="W26" s="50"/>
      <c r="X26" s="50"/>
      <c r="Y26" s="50"/>
      <c r="Z26" s="50"/>
    </row>
  </sheetData>
  <mergeCells count="1">
    <mergeCell ref="F2:K2"/>
  </mergeCells>
  <dataValidations count="7">
    <dataValidation type="list" allowBlank="1" showInputMessage="1" showErrorMessage="1" sqref="P4:P5" xr:uid="{00000000-0002-0000-0A00-000000000000}">
      <formula1>$AA$1:$AA$3</formula1>
    </dataValidation>
    <dataValidation type="list" allowBlank="1" showInputMessage="1" showErrorMessage="1" sqref="X4:Y25" xr:uid="{00000000-0002-0000-0A00-000001000000}">
      <formula1>$AC$14:$AC$32</formula1>
    </dataValidation>
    <dataValidation type="list" allowBlank="1" showInputMessage="1" showErrorMessage="1" sqref="P6:P24" xr:uid="{00000000-0002-0000-0A00-000002000000}">
      <formula1>$AC$1:$AC$3</formula1>
    </dataValidation>
    <dataValidation type="list" allowBlank="1" showInputMessage="1" showErrorMessage="1" sqref="R6:R24" xr:uid="{00000000-0002-0000-0A00-000003000000}">
      <formula1>$AA$2:$AA$5</formula1>
    </dataValidation>
    <dataValidation type="list" allowBlank="1" showInputMessage="1" showErrorMessage="1" sqref="W4:W25" xr:uid="{00000000-0002-0000-0A00-000004000000}">
      <formula1>$AB$2:$AB$7</formula1>
    </dataValidation>
    <dataValidation type="list" allowBlank="1" showInputMessage="1" showErrorMessage="1" sqref="T4:T25" xr:uid="{00000000-0002-0000-0A00-000005000000}">
      <formula1>$AC$10:$AC$12</formula1>
    </dataValidation>
    <dataValidation type="list" allowBlank="1" showInputMessage="1" showErrorMessage="1" sqref="R5" xr:uid="{00000000-0002-0000-0A00-000006000000}">
      <formula1>$AC$2:$AC$5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5"/>
  <sheetViews>
    <sheetView zoomScaleNormal="100" zoomScaleSheetLayoutView="100" workbookViewId="0">
      <selection activeCell="B41" sqref="B41"/>
    </sheetView>
  </sheetViews>
  <sheetFormatPr defaultColWidth="9.140625" defaultRowHeight="14.25"/>
  <cols>
    <col min="1" max="1" width="30.5703125" style="43" customWidth="1"/>
    <col min="2" max="2" width="36.42578125" style="43" customWidth="1"/>
    <col min="3" max="7" width="10.42578125" style="43" customWidth="1"/>
    <col min="8" max="8" width="51.140625" style="43" customWidth="1"/>
    <col min="9" max="16384" width="9.140625" style="43"/>
  </cols>
  <sheetData>
    <row r="1" spans="1:10" ht="15.75">
      <c r="A1" s="52" t="s">
        <v>392</v>
      </c>
    </row>
    <row r="2" spans="1:10">
      <c r="A2" s="53" t="s">
        <v>345</v>
      </c>
      <c r="B2" s="53" t="s">
        <v>59</v>
      </c>
    </row>
    <row r="3" spans="1:10">
      <c r="A3" s="53" t="s">
        <v>178</v>
      </c>
      <c r="B3" s="53"/>
    </row>
    <row r="4" spans="1:10" ht="51">
      <c r="A4" s="53" t="s">
        <v>341</v>
      </c>
      <c r="B4" s="54" t="s">
        <v>346</v>
      </c>
    </row>
    <row r="5" spans="1:10">
      <c r="A5" s="53" t="s">
        <v>60</v>
      </c>
      <c r="B5" s="55">
        <v>41275</v>
      </c>
    </row>
    <row r="6" spans="1:10">
      <c r="A6" s="56" t="s">
        <v>508</v>
      </c>
    </row>
    <row r="7" spans="1:10">
      <c r="A7" s="56" t="s">
        <v>61</v>
      </c>
      <c r="B7" s="57" t="s">
        <v>375</v>
      </c>
      <c r="C7" s="45"/>
      <c r="D7" s="45"/>
      <c r="E7" s="58"/>
      <c r="F7" s="45"/>
      <c r="G7" s="58"/>
      <c r="H7" s="45"/>
      <c r="I7" s="45"/>
      <c r="J7" s="45"/>
    </row>
    <row r="8" spans="1:10">
      <c r="A8" s="45"/>
      <c r="B8" s="57" t="s">
        <v>342</v>
      </c>
      <c r="C8" s="45"/>
      <c r="D8" s="45"/>
      <c r="E8" s="58"/>
      <c r="F8" s="45"/>
      <c r="G8" s="58"/>
      <c r="H8" s="45"/>
      <c r="I8" s="45"/>
      <c r="J8" s="45"/>
    </row>
    <row r="9" spans="1:10">
      <c r="A9" s="45"/>
      <c r="B9" s="57" t="s">
        <v>343</v>
      </c>
      <c r="C9" s="45"/>
      <c r="D9" s="45"/>
      <c r="E9" s="58"/>
      <c r="F9" s="45"/>
      <c r="G9" s="58"/>
      <c r="H9" s="45"/>
      <c r="I9" s="45"/>
      <c r="J9" s="45"/>
    </row>
    <row r="10" spans="1:10">
      <c r="A10" s="45"/>
      <c r="B10" s="57" t="s">
        <v>8</v>
      </c>
      <c r="C10" s="45"/>
      <c r="D10" s="45"/>
      <c r="E10" s="58"/>
      <c r="F10" s="45"/>
      <c r="G10" s="58"/>
      <c r="H10" s="45"/>
      <c r="I10" s="45"/>
      <c r="J10" s="45"/>
    </row>
    <row r="11" spans="1:10">
      <c r="A11" s="45"/>
      <c r="B11" s="57" t="s">
        <v>380</v>
      </c>
      <c r="C11" s="45"/>
      <c r="D11" s="45"/>
      <c r="E11" s="58"/>
      <c r="F11" s="45"/>
      <c r="G11" s="58"/>
      <c r="H11" s="45"/>
      <c r="I11" s="45"/>
      <c r="J11" s="45"/>
    </row>
    <row r="12" spans="1:10">
      <c r="A12" s="45"/>
      <c r="B12" s="57"/>
      <c r="C12" s="45"/>
      <c r="D12" s="45"/>
      <c r="E12" s="58"/>
      <c r="F12" s="45"/>
      <c r="G12" s="58"/>
      <c r="H12" s="45"/>
      <c r="I12" s="45"/>
      <c r="J12" s="45"/>
    </row>
    <row r="13" spans="1:10">
      <c r="A13" s="59" t="s">
        <v>352</v>
      </c>
      <c r="B13" s="57" t="s">
        <v>353</v>
      </c>
      <c r="C13" s="45"/>
      <c r="D13" s="45"/>
      <c r="E13" s="58"/>
      <c r="F13" s="45"/>
      <c r="G13" s="58"/>
      <c r="H13" s="45"/>
      <c r="I13" s="45"/>
      <c r="J13" s="45"/>
    </row>
    <row r="14" spans="1:10">
      <c r="A14" s="59" t="s">
        <v>354</v>
      </c>
      <c r="B14" s="57" t="s">
        <v>355</v>
      </c>
      <c r="C14" s="45"/>
      <c r="D14" s="45"/>
      <c r="E14" s="58"/>
      <c r="F14" s="45"/>
      <c r="G14" s="58"/>
      <c r="H14" s="45"/>
      <c r="I14" s="45"/>
      <c r="J14" s="45"/>
    </row>
    <row r="15" spans="1:10">
      <c r="A15" s="59" t="s">
        <v>356</v>
      </c>
      <c r="B15" s="57" t="s">
        <v>357</v>
      </c>
      <c r="C15" s="45"/>
      <c r="D15" s="45"/>
      <c r="E15" s="58"/>
      <c r="F15" s="45"/>
      <c r="G15" s="58"/>
      <c r="H15" s="45"/>
      <c r="I15" s="45"/>
      <c r="J15" s="45"/>
    </row>
    <row r="16" spans="1:10">
      <c r="A16" s="45"/>
      <c r="C16" s="45"/>
      <c r="D16" s="45"/>
      <c r="E16" s="58"/>
      <c r="F16" s="45"/>
      <c r="G16" s="58"/>
      <c r="H16" s="45"/>
      <c r="I16" s="45"/>
      <c r="J16" s="45"/>
    </row>
    <row r="17" spans="1:10">
      <c r="A17" s="484" t="s">
        <v>9</v>
      </c>
      <c r="B17" s="485"/>
      <c r="C17" s="60" t="s">
        <v>120</v>
      </c>
      <c r="D17" s="60" t="s">
        <v>180</v>
      </c>
      <c r="E17" s="60" t="s">
        <v>13</v>
      </c>
      <c r="F17" s="60" t="s">
        <v>14</v>
      </c>
      <c r="G17" s="60" t="s">
        <v>15</v>
      </c>
      <c r="H17" s="45"/>
      <c r="I17" s="45"/>
      <c r="J17" s="45"/>
    </row>
    <row r="18" spans="1:10">
      <c r="A18" s="61" t="s">
        <v>12</v>
      </c>
      <c r="B18" s="61" t="s">
        <v>10</v>
      </c>
      <c r="C18" s="395">
        <v>1</v>
      </c>
      <c r="D18" s="395">
        <v>2</v>
      </c>
      <c r="E18" s="395">
        <v>2</v>
      </c>
      <c r="F18" s="395"/>
      <c r="G18" s="395"/>
      <c r="H18" s="45"/>
      <c r="I18" s="45"/>
      <c r="J18" s="45"/>
    </row>
    <row r="19" spans="1:10">
      <c r="A19" s="63"/>
      <c r="B19" s="61" t="s">
        <v>11</v>
      </c>
      <c r="C19" s="395">
        <v>1</v>
      </c>
      <c r="D19" s="395">
        <v>1</v>
      </c>
      <c r="E19" s="395">
        <v>1</v>
      </c>
      <c r="F19" s="395"/>
      <c r="G19" s="395"/>
      <c r="H19" s="45"/>
      <c r="I19" s="45"/>
      <c r="J19" s="45"/>
    </row>
    <row r="20" spans="1:10">
      <c r="A20" s="45"/>
      <c r="C20" s="45"/>
      <c r="D20" s="45"/>
      <c r="E20" s="58"/>
      <c r="F20" s="45"/>
      <c r="G20" s="58"/>
      <c r="H20" s="45"/>
      <c r="I20" s="45"/>
      <c r="J20" s="45"/>
    </row>
    <row r="21" spans="1:10">
      <c r="A21" s="61" t="s">
        <v>358</v>
      </c>
      <c r="C21" s="45"/>
      <c r="D21" s="45"/>
      <c r="E21" s="58"/>
      <c r="F21" s="45"/>
      <c r="G21" s="58"/>
      <c r="H21" s="45"/>
      <c r="I21" s="45"/>
      <c r="J21" s="45"/>
    </row>
    <row r="22" spans="1:10" ht="38.25">
      <c r="A22" s="61" t="s">
        <v>359</v>
      </c>
      <c r="B22" s="61" t="s">
        <v>366</v>
      </c>
      <c r="C22" s="64" t="s">
        <v>367</v>
      </c>
      <c r="D22" s="45"/>
      <c r="E22" s="58"/>
      <c r="F22" s="45"/>
      <c r="G22" s="58"/>
      <c r="H22" s="45"/>
      <c r="I22" s="45"/>
      <c r="J22" s="45"/>
    </row>
    <row r="23" spans="1:10" ht="38.25">
      <c r="A23" s="65" t="s">
        <v>360</v>
      </c>
      <c r="B23" s="65" t="s">
        <v>368</v>
      </c>
      <c r="C23" s="65" t="s">
        <v>369</v>
      </c>
    </row>
    <row r="24" spans="1:10" ht="38.25">
      <c r="A24" s="65" t="s">
        <v>362</v>
      </c>
      <c r="B24" s="65" t="s">
        <v>370</v>
      </c>
      <c r="C24" s="65" t="s">
        <v>369</v>
      </c>
    </row>
    <row r="25" spans="1:10" ht="38.25">
      <c r="A25" s="65" t="s">
        <v>361</v>
      </c>
      <c r="B25" s="65" t="s">
        <v>1578</v>
      </c>
      <c r="C25" s="65" t="s">
        <v>369</v>
      </c>
    </row>
    <row r="26" spans="1:10">
      <c r="A26" s="65" t="s">
        <v>363</v>
      </c>
      <c r="B26" s="65" t="s">
        <v>371</v>
      </c>
      <c r="C26" s="65" t="s">
        <v>369</v>
      </c>
      <c r="D26" s="45"/>
      <c r="E26" s="45"/>
      <c r="F26" s="45"/>
      <c r="H26" s="45"/>
      <c r="I26" s="45"/>
      <c r="J26" s="45"/>
    </row>
    <row r="27" spans="1:10" ht="51">
      <c r="A27" s="65" t="s">
        <v>364</v>
      </c>
      <c r="B27" s="65" t="s">
        <v>372</v>
      </c>
      <c r="C27" s="65" t="s">
        <v>369</v>
      </c>
      <c r="F27" s="45"/>
      <c r="G27" s="45"/>
      <c r="H27" s="45"/>
      <c r="I27" s="45"/>
      <c r="J27" s="45"/>
    </row>
    <row r="28" spans="1:10" ht="38.25">
      <c r="A28" s="65" t="s">
        <v>365</v>
      </c>
      <c r="B28" s="65" t="s">
        <v>373</v>
      </c>
      <c r="C28" s="65" t="s">
        <v>369</v>
      </c>
      <c r="F28" s="45"/>
      <c r="G28" s="45"/>
      <c r="H28" s="45"/>
      <c r="I28" s="45"/>
      <c r="J28" s="45"/>
    </row>
    <row r="29" spans="1:10">
      <c r="A29" s="65" t="s">
        <v>376</v>
      </c>
      <c r="B29" s="65" t="s">
        <v>377</v>
      </c>
      <c r="C29" s="65" t="s">
        <v>369</v>
      </c>
      <c r="F29" s="45"/>
      <c r="G29" s="45"/>
      <c r="H29" s="45"/>
      <c r="I29" s="45"/>
      <c r="J29" s="45"/>
    </row>
    <row r="30" spans="1:10" ht="25.5">
      <c r="A30" s="65" t="s">
        <v>378</v>
      </c>
      <c r="B30" s="65" t="s">
        <v>379</v>
      </c>
      <c r="C30" s="65" t="s">
        <v>369</v>
      </c>
      <c r="F30" s="45"/>
      <c r="G30" s="45"/>
      <c r="H30" s="45"/>
      <c r="I30" s="45"/>
      <c r="J30" s="45"/>
    </row>
    <row r="31" spans="1:10">
      <c r="B31" s="66" t="s">
        <v>374</v>
      </c>
      <c r="C31" s="394" t="s">
        <v>1577</v>
      </c>
      <c r="E31" s="67"/>
      <c r="F31" s="45"/>
      <c r="G31" s="45"/>
      <c r="H31" s="45"/>
      <c r="I31" s="45"/>
      <c r="J31" s="45"/>
    </row>
    <row r="32" spans="1:10">
      <c r="A32" s="68"/>
      <c r="C32" s="57"/>
      <c r="D32" s="57"/>
      <c r="E32" s="57"/>
      <c r="F32" s="57"/>
      <c r="G32" s="45"/>
      <c r="H32" s="45"/>
      <c r="I32" s="45"/>
      <c r="J32" s="45"/>
    </row>
    <row r="33" spans="1:7">
      <c r="A33" s="61" t="s">
        <v>354</v>
      </c>
    </row>
    <row r="34" spans="1:7">
      <c r="A34" s="61" t="s">
        <v>381</v>
      </c>
      <c r="B34" s="61" t="s">
        <v>64</v>
      </c>
      <c r="C34" s="61" t="s">
        <v>120</v>
      </c>
      <c r="D34" s="61" t="s">
        <v>62</v>
      </c>
      <c r="E34" s="61" t="s">
        <v>63</v>
      </c>
    </row>
    <row r="35" spans="1:7">
      <c r="A35" s="43" t="s">
        <v>347</v>
      </c>
      <c r="B35" s="62">
        <v>2</v>
      </c>
      <c r="C35" s="43">
        <f>ROUNDUP((SQRT(B35)),0)</f>
        <v>2</v>
      </c>
      <c r="D35" s="43">
        <f>ROUNDUP((0.6*SQRT(B35)),0)</f>
        <v>1</v>
      </c>
      <c r="E35" s="43">
        <f>ROUNDUP((SQRT(B35)),0)</f>
        <v>2</v>
      </c>
      <c r="F35" s="69" t="s">
        <v>350</v>
      </c>
    </row>
    <row r="36" spans="1:7">
      <c r="A36" s="43" t="s">
        <v>348</v>
      </c>
      <c r="B36" s="62">
        <v>0</v>
      </c>
      <c r="C36" s="43">
        <f>ROUNDUP((SQRT(B36)),0)</f>
        <v>0</v>
      </c>
      <c r="D36" s="43">
        <f>ROUNDUP((0.6*SQRT(B36)),0)</f>
        <v>0</v>
      </c>
      <c r="E36" s="43">
        <f>ROUNDUP((SQRT(B36)),0)</f>
        <v>0</v>
      </c>
    </row>
    <row r="37" spans="1:7">
      <c r="A37" s="43" t="s">
        <v>349</v>
      </c>
      <c r="B37" s="62">
        <v>0</v>
      </c>
      <c r="C37" s="43">
        <f>ROUNDUP((0.3*(B37)),0)</f>
        <v>0</v>
      </c>
      <c r="D37" s="43">
        <f>ROUNDUP((0.8*SQRT(B37)),0)</f>
        <v>0</v>
      </c>
      <c r="E37" s="43">
        <f>ROUNDUP((0.3*(B37)),0)</f>
        <v>0</v>
      </c>
    </row>
    <row r="38" spans="1:7">
      <c r="B38" s="62"/>
      <c r="E38" s="70"/>
      <c r="F38" s="486"/>
    </row>
    <row r="39" spans="1:7">
      <c r="A39" s="61" t="s">
        <v>351</v>
      </c>
      <c r="B39" s="61"/>
      <c r="C39" s="61"/>
      <c r="D39" s="61"/>
      <c r="E39" s="61"/>
      <c r="F39" s="487"/>
    </row>
    <row r="40" spans="1:7">
      <c r="A40" s="43" t="s">
        <v>347</v>
      </c>
      <c r="B40" s="62">
        <v>0</v>
      </c>
      <c r="C40" s="43">
        <f>ROUNDUP((SQRT(B40)),0)</f>
        <v>0</v>
      </c>
      <c r="D40" s="43">
        <f>ROUNDUP((0.6*SQRT(B40)),0)</f>
        <v>0</v>
      </c>
      <c r="E40" s="43">
        <f>ROUNDUP((SQRT(B40)),0)</f>
        <v>0</v>
      </c>
      <c r="F40" s="69" t="s">
        <v>350</v>
      </c>
    </row>
    <row r="41" spans="1:7">
      <c r="A41" s="43" t="s">
        <v>348</v>
      </c>
      <c r="B41" s="62">
        <v>0</v>
      </c>
      <c r="C41" s="43">
        <f>ROUNDUP((SQRT(B41)),0)</f>
        <v>0</v>
      </c>
      <c r="D41" s="43">
        <f>ROUNDUP((0.6*SQRT(B41)),0)</f>
        <v>0</v>
      </c>
      <c r="E41" s="43">
        <f>ROUNDUP((SQRT(B41)),0)</f>
        <v>0</v>
      </c>
    </row>
    <row r="42" spans="1:7">
      <c r="A42" s="43" t="s">
        <v>349</v>
      </c>
      <c r="B42" s="62">
        <v>0</v>
      </c>
      <c r="C42" s="43">
        <f>ROUNDUP((0.3*(B42)),0)</f>
        <v>0</v>
      </c>
      <c r="D42" s="43">
        <f>ROUNDUP((0.8*SQRT(B42)),0)</f>
        <v>0</v>
      </c>
      <c r="E42" s="43">
        <f>ROUNDUP((0.3*(B42)),0)</f>
        <v>0</v>
      </c>
    </row>
    <row r="44" spans="1:7">
      <c r="A44" s="61" t="s">
        <v>356</v>
      </c>
      <c r="C44" s="45"/>
      <c r="D44" s="71"/>
      <c r="E44" s="45"/>
      <c r="F44" s="45"/>
    </row>
    <row r="45" spans="1:7">
      <c r="A45" s="61" t="s">
        <v>382</v>
      </c>
      <c r="B45" s="71"/>
      <c r="C45" s="45"/>
      <c r="D45" s="45"/>
      <c r="E45" s="45"/>
      <c r="F45" s="45"/>
    </row>
    <row r="46" spans="1:7">
      <c r="A46" s="43" t="s">
        <v>344</v>
      </c>
      <c r="B46" s="57"/>
      <c r="C46" s="45"/>
      <c r="D46" s="45"/>
      <c r="E46" s="67"/>
      <c r="F46" s="45"/>
      <c r="G46" s="45"/>
    </row>
    <row r="47" spans="1:7" ht="16.5" customHeight="1">
      <c r="A47" s="43" t="s">
        <v>383</v>
      </c>
      <c r="B47" s="68"/>
      <c r="C47" s="57"/>
      <c r="D47" s="57"/>
      <c r="E47" s="57"/>
      <c r="F47" s="57"/>
      <c r="G47" s="45"/>
    </row>
    <row r="48" spans="1:7">
      <c r="A48" s="43" t="s">
        <v>384</v>
      </c>
    </row>
    <row r="49" spans="1:1">
      <c r="A49" s="43" t="s">
        <v>385</v>
      </c>
    </row>
    <row r="50" spans="1:1">
      <c r="A50" s="43" t="s">
        <v>386</v>
      </c>
    </row>
    <row r="51" spans="1:1">
      <c r="A51" s="43" t="s">
        <v>387</v>
      </c>
    </row>
    <row r="52" spans="1:1">
      <c r="A52" s="43" t="s">
        <v>388</v>
      </c>
    </row>
    <row r="53" spans="1:1">
      <c r="A53" s="43" t="s">
        <v>389</v>
      </c>
    </row>
    <row r="54" spans="1:1">
      <c r="A54" s="43" t="s">
        <v>390</v>
      </c>
    </row>
    <row r="55" spans="1:1">
      <c r="A55" s="43" t="s">
        <v>391</v>
      </c>
    </row>
  </sheetData>
  <mergeCells count="2">
    <mergeCell ref="A17:B17"/>
    <mergeCell ref="F38:F39"/>
  </mergeCells>
  <phoneticPr fontId="4" type="noConversion"/>
  <pageMargins left="0.75" right="0.75" top="1" bottom="1" header="0.5" footer="0.5"/>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3"/>
  <sheetViews>
    <sheetView view="pageBreakPreview" zoomScaleNormal="100" zoomScaleSheetLayoutView="100" workbookViewId="0">
      <selection activeCell="B36" sqref="B36"/>
    </sheetView>
  </sheetViews>
  <sheetFormatPr defaultColWidth="9" defaultRowHeight="12.75"/>
  <cols>
    <col min="1" max="1" width="40.42578125" style="38" customWidth="1"/>
    <col min="2" max="2" width="46.42578125" style="38" customWidth="1"/>
    <col min="3" max="16384" width="9" style="33"/>
  </cols>
  <sheetData>
    <row r="1" spans="1:2" ht="163.5" customHeight="1">
      <c r="A1" s="72"/>
      <c r="B1" s="32" t="s">
        <v>509</v>
      </c>
    </row>
    <row r="2" spans="1:2" ht="14.25">
      <c r="A2" s="73" t="s">
        <v>38</v>
      </c>
      <c r="B2" s="74"/>
    </row>
    <row r="3" spans="1:2" ht="14.25">
      <c r="A3" s="75" t="s">
        <v>39</v>
      </c>
      <c r="B3" s="76" t="str">
        <f>Cover!D3</f>
        <v>Haderup Skovservice A/S</v>
      </c>
    </row>
    <row r="4" spans="1:2" ht="14.25">
      <c r="A4" s="75" t="s">
        <v>40</v>
      </c>
      <c r="B4" s="76" t="str">
        <f>Cover!D7</f>
        <v>SA-PEFC-FM-007888</v>
      </c>
    </row>
    <row r="5" spans="1:2" ht="14.25">
      <c r="A5" s="75" t="s">
        <v>84</v>
      </c>
      <c r="B5" s="76" t="str">
        <f>'1 Basic Info'!C12</f>
        <v>Denmark</v>
      </c>
    </row>
    <row r="6" spans="1:2" ht="14.25">
      <c r="A6" s="75" t="s">
        <v>41</v>
      </c>
      <c r="B6" s="76">
        <f>'1 Basic Info'!C25</f>
        <v>2</v>
      </c>
    </row>
    <row r="7" spans="1:2" ht="14.25">
      <c r="A7" s="75" t="s">
        <v>42</v>
      </c>
      <c r="B7" s="76" t="str">
        <f>'1 Basic Info'!C40</f>
        <v>908 ha</v>
      </c>
    </row>
    <row r="8" spans="1:2" ht="14.25">
      <c r="A8" s="77" t="s">
        <v>143</v>
      </c>
      <c r="B8" s="162" t="s">
        <v>556</v>
      </c>
    </row>
    <row r="9" spans="1:2" ht="14.25">
      <c r="A9" s="78"/>
      <c r="B9" s="78"/>
    </row>
    <row r="10" spans="1:2" ht="14.25">
      <c r="A10" s="79" t="s">
        <v>144</v>
      </c>
      <c r="B10" s="365"/>
    </row>
    <row r="11" spans="1:2" ht="14.25">
      <c r="A11" s="360" t="s">
        <v>145</v>
      </c>
      <c r="B11" s="366" t="s">
        <v>1639</v>
      </c>
    </row>
    <row r="12" spans="1:2" ht="14.25">
      <c r="A12" s="360" t="s">
        <v>146</v>
      </c>
      <c r="B12" s="366" t="s">
        <v>1097</v>
      </c>
    </row>
    <row r="13" spans="1:2" ht="14.25">
      <c r="A13" s="360" t="s">
        <v>179</v>
      </c>
      <c r="B13" s="409" t="s">
        <v>1695</v>
      </c>
    </row>
    <row r="14" spans="1:2" ht="28.5">
      <c r="A14" s="367" t="s">
        <v>510</v>
      </c>
      <c r="B14" s="410" t="s">
        <v>1695</v>
      </c>
    </row>
    <row r="15" spans="1:2" ht="14.25">
      <c r="A15" s="368"/>
      <c r="B15" s="368"/>
    </row>
    <row r="16" spans="1:2" s="44" customFormat="1" ht="14.25">
      <c r="A16" s="79" t="s">
        <v>147</v>
      </c>
      <c r="B16" s="365"/>
    </row>
    <row r="17" spans="1:2" s="44" customFormat="1" ht="14.25">
      <c r="A17" s="360" t="s">
        <v>450</v>
      </c>
      <c r="B17" s="366">
        <v>0</v>
      </c>
    </row>
    <row r="18" spans="1:2" s="44" customFormat="1" ht="14.25">
      <c r="A18" s="360" t="s">
        <v>451</v>
      </c>
      <c r="B18" s="366">
        <v>1</v>
      </c>
    </row>
    <row r="19" spans="1:2" s="44" customFormat="1" ht="14.25">
      <c r="A19" s="360" t="s">
        <v>452</v>
      </c>
      <c r="B19" s="366">
        <v>2</v>
      </c>
    </row>
    <row r="20" spans="1:2" s="44" customFormat="1" ht="14.25">
      <c r="A20" s="360" t="s">
        <v>31</v>
      </c>
      <c r="B20" s="366">
        <v>0</v>
      </c>
    </row>
    <row r="21" spans="1:2" s="44" customFormat="1" ht="14.25">
      <c r="A21" s="360" t="s">
        <v>148</v>
      </c>
      <c r="B21" s="366" t="s">
        <v>1096</v>
      </c>
    </row>
    <row r="22" spans="1:2" s="44" customFormat="1" ht="14.25">
      <c r="A22" s="83" t="s">
        <v>149</v>
      </c>
      <c r="B22" s="369" t="s">
        <v>150</v>
      </c>
    </row>
    <row r="23" spans="1:2" s="44" customFormat="1" ht="14.25">
      <c r="A23" s="78"/>
      <c r="B23" s="78"/>
    </row>
    <row r="24" spans="1:2" s="44" customFormat="1" ht="14.25">
      <c r="A24" s="79" t="s">
        <v>151</v>
      </c>
      <c r="B24" s="80"/>
    </row>
    <row r="25" spans="1:2" s="44" customFormat="1" ht="42.75">
      <c r="A25" s="488" t="s">
        <v>152</v>
      </c>
      <c r="B25" s="84" t="s">
        <v>511</v>
      </c>
    </row>
    <row r="26" spans="1:2" s="44" customFormat="1" ht="14.25">
      <c r="A26" s="489"/>
      <c r="B26" s="84"/>
    </row>
    <row r="27" spans="1:2" s="44" customFormat="1" ht="14.25">
      <c r="A27" s="82"/>
      <c r="B27" s="371"/>
    </row>
    <row r="28" spans="1:2" s="44" customFormat="1" ht="14.25">
      <c r="A28" s="83" t="s">
        <v>153</v>
      </c>
      <c r="B28" s="372" t="s">
        <v>1696</v>
      </c>
    </row>
    <row r="29" spans="1:2" s="44" customFormat="1" ht="14.25">
      <c r="A29" s="41"/>
      <c r="B29" s="373"/>
    </row>
    <row r="30" spans="1:2" s="44" customFormat="1" ht="14.25">
      <c r="A30" s="79" t="s">
        <v>154</v>
      </c>
      <c r="B30" s="80"/>
    </row>
    <row r="31" spans="1:2" s="38" customFormat="1" ht="14.25">
      <c r="A31" s="489" t="s">
        <v>155</v>
      </c>
      <c r="B31" s="84" t="s">
        <v>432</v>
      </c>
    </row>
    <row r="32" spans="1:2" s="38" customFormat="1" ht="14.25">
      <c r="A32" s="489"/>
      <c r="B32" s="81"/>
    </row>
    <row r="33" spans="1:2" s="38" customFormat="1" ht="14.25">
      <c r="A33" s="489"/>
      <c r="B33" s="116"/>
    </row>
    <row r="34" spans="1:2" s="38" customFormat="1" ht="45.75" customHeight="1">
      <c r="A34" s="83" t="s">
        <v>39</v>
      </c>
      <c r="B34" s="413" t="str">
        <f>B14</f>
        <v>Rob Shaw</v>
      </c>
    </row>
    <row r="35" spans="1:2" s="38" customFormat="1" ht="58.5" customHeight="1">
      <c r="A35" s="411" t="s">
        <v>433</v>
      </c>
      <c r="B35" s="130" t="s">
        <v>1695</v>
      </c>
    </row>
    <row r="36" spans="1:2" ht="14.25">
      <c r="A36" s="83" t="s">
        <v>153</v>
      </c>
      <c r="B36" s="459">
        <v>44762</v>
      </c>
    </row>
    <row r="37" spans="1:2" s="85" customFormat="1" ht="10.5" customHeight="1">
      <c r="A37" s="44"/>
      <c r="B37" s="44"/>
    </row>
    <row r="38" spans="1:2" s="85" customFormat="1" ht="10.5" customHeight="1">
      <c r="A38" s="490" t="s">
        <v>533</v>
      </c>
      <c r="B38" s="490"/>
    </row>
    <row r="39" spans="1:2" s="85" customFormat="1" ht="10.5">
      <c r="A39" s="468" t="s">
        <v>534</v>
      </c>
      <c r="B39" s="468"/>
    </row>
    <row r="40" spans="1:2" s="85" customFormat="1" ht="10.5">
      <c r="A40" s="468" t="s">
        <v>512</v>
      </c>
      <c r="B40" s="468"/>
    </row>
    <row r="41" spans="1:2" s="85" customFormat="1" ht="10.5">
      <c r="A41" s="86"/>
      <c r="B41" s="86"/>
    </row>
    <row r="42" spans="1:2" s="85" customFormat="1" ht="10.5">
      <c r="A42" s="468" t="s">
        <v>56</v>
      </c>
      <c r="B42" s="468"/>
    </row>
    <row r="43" spans="1:2">
      <c r="A43" s="468" t="s">
        <v>57</v>
      </c>
      <c r="B43" s="468"/>
    </row>
  </sheetData>
  <mergeCells count="7">
    <mergeCell ref="A43:B43"/>
    <mergeCell ref="A25:A26"/>
    <mergeCell ref="A42:B42"/>
    <mergeCell ref="A38:B38"/>
    <mergeCell ref="A39:B39"/>
    <mergeCell ref="A31:A33"/>
    <mergeCell ref="A40:B40"/>
  </mergeCells>
  <phoneticPr fontId="4" type="noConversion"/>
  <pageMargins left="0.75" right="0.75" top="1" bottom="1" header="0.5" footer="0.5"/>
  <pageSetup paperSize="9" scale="86" orientation="portrait" horizontalDpi="4294967294"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N103"/>
  <sheetViews>
    <sheetView view="pageBreakPreview" topLeftCell="A13" zoomScaleNormal="100" zoomScaleSheetLayoutView="100" workbookViewId="0">
      <selection activeCell="C18" sqref="C18"/>
    </sheetView>
  </sheetViews>
  <sheetFormatPr defaultColWidth="8" defaultRowHeight="12.75"/>
  <cols>
    <col min="1" max="1" width="23.42578125" style="88" customWidth="1"/>
    <col min="2" max="2" width="21.5703125" style="88" customWidth="1"/>
    <col min="3" max="3" width="15.42578125" style="87" customWidth="1"/>
    <col min="4" max="4" width="24.42578125" style="87" customWidth="1"/>
    <col min="5" max="12" width="8" style="87" customWidth="1"/>
    <col min="13" max="16384" width="8" style="88"/>
  </cols>
  <sheetData>
    <row r="1" spans="1:66" ht="143.25" customHeight="1">
      <c r="A1" s="122"/>
      <c r="B1" s="491" t="s">
        <v>413</v>
      </c>
      <c r="C1" s="491"/>
      <c r="D1" s="417"/>
      <c r="E1" s="416"/>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row>
    <row r="2" spans="1:66" ht="9.75" customHeight="1">
      <c r="A2" s="89"/>
      <c r="B2" s="89"/>
      <c r="C2" s="90"/>
      <c r="D2" s="90"/>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row>
    <row r="3" spans="1:66">
      <c r="A3" s="492" t="s">
        <v>250</v>
      </c>
      <c r="B3" s="492"/>
      <c r="C3" s="492"/>
      <c r="D3" s="492"/>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row>
    <row r="4" spans="1:66" ht="14.25" customHeight="1">
      <c r="A4" s="492"/>
      <c r="B4" s="492"/>
      <c r="C4" s="492"/>
      <c r="D4" s="492"/>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row>
    <row r="5" spans="1:66" ht="25.5" customHeight="1">
      <c r="A5" s="492" t="s">
        <v>410</v>
      </c>
      <c r="B5" s="492"/>
      <c r="C5" s="492"/>
      <c r="D5" s="492"/>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row>
    <row r="6" spans="1:66" s="93" customFormat="1" ht="14.25">
      <c r="A6" s="493" t="s">
        <v>38</v>
      </c>
      <c r="B6" s="493"/>
      <c r="C6" s="493"/>
      <c r="D6" s="91"/>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s="93" customFormat="1" ht="14.25">
      <c r="A7" s="91" t="s">
        <v>39</v>
      </c>
      <c r="B7" s="495" t="str">
        <f>'1 Basic Info'!C7</f>
        <v>Haderup Skovservice A/S</v>
      </c>
      <c r="C7" s="495"/>
      <c r="D7" s="495"/>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1:66" s="93" customFormat="1" ht="14.25">
      <c r="A8" s="91" t="s">
        <v>121</v>
      </c>
      <c r="B8" s="495" t="str">
        <f>'1 Basic Info'!C11</f>
        <v>Teglværksvej 3,  Feldborg, DK - 7540 Haderup</v>
      </c>
      <c r="C8" s="495"/>
      <c r="D8" s="495"/>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row>
    <row r="9" spans="1:66" s="93" customFormat="1" ht="14.25">
      <c r="A9" s="91" t="s">
        <v>84</v>
      </c>
      <c r="B9" s="94" t="str">
        <f>'1 Basic Info'!C12</f>
        <v>Denmark</v>
      </c>
      <c r="C9" s="94"/>
      <c r="D9" s="94"/>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row>
    <row r="10" spans="1:66" s="93" customFormat="1" ht="14.25">
      <c r="A10" s="91" t="s">
        <v>40</v>
      </c>
      <c r="B10" s="495" t="str">
        <f>Cover!D7</f>
        <v>SA-PEFC-FM-007888</v>
      </c>
      <c r="C10" s="495"/>
      <c r="D10" s="94"/>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row>
    <row r="11" spans="1:66" s="93" customFormat="1" ht="14.25">
      <c r="A11" s="91" t="s">
        <v>81</v>
      </c>
      <c r="B11" s="495" t="str">
        <f>'1 Basic Info'!C21</f>
        <v>Group</v>
      </c>
      <c r="C11" s="495"/>
      <c r="D11" s="94"/>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row>
    <row r="12" spans="1:66" s="93" customFormat="1" ht="14.25">
      <c r="A12" s="91" t="s">
        <v>122</v>
      </c>
      <c r="B12" s="95">
        <f>Cover!D9</f>
        <v>44033</v>
      </c>
      <c r="C12" s="94" t="s">
        <v>123</v>
      </c>
      <c r="D12" s="95">
        <f>Cover!D10</f>
        <v>45858</v>
      </c>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row>
    <row r="13" spans="1:66" ht="9.75" customHeight="1">
      <c r="A13" s="91"/>
      <c r="B13" s="94"/>
      <c r="C13" s="96"/>
      <c r="D13" s="9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row>
    <row r="14" spans="1:66" ht="18" customHeight="1">
      <c r="A14" s="493" t="s">
        <v>124</v>
      </c>
      <c r="B14" s="493"/>
      <c r="C14" s="493"/>
      <c r="D14" s="493"/>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row>
    <row r="15" spans="1:66" s="101" customFormat="1" ht="14.25">
      <c r="A15" s="98" t="s">
        <v>251</v>
      </c>
      <c r="B15" s="99" t="s">
        <v>411</v>
      </c>
      <c r="C15" s="99" t="s">
        <v>125</v>
      </c>
      <c r="D15" s="99" t="s">
        <v>126</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row>
    <row r="16" spans="1:66" s="103" customFormat="1" ht="78.75" customHeight="1">
      <c r="A16" s="175" t="s">
        <v>1113</v>
      </c>
      <c r="B16" s="175" t="s">
        <v>257</v>
      </c>
      <c r="C16" s="176">
        <v>1000</v>
      </c>
      <c r="D16" s="175" t="s">
        <v>1110</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row>
    <row r="17" spans="1:66" s="103" customFormat="1" ht="78.75" customHeight="1">
      <c r="A17" s="175" t="s">
        <v>1113</v>
      </c>
      <c r="B17" s="175" t="s">
        <v>1111</v>
      </c>
      <c r="C17" s="176">
        <v>2000</v>
      </c>
      <c r="D17" s="175" t="s">
        <v>1110</v>
      </c>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row>
    <row r="18" spans="1:66" s="103" customFormat="1" ht="78.75" customHeight="1">
      <c r="A18" s="175" t="s">
        <v>1113</v>
      </c>
      <c r="B18" s="175" t="s">
        <v>1112</v>
      </c>
      <c r="C18" s="176">
        <v>1040</v>
      </c>
      <c r="D18" s="175" t="s">
        <v>1110</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row>
    <row r="19" spans="1:66" s="103" customFormat="1" ht="18.75" customHeight="1">
      <c r="A19" s="414"/>
      <c r="B19" s="414"/>
      <c r="C19" s="415"/>
      <c r="D19" s="414"/>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row>
    <row r="20" spans="1:66" ht="14.25">
      <c r="A20" s="104" t="s">
        <v>154</v>
      </c>
      <c r="B20" s="105"/>
      <c r="C20" s="106"/>
      <c r="D20" s="10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row>
    <row r="21" spans="1:66" ht="15.75" customHeight="1">
      <c r="A21" s="496" t="s">
        <v>39</v>
      </c>
      <c r="B21" s="495"/>
      <c r="C21" s="497" t="s">
        <v>1457</v>
      </c>
      <c r="D21" s="498"/>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row>
    <row r="22" spans="1:66" ht="41.25" customHeight="1">
      <c r="A22" s="496" t="s">
        <v>156</v>
      </c>
      <c r="B22" s="495"/>
      <c r="C22" s="499"/>
      <c r="D22" s="500"/>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row>
    <row r="23" spans="1:66" ht="15" customHeight="1">
      <c r="A23" s="503" t="s">
        <v>153</v>
      </c>
      <c r="B23" s="504"/>
      <c r="C23" s="501">
        <v>44033</v>
      </c>
      <c r="D23" s="502"/>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row>
    <row r="24" spans="1:66" ht="14.25">
      <c r="A24" s="91"/>
      <c r="B24" s="91"/>
      <c r="C24" s="108"/>
      <c r="D24" s="109"/>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row>
    <row r="25" spans="1:66">
      <c r="A25" s="505" t="s">
        <v>532</v>
      </c>
      <c r="B25" s="505"/>
      <c r="C25" s="505"/>
      <c r="D25" s="50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row>
    <row r="26" spans="1:66">
      <c r="A26" s="494" t="s">
        <v>534</v>
      </c>
      <c r="B26" s="494"/>
      <c r="C26" s="494"/>
      <c r="D26" s="494"/>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row>
    <row r="27" spans="1:66">
      <c r="A27" s="494" t="s">
        <v>513</v>
      </c>
      <c r="B27" s="494"/>
      <c r="C27" s="494"/>
      <c r="D27" s="494"/>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row>
    <row r="28" spans="1:66" ht="13.5" customHeight="1">
      <c r="A28" s="110"/>
      <c r="B28" s="110"/>
      <c r="C28" s="110"/>
      <c r="D28" s="110"/>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row>
    <row r="29" spans="1:66">
      <c r="A29" s="494" t="s">
        <v>56</v>
      </c>
      <c r="B29" s="494"/>
      <c r="C29" s="494"/>
      <c r="D29" s="494"/>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row>
    <row r="30" spans="1:66">
      <c r="A30" s="494" t="s">
        <v>57</v>
      </c>
      <c r="B30" s="494"/>
      <c r="C30" s="494"/>
      <c r="D30" s="494"/>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row>
    <row r="31" spans="1:66">
      <c r="A31" s="494" t="s">
        <v>400</v>
      </c>
      <c r="B31" s="494"/>
      <c r="C31" s="494"/>
      <c r="D31" s="494"/>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row>
    <row r="32" spans="1:66">
      <c r="A32" s="87"/>
      <c r="B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row>
    <row r="33" spans="1:66">
      <c r="A33" s="87"/>
      <c r="B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row>
    <row r="34" spans="1:66">
      <c r="A34" s="87"/>
      <c r="B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row>
    <row r="35" spans="1:66">
      <c r="A35" s="87"/>
      <c r="B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row>
    <row r="36" spans="1:66" s="87" customFormat="1"/>
    <row r="37" spans="1:66" s="87" customFormat="1"/>
    <row r="38" spans="1:66" s="87" customFormat="1"/>
    <row r="39" spans="1:66" s="87" customFormat="1"/>
    <row r="40" spans="1:66" s="87" customFormat="1"/>
    <row r="41" spans="1:66" s="87" customFormat="1"/>
    <row r="42" spans="1:66" s="87" customFormat="1"/>
    <row r="43" spans="1:66" s="87" customFormat="1"/>
    <row r="44" spans="1:66" s="87" customFormat="1"/>
    <row r="45" spans="1:66" s="87" customFormat="1"/>
    <row r="46" spans="1:66" s="87" customFormat="1"/>
    <row r="47" spans="1:66" s="87" customFormat="1"/>
    <row r="48" spans="1:66" s="87" customFormat="1"/>
    <row r="49" spans="1:31" s="87" customFormat="1"/>
    <row r="50" spans="1:31" s="87" customFormat="1"/>
    <row r="51" spans="1:31" s="87" customFormat="1"/>
    <row r="52" spans="1:31" s="87" customFormat="1"/>
    <row r="53" spans="1:31" s="87" customFormat="1"/>
    <row r="54" spans="1:31" s="87" customFormat="1"/>
    <row r="55" spans="1:31">
      <c r="A55" s="87"/>
      <c r="B55" s="87"/>
      <c r="M55" s="87"/>
      <c r="N55" s="87"/>
      <c r="O55" s="87"/>
      <c r="P55" s="87"/>
      <c r="Q55" s="87"/>
      <c r="R55" s="87"/>
      <c r="S55" s="87"/>
      <c r="T55" s="87"/>
      <c r="U55" s="87"/>
      <c r="V55" s="87"/>
      <c r="W55" s="87"/>
      <c r="X55" s="87"/>
      <c r="Y55" s="87"/>
      <c r="Z55" s="87"/>
      <c r="AA55" s="87"/>
      <c r="AB55" s="87"/>
      <c r="AC55" s="87"/>
      <c r="AD55" s="87"/>
      <c r="AE55" s="87"/>
    </row>
    <row r="56" spans="1:31">
      <c r="A56" s="87"/>
      <c r="B56" s="87"/>
      <c r="M56" s="87"/>
      <c r="N56" s="87"/>
      <c r="O56" s="87"/>
      <c r="P56" s="87"/>
      <c r="Q56" s="87"/>
      <c r="R56" s="87"/>
      <c r="S56" s="87"/>
      <c r="T56" s="87"/>
      <c r="U56" s="87"/>
      <c r="V56" s="87"/>
      <c r="W56" s="87"/>
      <c r="X56" s="87"/>
      <c r="Y56" s="87"/>
      <c r="Z56" s="87"/>
      <c r="AA56" s="87"/>
      <c r="AB56" s="87"/>
      <c r="AC56" s="87"/>
      <c r="AD56" s="87"/>
      <c r="AE56" s="87"/>
    </row>
    <row r="57" spans="1:31">
      <c r="A57" s="87"/>
      <c r="B57" s="87"/>
      <c r="M57" s="87"/>
      <c r="N57" s="87"/>
      <c r="O57" s="87"/>
      <c r="P57" s="87"/>
      <c r="Q57" s="87"/>
      <c r="R57" s="87"/>
      <c r="S57" s="87"/>
      <c r="T57" s="87"/>
      <c r="U57" s="87"/>
      <c r="V57" s="87"/>
      <c r="W57" s="87"/>
      <c r="X57" s="87"/>
      <c r="Y57" s="87"/>
      <c r="Z57" s="87"/>
      <c r="AA57" s="87"/>
      <c r="AB57" s="87"/>
      <c r="AC57" s="87"/>
      <c r="AD57" s="87"/>
      <c r="AE57" s="87"/>
    </row>
    <row r="58" spans="1:31">
      <c r="A58" s="87"/>
      <c r="B58" s="87"/>
      <c r="M58" s="87"/>
      <c r="N58" s="87"/>
      <c r="O58" s="87"/>
      <c r="P58" s="87"/>
      <c r="Q58" s="87"/>
      <c r="R58" s="87"/>
      <c r="S58" s="87"/>
      <c r="T58" s="87"/>
      <c r="U58" s="87"/>
      <c r="V58" s="87"/>
      <c r="W58" s="87"/>
      <c r="X58" s="87"/>
      <c r="Y58" s="87"/>
      <c r="Z58" s="87"/>
      <c r="AA58" s="87"/>
      <c r="AB58" s="87"/>
      <c r="AC58" s="87"/>
      <c r="AD58" s="87"/>
      <c r="AE58" s="87"/>
    </row>
    <row r="59" spans="1:31">
      <c r="A59" s="87"/>
      <c r="B59" s="87"/>
      <c r="M59" s="87"/>
      <c r="N59" s="87"/>
      <c r="O59" s="87"/>
      <c r="P59" s="87"/>
      <c r="Q59" s="87"/>
      <c r="R59" s="87"/>
      <c r="S59" s="87"/>
      <c r="T59" s="87"/>
      <c r="U59" s="87"/>
      <c r="V59" s="87"/>
      <c r="W59" s="87"/>
      <c r="X59" s="87"/>
      <c r="Y59" s="87"/>
      <c r="Z59" s="87"/>
      <c r="AA59" s="87"/>
      <c r="AB59" s="87"/>
      <c r="AC59" s="87"/>
      <c r="AD59" s="87"/>
      <c r="AE59" s="87"/>
    </row>
    <row r="60" spans="1:31">
      <c r="A60" s="87"/>
      <c r="B60" s="87"/>
      <c r="M60" s="87"/>
      <c r="N60" s="87"/>
      <c r="O60" s="87"/>
      <c r="P60" s="87"/>
      <c r="Q60" s="87"/>
      <c r="R60" s="87"/>
      <c r="S60" s="87"/>
      <c r="T60" s="87"/>
      <c r="U60" s="87"/>
      <c r="V60" s="87"/>
      <c r="W60" s="87"/>
      <c r="X60" s="87"/>
      <c r="Y60" s="87"/>
      <c r="Z60" s="87"/>
      <c r="AA60" s="87"/>
      <c r="AB60" s="87"/>
      <c r="AC60" s="87"/>
      <c r="AD60" s="87"/>
      <c r="AE60" s="87"/>
    </row>
    <row r="61" spans="1:31">
      <c r="A61" s="87"/>
      <c r="B61" s="87"/>
      <c r="M61" s="87"/>
      <c r="N61" s="87"/>
      <c r="O61" s="87"/>
      <c r="P61" s="87"/>
      <c r="Q61" s="87"/>
      <c r="R61" s="87"/>
      <c r="S61" s="87"/>
      <c r="T61" s="87"/>
      <c r="U61" s="87"/>
      <c r="V61" s="87"/>
      <c r="W61" s="87"/>
      <c r="X61" s="87"/>
      <c r="Y61" s="87"/>
      <c r="Z61" s="87"/>
      <c r="AA61" s="87"/>
      <c r="AB61" s="87"/>
      <c r="AC61" s="87"/>
      <c r="AD61" s="87"/>
      <c r="AE61" s="87"/>
    </row>
    <row r="62" spans="1:31">
      <c r="A62" s="87"/>
      <c r="B62" s="87"/>
      <c r="M62" s="87"/>
      <c r="N62" s="87"/>
      <c r="O62" s="87"/>
      <c r="P62" s="87"/>
      <c r="Q62" s="87"/>
      <c r="R62" s="87"/>
      <c r="S62" s="87"/>
      <c r="T62" s="87"/>
      <c r="U62" s="87"/>
      <c r="V62" s="87"/>
      <c r="W62" s="87"/>
      <c r="X62" s="87"/>
      <c r="Y62" s="87"/>
      <c r="Z62" s="87"/>
      <c r="AA62" s="87"/>
      <c r="AB62" s="87"/>
      <c r="AC62" s="87"/>
      <c r="AD62" s="87"/>
      <c r="AE62" s="87"/>
    </row>
    <row r="63" spans="1:31">
      <c r="A63" s="87"/>
      <c r="B63" s="87"/>
      <c r="M63" s="87"/>
      <c r="N63" s="87"/>
      <c r="O63" s="87"/>
      <c r="P63" s="87"/>
      <c r="Q63" s="87"/>
      <c r="R63" s="87"/>
      <c r="S63" s="87"/>
      <c r="T63" s="87"/>
      <c r="U63" s="87"/>
      <c r="V63" s="87"/>
      <c r="W63" s="87"/>
      <c r="X63" s="87"/>
      <c r="Y63" s="87"/>
      <c r="Z63" s="87"/>
      <c r="AA63" s="87"/>
      <c r="AB63" s="87"/>
      <c r="AC63" s="87"/>
      <c r="AD63" s="87"/>
      <c r="AE63" s="87"/>
    </row>
    <row r="64" spans="1:31">
      <c r="A64" s="87"/>
      <c r="B64" s="87"/>
      <c r="M64" s="87"/>
      <c r="N64" s="87"/>
      <c r="O64" s="87"/>
      <c r="P64" s="87"/>
      <c r="Q64" s="87"/>
      <c r="R64" s="87"/>
      <c r="S64" s="87"/>
      <c r="T64" s="87"/>
      <c r="U64" s="87"/>
      <c r="V64" s="87"/>
      <c r="W64" s="87"/>
      <c r="X64" s="87"/>
      <c r="Y64" s="87"/>
      <c r="Z64" s="87"/>
      <c r="AA64" s="87"/>
      <c r="AB64" s="87"/>
      <c r="AC64" s="87"/>
      <c r="AD64" s="87"/>
      <c r="AE64" s="87"/>
    </row>
    <row r="65" spans="1:31">
      <c r="A65" s="87"/>
      <c r="B65" s="87"/>
      <c r="M65" s="87"/>
      <c r="N65" s="87"/>
      <c r="O65" s="87"/>
      <c r="P65" s="87"/>
      <c r="Q65" s="87"/>
      <c r="R65" s="87"/>
      <c r="S65" s="87"/>
      <c r="T65" s="87"/>
      <c r="U65" s="87"/>
      <c r="V65" s="87"/>
      <c r="W65" s="87"/>
      <c r="X65" s="87"/>
      <c r="Y65" s="87"/>
      <c r="Z65" s="87"/>
      <c r="AA65" s="87"/>
      <c r="AB65" s="87"/>
      <c r="AC65" s="87"/>
      <c r="AD65" s="87"/>
      <c r="AE65" s="87"/>
    </row>
    <row r="66" spans="1:31">
      <c r="A66" s="87"/>
      <c r="B66" s="87"/>
      <c r="M66" s="87"/>
      <c r="N66" s="87"/>
      <c r="O66" s="87"/>
      <c r="P66" s="87"/>
      <c r="Q66" s="87"/>
      <c r="R66" s="87"/>
      <c r="S66" s="87"/>
      <c r="T66" s="87"/>
      <c r="U66" s="87"/>
      <c r="V66" s="87"/>
      <c r="W66" s="87"/>
      <c r="X66" s="87"/>
      <c r="Y66" s="87"/>
      <c r="Z66" s="87"/>
      <c r="AA66" s="87"/>
      <c r="AB66" s="87"/>
      <c r="AC66" s="87"/>
      <c r="AD66" s="87"/>
      <c r="AE66" s="87"/>
    </row>
    <row r="67" spans="1:31">
      <c r="A67" s="87"/>
      <c r="B67" s="87"/>
      <c r="M67" s="87"/>
      <c r="N67" s="87"/>
      <c r="O67" s="87"/>
      <c r="P67" s="87"/>
      <c r="Q67" s="87"/>
      <c r="R67" s="87"/>
      <c r="S67" s="87"/>
      <c r="T67" s="87"/>
      <c r="U67" s="87"/>
      <c r="V67" s="87"/>
      <c r="W67" s="87"/>
      <c r="X67" s="87"/>
      <c r="Y67" s="87"/>
      <c r="Z67" s="87"/>
      <c r="AA67" s="87"/>
      <c r="AB67" s="87"/>
      <c r="AC67" s="87"/>
      <c r="AD67" s="87"/>
      <c r="AE67" s="87"/>
    </row>
    <row r="68" spans="1:31">
      <c r="A68" s="87"/>
      <c r="B68" s="87"/>
      <c r="M68" s="87"/>
      <c r="N68" s="87"/>
      <c r="O68" s="87"/>
      <c r="P68" s="87"/>
      <c r="Q68" s="87"/>
      <c r="R68" s="87"/>
      <c r="S68" s="87"/>
      <c r="T68" s="87"/>
      <c r="U68" s="87"/>
      <c r="V68" s="87"/>
      <c r="W68" s="87"/>
      <c r="X68" s="87"/>
      <c r="Y68" s="87"/>
      <c r="Z68" s="87"/>
      <c r="AA68" s="87"/>
      <c r="AB68" s="87"/>
      <c r="AC68" s="87"/>
      <c r="AD68" s="87"/>
      <c r="AE68" s="87"/>
    </row>
    <row r="69" spans="1:31">
      <c r="A69" s="87"/>
      <c r="B69" s="87"/>
      <c r="M69" s="87"/>
      <c r="N69" s="87"/>
      <c r="O69" s="87"/>
      <c r="P69" s="87"/>
      <c r="Q69" s="87"/>
      <c r="R69" s="87"/>
      <c r="S69" s="87"/>
      <c r="T69" s="87"/>
      <c r="U69" s="87"/>
      <c r="V69" s="87"/>
      <c r="W69" s="87"/>
      <c r="X69" s="87"/>
      <c r="Y69" s="87"/>
      <c r="Z69" s="87"/>
      <c r="AA69" s="87"/>
      <c r="AB69" s="87"/>
      <c r="AC69" s="87"/>
      <c r="AD69" s="87"/>
      <c r="AE69" s="87"/>
    </row>
    <row r="70" spans="1:31">
      <c r="A70" s="87"/>
      <c r="B70" s="87"/>
      <c r="M70" s="87"/>
      <c r="N70" s="87"/>
      <c r="O70" s="87"/>
      <c r="P70" s="87"/>
      <c r="Q70" s="87"/>
      <c r="R70" s="87"/>
      <c r="S70" s="87"/>
      <c r="T70" s="87"/>
      <c r="U70" s="87"/>
      <c r="V70" s="87"/>
      <c r="W70" s="87"/>
      <c r="X70" s="87"/>
      <c r="Y70" s="87"/>
      <c r="Z70" s="87"/>
      <c r="AA70" s="87"/>
      <c r="AB70" s="87"/>
      <c r="AC70" s="87"/>
      <c r="AD70" s="87"/>
      <c r="AE70" s="87"/>
    </row>
    <row r="71" spans="1:31">
      <c r="A71" s="87"/>
      <c r="B71" s="87"/>
      <c r="M71" s="87"/>
      <c r="N71" s="87"/>
      <c r="O71" s="87"/>
      <c r="P71" s="87"/>
      <c r="Q71" s="87"/>
      <c r="R71" s="87"/>
      <c r="S71" s="87"/>
      <c r="T71" s="87"/>
      <c r="U71" s="87"/>
      <c r="V71" s="87"/>
      <c r="W71" s="87"/>
      <c r="X71" s="87"/>
      <c r="Y71" s="87"/>
      <c r="Z71" s="87"/>
      <c r="AA71" s="87"/>
      <c r="AB71" s="87"/>
      <c r="AC71" s="87"/>
      <c r="AD71" s="87"/>
      <c r="AE71" s="87"/>
    </row>
    <row r="72" spans="1:31">
      <c r="A72" s="87"/>
      <c r="B72" s="87"/>
      <c r="M72" s="87"/>
      <c r="N72" s="87"/>
      <c r="O72" s="87"/>
      <c r="P72" s="87"/>
      <c r="Q72" s="87"/>
      <c r="R72" s="87"/>
      <c r="S72" s="87"/>
      <c r="T72" s="87"/>
      <c r="U72" s="87"/>
      <c r="V72" s="87"/>
      <c r="W72" s="87"/>
      <c r="X72" s="87"/>
      <c r="Y72" s="87"/>
      <c r="Z72" s="87"/>
      <c r="AA72" s="87"/>
      <c r="AB72" s="87"/>
      <c r="AC72" s="87"/>
      <c r="AD72" s="87"/>
      <c r="AE72" s="87"/>
    </row>
    <row r="73" spans="1:31">
      <c r="A73" s="87"/>
      <c r="B73" s="87"/>
      <c r="M73" s="87"/>
      <c r="N73" s="87"/>
      <c r="O73" s="87"/>
      <c r="P73" s="87"/>
      <c r="Q73" s="87"/>
      <c r="R73" s="87"/>
      <c r="S73" s="87"/>
      <c r="T73" s="87"/>
      <c r="U73" s="87"/>
      <c r="V73" s="87"/>
      <c r="W73" s="87"/>
      <c r="X73" s="87"/>
      <c r="Y73" s="87"/>
      <c r="Z73" s="87"/>
      <c r="AA73" s="87"/>
      <c r="AB73" s="87"/>
      <c r="AC73" s="87"/>
      <c r="AD73" s="87"/>
      <c r="AE73" s="87"/>
    </row>
    <row r="74" spans="1:31">
      <c r="A74" s="87"/>
      <c r="B74" s="87"/>
      <c r="M74" s="87"/>
      <c r="N74" s="87"/>
      <c r="O74" s="87"/>
      <c r="P74" s="87"/>
      <c r="Q74" s="87"/>
      <c r="R74" s="87"/>
      <c r="S74" s="87"/>
      <c r="T74" s="87"/>
      <c r="U74" s="87"/>
      <c r="V74" s="87"/>
      <c r="W74" s="87"/>
      <c r="X74" s="87"/>
      <c r="Y74" s="87"/>
      <c r="Z74" s="87"/>
      <c r="AA74" s="87"/>
      <c r="AB74" s="87"/>
      <c r="AC74" s="87"/>
      <c r="AD74" s="87"/>
      <c r="AE74" s="87"/>
    </row>
    <row r="75" spans="1:31">
      <c r="A75" s="87"/>
      <c r="B75" s="87"/>
      <c r="M75" s="87"/>
      <c r="N75" s="87"/>
      <c r="O75" s="87"/>
      <c r="P75" s="87"/>
      <c r="Q75" s="87"/>
      <c r="R75" s="87"/>
      <c r="S75" s="87"/>
      <c r="T75" s="87"/>
      <c r="U75" s="87"/>
      <c r="V75" s="87"/>
      <c r="W75" s="87"/>
      <c r="X75" s="87"/>
      <c r="Y75" s="87"/>
      <c r="Z75" s="87"/>
      <c r="AA75" s="87"/>
      <c r="AB75" s="87"/>
      <c r="AC75" s="87"/>
      <c r="AD75" s="87"/>
      <c r="AE75" s="87"/>
    </row>
    <row r="76" spans="1:31">
      <c r="A76" s="87"/>
      <c r="B76" s="87"/>
      <c r="M76" s="87"/>
      <c r="N76" s="87"/>
      <c r="O76" s="87"/>
      <c r="P76" s="87"/>
      <c r="Q76" s="87"/>
      <c r="R76" s="87"/>
      <c r="S76" s="87"/>
      <c r="T76" s="87"/>
      <c r="U76" s="87"/>
      <c r="V76" s="87"/>
      <c r="W76" s="87"/>
      <c r="X76" s="87"/>
      <c r="Y76" s="87"/>
      <c r="Z76" s="87"/>
      <c r="AA76" s="87"/>
      <c r="AB76" s="87"/>
      <c r="AC76" s="87"/>
      <c r="AD76" s="87"/>
      <c r="AE76" s="87"/>
    </row>
    <row r="77" spans="1:31">
      <c r="A77" s="87"/>
      <c r="B77" s="87"/>
      <c r="M77" s="87"/>
      <c r="N77" s="87"/>
      <c r="O77" s="87"/>
      <c r="P77" s="87"/>
      <c r="Q77" s="87"/>
      <c r="R77" s="87"/>
      <c r="S77" s="87"/>
      <c r="T77" s="87"/>
      <c r="U77" s="87"/>
      <c r="V77" s="87"/>
      <c r="W77" s="87"/>
      <c r="X77" s="87"/>
      <c r="Y77" s="87"/>
      <c r="Z77" s="87"/>
      <c r="AA77" s="87"/>
      <c r="AB77" s="87"/>
      <c r="AC77" s="87"/>
      <c r="AD77" s="87"/>
      <c r="AE77" s="87"/>
    </row>
    <row r="78" spans="1:31">
      <c r="A78" s="87"/>
      <c r="B78" s="87"/>
      <c r="M78" s="87"/>
      <c r="N78" s="87"/>
      <c r="O78" s="87"/>
      <c r="P78" s="87"/>
      <c r="Q78" s="87"/>
      <c r="R78" s="87"/>
      <c r="S78" s="87"/>
      <c r="T78" s="87"/>
      <c r="U78" s="87"/>
      <c r="V78" s="87"/>
      <c r="W78" s="87"/>
      <c r="X78" s="87"/>
      <c r="Y78" s="87"/>
      <c r="Z78" s="87"/>
      <c r="AA78" s="87"/>
      <c r="AB78" s="87"/>
      <c r="AC78" s="87"/>
      <c r="AD78" s="87"/>
      <c r="AE78" s="87"/>
    </row>
    <row r="79" spans="1:31">
      <c r="A79" s="87"/>
      <c r="B79" s="87"/>
      <c r="M79" s="87"/>
      <c r="N79" s="87"/>
      <c r="O79" s="87"/>
      <c r="P79" s="87"/>
      <c r="Q79" s="87"/>
      <c r="R79" s="87"/>
      <c r="S79" s="87"/>
      <c r="T79" s="87"/>
      <c r="U79" s="87"/>
      <c r="V79" s="87"/>
      <c r="W79" s="87"/>
      <c r="X79" s="87"/>
      <c r="Y79" s="87"/>
      <c r="Z79" s="87"/>
      <c r="AA79" s="87"/>
      <c r="AB79" s="87"/>
      <c r="AC79" s="87"/>
      <c r="AD79" s="87"/>
      <c r="AE79" s="87"/>
    </row>
    <row r="80" spans="1:31">
      <c r="A80" s="87"/>
      <c r="B80" s="87"/>
      <c r="M80" s="87"/>
      <c r="N80" s="87"/>
      <c r="O80" s="87"/>
      <c r="P80" s="87"/>
      <c r="Q80" s="87"/>
      <c r="R80" s="87"/>
      <c r="S80" s="87"/>
      <c r="T80" s="87"/>
      <c r="U80" s="87"/>
      <c r="V80" s="87"/>
      <c r="W80" s="87"/>
      <c r="X80" s="87"/>
      <c r="Y80" s="87"/>
      <c r="Z80" s="87"/>
      <c r="AA80" s="87"/>
      <c r="AB80" s="87"/>
      <c r="AC80" s="87"/>
      <c r="AD80" s="87"/>
      <c r="AE80" s="87"/>
    </row>
    <row r="81" spans="1:31">
      <c r="A81" s="87"/>
      <c r="B81" s="87"/>
      <c r="M81" s="87"/>
      <c r="N81" s="87"/>
      <c r="O81" s="87"/>
      <c r="P81" s="87"/>
      <c r="Q81" s="87"/>
      <c r="R81" s="87"/>
      <c r="S81" s="87"/>
      <c r="T81" s="87"/>
      <c r="U81" s="87"/>
      <c r="V81" s="87"/>
      <c r="W81" s="87"/>
      <c r="X81" s="87"/>
      <c r="Y81" s="87"/>
      <c r="Z81" s="87"/>
      <c r="AA81" s="87"/>
      <c r="AB81" s="87"/>
      <c r="AC81" s="87"/>
      <c r="AD81" s="87"/>
      <c r="AE81" s="87"/>
    </row>
    <row r="82" spans="1:31">
      <c r="A82" s="87"/>
      <c r="B82" s="87"/>
      <c r="M82" s="87"/>
      <c r="N82" s="87"/>
      <c r="O82" s="87"/>
      <c r="P82" s="87"/>
      <c r="Q82" s="87"/>
      <c r="R82" s="87"/>
      <c r="S82" s="87"/>
      <c r="T82" s="87"/>
      <c r="U82" s="87"/>
      <c r="V82" s="87"/>
      <c r="W82" s="87"/>
      <c r="X82" s="87"/>
      <c r="Y82" s="87"/>
      <c r="Z82" s="87"/>
      <c r="AA82" s="87"/>
      <c r="AB82" s="87"/>
      <c r="AC82" s="87"/>
      <c r="AD82" s="87"/>
      <c r="AE82" s="87"/>
    </row>
    <row r="83" spans="1:31">
      <c r="A83" s="87"/>
      <c r="B83" s="87"/>
      <c r="M83" s="87"/>
      <c r="N83" s="87"/>
      <c r="O83" s="87"/>
      <c r="P83" s="87"/>
      <c r="Q83" s="87"/>
      <c r="R83" s="87"/>
      <c r="S83" s="87"/>
      <c r="T83" s="87"/>
      <c r="U83" s="87"/>
      <c r="V83" s="87"/>
      <c r="W83" s="87"/>
      <c r="X83" s="87"/>
      <c r="Y83" s="87"/>
      <c r="Z83" s="87"/>
      <c r="AA83" s="87"/>
      <c r="AB83" s="87"/>
      <c r="AC83" s="87"/>
      <c r="AD83" s="87"/>
      <c r="AE83" s="87"/>
    </row>
    <row r="84" spans="1:31">
      <c r="A84" s="87"/>
      <c r="B84" s="87"/>
      <c r="M84" s="87"/>
      <c r="N84" s="87"/>
      <c r="O84" s="87"/>
      <c r="P84" s="87"/>
      <c r="Q84" s="87"/>
      <c r="R84" s="87"/>
      <c r="S84" s="87"/>
      <c r="T84" s="87"/>
      <c r="U84" s="87"/>
      <c r="V84" s="87"/>
      <c r="W84" s="87"/>
      <c r="X84" s="87"/>
      <c r="Y84" s="87"/>
      <c r="Z84" s="87"/>
      <c r="AA84" s="87"/>
      <c r="AB84" s="87"/>
      <c r="AC84" s="87"/>
      <c r="AD84" s="87"/>
      <c r="AE84" s="87"/>
    </row>
    <row r="85" spans="1:31">
      <c r="A85" s="87"/>
      <c r="B85" s="87"/>
      <c r="M85" s="87"/>
      <c r="N85" s="87"/>
      <c r="O85" s="87"/>
      <c r="P85" s="87"/>
      <c r="Q85" s="87"/>
      <c r="R85" s="87"/>
      <c r="S85" s="87"/>
      <c r="T85" s="87"/>
      <c r="U85" s="87"/>
      <c r="V85" s="87"/>
      <c r="W85" s="87"/>
      <c r="X85" s="87"/>
      <c r="Y85" s="87"/>
      <c r="Z85" s="87"/>
      <c r="AA85" s="87"/>
      <c r="AB85" s="87"/>
      <c r="AC85" s="87"/>
      <c r="AD85" s="87"/>
      <c r="AE85" s="87"/>
    </row>
    <row r="86" spans="1:31">
      <c r="A86" s="87"/>
      <c r="B86" s="87"/>
      <c r="M86" s="87"/>
      <c r="N86" s="87"/>
      <c r="O86" s="87"/>
      <c r="P86" s="87"/>
      <c r="Q86" s="87"/>
      <c r="R86" s="87"/>
      <c r="S86" s="87"/>
      <c r="T86" s="87"/>
      <c r="U86" s="87"/>
      <c r="V86" s="87"/>
      <c r="W86" s="87"/>
      <c r="X86" s="87"/>
      <c r="Y86" s="87"/>
      <c r="Z86" s="87"/>
      <c r="AA86" s="87"/>
      <c r="AB86" s="87"/>
      <c r="AC86" s="87"/>
      <c r="AD86" s="87"/>
      <c r="AE86" s="87"/>
    </row>
    <row r="87" spans="1:31">
      <c r="A87" s="87"/>
      <c r="B87" s="87"/>
      <c r="M87" s="87"/>
      <c r="N87" s="87"/>
      <c r="O87" s="87"/>
      <c r="P87" s="87"/>
      <c r="Q87" s="87"/>
      <c r="R87" s="87"/>
      <c r="S87" s="87"/>
      <c r="T87" s="87"/>
      <c r="U87" s="87"/>
      <c r="V87" s="87"/>
      <c r="W87" s="87"/>
      <c r="X87" s="87"/>
      <c r="Y87" s="87"/>
      <c r="Z87" s="87"/>
      <c r="AA87" s="87"/>
      <c r="AB87" s="87"/>
      <c r="AC87" s="87"/>
      <c r="AD87" s="87"/>
      <c r="AE87" s="87"/>
    </row>
    <row r="88" spans="1:31">
      <c r="A88" s="87"/>
      <c r="B88" s="87"/>
      <c r="M88" s="87"/>
      <c r="N88" s="87"/>
      <c r="O88" s="87"/>
      <c r="P88" s="87"/>
      <c r="Q88" s="87"/>
      <c r="R88" s="87"/>
      <c r="S88" s="87"/>
      <c r="T88" s="87"/>
      <c r="U88" s="87"/>
      <c r="V88" s="87"/>
      <c r="W88" s="87"/>
      <c r="X88" s="87"/>
      <c r="Y88" s="87"/>
      <c r="Z88" s="87"/>
      <c r="AA88" s="87"/>
      <c r="AB88" s="87"/>
      <c r="AC88" s="87"/>
      <c r="AD88" s="87"/>
      <c r="AE88" s="87"/>
    </row>
    <row r="89" spans="1:31">
      <c r="A89" s="87"/>
      <c r="B89" s="87"/>
      <c r="M89" s="87"/>
      <c r="N89" s="87"/>
      <c r="O89" s="87"/>
      <c r="P89" s="87"/>
      <c r="Q89" s="87"/>
      <c r="R89" s="87"/>
      <c r="S89" s="87"/>
      <c r="T89" s="87"/>
      <c r="U89" s="87"/>
      <c r="V89" s="87"/>
      <c r="W89" s="87"/>
      <c r="X89" s="87"/>
      <c r="Y89" s="87"/>
      <c r="Z89" s="87"/>
      <c r="AA89" s="87"/>
      <c r="AB89" s="87"/>
      <c r="AC89" s="87"/>
      <c r="AD89" s="87"/>
      <c r="AE89" s="87"/>
    </row>
    <row r="90" spans="1:31">
      <c r="A90" s="87"/>
      <c r="B90" s="87"/>
      <c r="M90" s="87"/>
      <c r="N90" s="87"/>
      <c r="O90" s="87"/>
      <c r="P90" s="87"/>
      <c r="Q90" s="87"/>
      <c r="R90" s="87"/>
      <c r="S90" s="87"/>
      <c r="T90" s="87"/>
      <c r="U90" s="87"/>
      <c r="V90" s="87"/>
      <c r="W90" s="87"/>
      <c r="X90" s="87"/>
      <c r="Y90" s="87"/>
      <c r="Z90" s="87"/>
      <c r="AA90" s="87"/>
      <c r="AB90" s="87"/>
      <c r="AC90" s="87"/>
      <c r="AD90" s="87"/>
      <c r="AE90" s="87"/>
    </row>
    <row r="91" spans="1:31">
      <c r="A91" s="87"/>
      <c r="B91" s="87"/>
      <c r="M91" s="87"/>
      <c r="N91" s="87"/>
      <c r="O91" s="87"/>
      <c r="P91" s="87"/>
      <c r="Q91" s="87"/>
      <c r="R91" s="87"/>
      <c r="S91" s="87"/>
      <c r="T91" s="87"/>
      <c r="U91" s="87"/>
      <c r="V91" s="87"/>
      <c r="W91" s="87"/>
      <c r="X91" s="87"/>
      <c r="Y91" s="87"/>
      <c r="Z91" s="87"/>
      <c r="AA91" s="87"/>
      <c r="AB91" s="87"/>
      <c r="AC91" s="87"/>
      <c r="AD91" s="87"/>
      <c r="AE91" s="87"/>
    </row>
    <row r="92" spans="1:31">
      <c r="A92" s="87"/>
      <c r="B92" s="87"/>
      <c r="M92" s="87"/>
      <c r="N92" s="87"/>
      <c r="O92" s="87"/>
      <c r="P92" s="87"/>
      <c r="Q92" s="87"/>
      <c r="R92" s="87"/>
      <c r="S92" s="87"/>
      <c r="T92" s="87"/>
      <c r="U92" s="87"/>
      <c r="V92" s="87"/>
      <c r="W92" s="87"/>
      <c r="X92" s="87"/>
      <c r="Y92" s="87"/>
      <c r="Z92" s="87"/>
      <c r="AA92" s="87"/>
      <c r="AB92" s="87"/>
      <c r="AC92" s="87"/>
      <c r="AD92" s="87"/>
      <c r="AE92" s="87"/>
    </row>
    <row r="93" spans="1:31">
      <c r="A93" s="87"/>
      <c r="B93" s="87"/>
      <c r="M93" s="87"/>
      <c r="N93" s="87"/>
      <c r="O93" s="87"/>
      <c r="P93" s="87"/>
      <c r="Q93" s="87"/>
      <c r="R93" s="87"/>
      <c r="S93" s="87"/>
      <c r="T93" s="87"/>
      <c r="U93" s="87"/>
      <c r="V93" s="87"/>
      <c r="W93" s="87"/>
      <c r="X93" s="87"/>
      <c r="Y93" s="87"/>
      <c r="Z93" s="87"/>
      <c r="AA93" s="87"/>
      <c r="AB93" s="87"/>
      <c r="AC93" s="87"/>
      <c r="AD93" s="87"/>
      <c r="AE93" s="87"/>
    </row>
    <row r="94" spans="1:31">
      <c r="A94" s="87"/>
      <c r="B94" s="87"/>
      <c r="M94" s="87"/>
      <c r="N94" s="87"/>
      <c r="O94" s="87"/>
      <c r="P94" s="87"/>
      <c r="Q94" s="87"/>
      <c r="R94" s="87"/>
      <c r="S94" s="87"/>
      <c r="T94" s="87"/>
      <c r="U94" s="87"/>
      <c r="V94" s="87"/>
      <c r="W94" s="87"/>
      <c r="X94" s="87"/>
      <c r="Y94" s="87"/>
      <c r="Z94" s="87"/>
      <c r="AA94" s="87"/>
      <c r="AB94" s="87"/>
      <c r="AC94" s="87"/>
      <c r="AD94" s="87"/>
      <c r="AE94" s="87"/>
    </row>
    <row r="95" spans="1:31">
      <c r="A95" s="87"/>
      <c r="B95" s="87"/>
      <c r="M95" s="87"/>
      <c r="N95" s="87"/>
      <c r="O95" s="87"/>
      <c r="P95" s="87"/>
      <c r="Q95" s="87"/>
      <c r="R95" s="87"/>
      <c r="S95" s="87"/>
      <c r="T95" s="87"/>
      <c r="U95" s="87"/>
      <c r="V95" s="87"/>
      <c r="W95" s="87"/>
      <c r="X95" s="87"/>
      <c r="Y95" s="87"/>
      <c r="Z95" s="87"/>
      <c r="AA95" s="87"/>
      <c r="AB95" s="87"/>
      <c r="AC95" s="87"/>
      <c r="AD95" s="87"/>
      <c r="AE95" s="87"/>
    </row>
    <row r="96" spans="1:31">
      <c r="A96" s="87"/>
      <c r="B96" s="87"/>
      <c r="M96" s="87"/>
      <c r="N96" s="87"/>
      <c r="O96" s="87"/>
      <c r="P96" s="87"/>
      <c r="Q96" s="87"/>
      <c r="R96" s="87"/>
      <c r="S96" s="87"/>
      <c r="T96" s="87"/>
      <c r="U96" s="87"/>
      <c r="V96" s="87"/>
      <c r="W96" s="87"/>
      <c r="X96" s="87"/>
      <c r="Y96" s="87"/>
      <c r="Z96" s="87"/>
      <c r="AA96" s="87"/>
      <c r="AB96" s="87"/>
      <c r="AC96" s="87"/>
      <c r="AD96" s="87"/>
      <c r="AE96" s="87"/>
    </row>
    <row r="97" spans="1:31">
      <c r="A97" s="87"/>
      <c r="B97" s="87"/>
      <c r="M97" s="87"/>
      <c r="N97" s="87"/>
      <c r="O97" s="87"/>
      <c r="P97" s="87"/>
      <c r="Q97" s="87"/>
      <c r="R97" s="87"/>
      <c r="S97" s="87"/>
      <c r="T97" s="87"/>
      <c r="U97" s="87"/>
      <c r="V97" s="87"/>
      <c r="W97" s="87"/>
      <c r="X97" s="87"/>
      <c r="Y97" s="87"/>
      <c r="Z97" s="87"/>
      <c r="AA97" s="87"/>
      <c r="AB97" s="87"/>
      <c r="AC97" s="87"/>
      <c r="AD97" s="87"/>
      <c r="AE97" s="87"/>
    </row>
    <row r="98" spans="1:31">
      <c r="A98" s="87"/>
      <c r="B98" s="87"/>
      <c r="M98" s="87"/>
      <c r="N98" s="87"/>
      <c r="O98" s="87"/>
      <c r="P98" s="87"/>
      <c r="Q98" s="87"/>
      <c r="R98" s="87"/>
      <c r="S98" s="87"/>
      <c r="T98" s="87"/>
      <c r="U98" s="87"/>
      <c r="V98" s="87"/>
      <c r="W98" s="87"/>
      <c r="X98" s="87"/>
      <c r="Y98" s="87"/>
      <c r="Z98" s="87"/>
      <c r="AA98" s="87"/>
      <c r="AB98" s="87"/>
      <c r="AC98" s="87"/>
      <c r="AD98" s="87"/>
      <c r="AE98" s="87"/>
    </row>
    <row r="99" spans="1:31">
      <c r="A99" s="87"/>
      <c r="B99" s="87"/>
      <c r="M99" s="87"/>
      <c r="N99" s="87"/>
      <c r="O99" s="87"/>
      <c r="P99" s="87"/>
      <c r="Q99" s="87"/>
      <c r="R99" s="87"/>
      <c r="S99" s="87"/>
      <c r="T99" s="87"/>
      <c r="U99" s="87"/>
      <c r="V99" s="87"/>
      <c r="W99" s="87"/>
      <c r="X99" s="87"/>
      <c r="Y99" s="87"/>
      <c r="Z99" s="87"/>
      <c r="AA99" s="87"/>
      <c r="AB99" s="87"/>
      <c r="AC99" s="87"/>
      <c r="AD99" s="87"/>
      <c r="AE99" s="87"/>
    </row>
    <row r="100" spans="1:31">
      <c r="A100" s="87"/>
      <c r="B100" s="87"/>
    </row>
    <row r="101" spans="1:31">
      <c r="A101" s="87"/>
      <c r="B101" s="87"/>
    </row>
    <row r="102" spans="1:31">
      <c r="A102" s="87"/>
      <c r="B102" s="87"/>
    </row>
    <row r="103" spans="1:31">
      <c r="A103" s="87"/>
      <c r="B103" s="87"/>
    </row>
  </sheetData>
  <mergeCells count="21">
    <mergeCell ref="A31:D31"/>
    <mergeCell ref="A23:B23"/>
    <mergeCell ref="A25:D25"/>
    <mergeCell ref="A26:D26"/>
    <mergeCell ref="A27:D27"/>
    <mergeCell ref="A30:D30"/>
    <mergeCell ref="B1:C1"/>
    <mergeCell ref="A3:D4"/>
    <mergeCell ref="A5:D5"/>
    <mergeCell ref="A6:C6"/>
    <mergeCell ref="A29:D29"/>
    <mergeCell ref="B7:D7"/>
    <mergeCell ref="B8:D8"/>
    <mergeCell ref="B10:C10"/>
    <mergeCell ref="B11:C11"/>
    <mergeCell ref="A14:D14"/>
    <mergeCell ref="A21:B21"/>
    <mergeCell ref="C21:D21"/>
    <mergeCell ref="A22:B22"/>
    <mergeCell ref="C22:D22"/>
    <mergeCell ref="C23:D23"/>
  </mergeCells>
  <phoneticPr fontId="4" type="noConversion"/>
  <pageMargins left="1.19" right="0.75" top="1" bottom="1" header="0.5" footer="0.5"/>
  <pageSetup paperSize="9" scale="9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00"/>
  <sheetViews>
    <sheetView workbookViewId="0">
      <selection activeCell="B9" sqref="B9"/>
    </sheetView>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42578125" style="2" customWidth="1"/>
    <col min="8" max="8" width="10.5703125" style="2" customWidth="1"/>
    <col min="9" max="9" width="11.42578125" style="2" customWidth="1"/>
    <col min="10" max="10" width="10.42578125" style="2" customWidth="1"/>
    <col min="11" max="11" width="9.5703125" style="2" customWidth="1"/>
    <col min="12" max="16384" width="11.42578125" style="2"/>
  </cols>
  <sheetData>
    <row r="1" spans="1:12">
      <c r="A1" s="31" t="s">
        <v>399</v>
      </c>
    </row>
    <row r="2" spans="1:12" ht="16.5" customHeight="1" thickBot="1">
      <c r="B2" s="508" t="s">
        <v>252</v>
      </c>
      <c r="C2" s="509"/>
      <c r="D2" s="509"/>
      <c r="E2" s="509"/>
      <c r="F2" s="9"/>
      <c r="G2" s="510" t="s">
        <v>253</v>
      </c>
      <c r="H2" s="510"/>
      <c r="I2" s="510"/>
      <c r="J2" s="510"/>
      <c r="K2" s="510"/>
      <c r="L2" s="511"/>
    </row>
    <row r="3" spans="1:12" ht="92.25" customHeight="1" thickTop="1" thickBot="1">
      <c r="B3" s="8"/>
      <c r="C3" s="8"/>
      <c r="D3" s="8"/>
      <c r="E3" s="8"/>
      <c r="F3" s="9"/>
      <c r="G3" s="10"/>
      <c r="H3" s="10"/>
      <c r="I3" s="10"/>
      <c r="J3" s="10"/>
      <c r="K3" s="10"/>
      <c r="L3" s="11"/>
    </row>
    <row r="4" spans="1:12" ht="40.5" customHeight="1" thickTop="1" thickBot="1">
      <c r="A4" s="3"/>
      <c r="B4" s="12" t="s">
        <v>254</v>
      </c>
      <c r="C4" s="512" t="s">
        <v>128</v>
      </c>
      <c r="D4" s="513"/>
      <c r="E4" s="514"/>
      <c r="F4" s="9"/>
      <c r="G4" s="13">
        <v>1</v>
      </c>
      <c r="H4" s="13" t="s">
        <v>255</v>
      </c>
      <c r="I4" s="515" t="s">
        <v>256</v>
      </c>
      <c r="J4" s="516"/>
      <c r="K4" s="516"/>
      <c r="L4" s="517"/>
    </row>
    <row r="5" spans="1:12" ht="36.75" customHeight="1" thickTop="1" thickBot="1">
      <c r="A5" s="4"/>
      <c r="B5" s="14">
        <v>1000</v>
      </c>
      <c r="C5" s="14" t="s">
        <v>257</v>
      </c>
      <c r="D5" s="14"/>
      <c r="E5" s="15"/>
      <c r="F5" s="9"/>
      <c r="G5" s="13">
        <v>2</v>
      </c>
      <c r="H5" s="13" t="s">
        <v>258</v>
      </c>
      <c r="I5" s="518" t="s">
        <v>259</v>
      </c>
      <c r="J5" s="519"/>
      <c r="K5" s="519"/>
      <c r="L5" s="16" t="s">
        <v>260</v>
      </c>
    </row>
    <row r="6" spans="1:12" ht="46.5" thickTop="1" thickBot="1">
      <c r="A6" s="4"/>
      <c r="B6" s="13">
        <v>1010</v>
      </c>
      <c r="C6" s="13"/>
      <c r="D6" s="13" t="s">
        <v>261</v>
      </c>
      <c r="E6" s="17"/>
      <c r="F6" s="9"/>
      <c r="G6" s="13">
        <v>3</v>
      </c>
      <c r="H6" s="18" t="s">
        <v>262</v>
      </c>
      <c r="I6" s="518"/>
      <c r="J6" s="519"/>
      <c r="K6" s="519"/>
      <c r="L6" s="19" t="s">
        <v>263</v>
      </c>
    </row>
    <row r="7" spans="1:12" ht="15.75" thickBot="1">
      <c r="A7" s="4"/>
      <c r="B7" s="13">
        <v>1020</v>
      </c>
      <c r="C7" s="13"/>
      <c r="D7" s="13" t="s">
        <v>264</v>
      </c>
      <c r="E7" s="17"/>
      <c r="F7" s="9"/>
      <c r="G7" s="20">
        <v>4</v>
      </c>
      <c r="H7" s="520" t="s">
        <v>265</v>
      </c>
      <c r="I7" s="521"/>
      <c r="J7" s="521"/>
      <c r="K7" s="521"/>
      <c r="L7" s="522"/>
    </row>
    <row r="8" spans="1:12" ht="18.75" thickBot="1">
      <c r="A8" s="4"/>
      <c r="B8" s="13">
        <v>1030</v>
      </c>
      <c r="C8" s="13"/>
      <c r="D8" s="13" t="s">
        <v>266</v>
      </c>
      <c r="E8" s="17"/>
    </row>
    <row r="9" spans="1:12" s="5" customFormat="1" ht="16.5" thickBot="1">
      <c r="A9" s="4"/>
      <c r="B9" s="13">
        <v>1040</v>
      </c>
      <c r="C9" s="13"/>
      <c r="D9" s="13" t="s">
        <v>267</v>
      </c>
      <c r="E9" s="17"/>
    </row>
    <row r="10" spans="1:12" s="5" customFormat="1" ht="20.25" customHeight="1" thickBot="1">
      <c r="A10" s="4"/>
      <c r="B10" s="20">
        <v>1050</v>
      </c>
      <c r="C10" s="20"/>
      <c r="D10" s="20" t="s">
        <v>268</v>
      </c>
      <c r="E10" s="21"/>
    </row>
    <row r="11" spans="1:12" ht="19.5" thickTop="1" thickBot="1">
      <c r="A11" s="4"/>
      <c r="B11" s="14">
        <v>2000</v>
      </c>
      <c r="C11" s="14" t="s">
        <v>269</v>
      </c>
      <c r="D11" s="14"/>
      <c r="E11" s="15"/>
    </row>
    <row r="12" spans="1:12" ht="37.5" thickTop="1" thickBot="1">
      <c r="A12" s="4"/>
      <c r="B12" s="13">
        <v>2010</v>
      </c>
      <c r="C12" s="13"/>
      <c r="D12" s="13" t="s">
        <v>270</v>
      </c>
      <c r="E12" s="17"/>
    </row>
    <row r="13" spans="1:12" ht="15.75" thickBot="1">
      <c r="A13" s="4"/>
      <c r="B13" s="20">
        <v>2020</v>
      </c>
      <c r="C13" s="20"/>
      <c r="D13" s="20" t="s">
        <v>271</v>
      </c>
      <c r="E13" s="21"/>
    </row>
    <row r="14" spans="1:12" ht="19.5" thickTop="1" thickBot="1">
      <c r="A14" s="4"/>
      <c r="B14" s="14">
        <v>3000</v>
      </c>
      <c r="C14" s="14" t="s">
        <v>272</v>
      </c>
      <c r="D14" s="14"/>
      <c r="E14" s="15"/>
    </row>
    <row r="15" spans="1:12" ht="31.5" customHeight="1" thickTop="1" thickBot="1">
      <c r="A15" s="4"/>
      <c r="B15" s="22">
        <v>3010</v>
      </c>
      <c r="C15" s="22"/>
      <c r="D15" s="22" t="s">
        <v>273</v>
      </c>
      <c r="E15" s="23"/>
    </row>
    <row r="16" spans="1:12" ht="15.75" thickBot="1">
      <c r="A16" s="4"/>
      <c r="B16" s="24">
        <v>3020</v>
      </c>
      <c r="C16" s="24"/>
      <c r="D16" s="24" t="s">
        <v>274</v>
      </c>
      <c r="E16" s="24"/>
    </row>
    <row r="17" spans="1:5" ht="28.5" thickTop="1" thickBot="1">
      <c r="A17" s="4"/>
      <c r="B17" s="14">
        <v>4000</v>
      </c>
      <c r="C17" s="14" t="s">
        <v>238</v>
      </c>
      <c r="D17" s="14"/>
      <c r="E17" s="15"/>
    </row>
    <row r="18" spans="1:5" ht="19.5" thickTop="1" thickBot="1">
      <c r="A18" s="4"/>
      <c r="B18" s="13">
        <v>4010</v>
      </c>
      <c r="C18" s="13"/>
      <c r="D18" s="13" t="s">
        <v>275</v>
      </c>
      <c r="E18" s="17"/>
    </row>
    <row r="19" spans="1:5" ht="18.75" thickBot="1">
      <c r="A19" s="4"/>
      <c r="B19" s="13">
        <v>4020</v>
      </c>
      <c r="C19" s="13"/>
      <c r="D19" s="13" t="s">
        <v>276</v>
      </c>
      <c r="E19" s="17"/>
    </row>
    <row r="20" spans="1:5" ht="27.75" thickBot="1">
      <c r="A20" s="4"/>
      <c r="B20" s="13">
        <v>4030</v>
      </c>
      <c r="C20" s="13"/>
      <c r="D20" s="13" t="s">
        <v>277</v>
      </c>
      <c r="E20" s="17"/>
    </row>
    <row r="21" spans="1:5" ht="27.75" thickBot="1">
      <c r="A21" s="4"/>
      <c r="B21" s="13">
        <v>4040</v>
      </c>
      <c r="C21" s="13"/>
      <c r="D21" s="13" t="s">
        <v>278</v>
      </c>
      <c r="E21" s="17"/>
    </row>
    <row r="22" spans="1:5" ht="27.75" customHeight="1" thickBot="1">
      <c r="A22" s="4"/>
      <c r="B22" s="13">
        <v>4050</v>
      </c>
      <c r="C22" s="13"/>
      <c r="D22" s="13" t="s">
        <v>279</v>
      </c>
      <c r="E22" s="17"/>
    </row>
    <row r="23" spans="1:5" ht="18.75" thickBot="1">
      <c r="A23" s="4"/>
      <c r="B23" s="13">
        <v>4060</v>
      </c>
      <c r="C23" s="13"/>
      <c r="D23" s="13" t="s">
        <v>280</v>
      </c>
      <c r="E23" s="17"/>
    </row>
    <row r="24" spans="1:5" ht="27.75" thickBot="1">
      <c r="A24" s="4"/>
      <c r="B24" s="13">
        <v>4070</v>
      </c>
      <c r="C24" s="13"/>
      <c r="D24" s="13" t="s">
        <v>281</v>
      </c>
      <c r="E24" s="17"/>
    </row>
    <row r="25" spans="1:5" ht="15.75" thickBot="1">
      <c r="A25" s="4"/>
      <c r="B25" s="20">
        <v>4080</v>
      </c>
      <c r="C25" s="20"/>
      <c r="D25" s="20" t="s">
        <v>282</v>
      </c>
      <c r="E25" s="21"/>
    </row>
    <row r="26" spans="1:5" ht="19.5" thickTop="1" thickBot="1">
      <c r="A26" s="4"/>
      <c r="B26" s="14">
        <v>5000</v>
      </c>
      <c r="C26" s="14" t="s">
        <v>283</v>
      </c>
      <c r="D26" s="14"/>
      <c r="E26" s="15"/>
    </row>
    <row r="27" spans="1:5" ht="16.5" thickTop="1" thickBot="1">
      <c r="A27" s="4"/>
      <c r="B27" s="13">
        <v>5010</v>
      </c>
      <c r="C27" s="13"/>
      <c r="D27" s="13" t="s">
        <v>284</v>
      </c>
      <c r="E27" s="17"/>
    </row>
    <row r="28" spans="1:5" ht="15.75" thickBot="1">
      <c r="A28" s="4"/>
      <c r="B28" s="13">
        <v>5020</v>
      </c>
      <c r="C28" s="13"/>
      <c r="D28" s="13" t="s">
        <v>239</v>
      </c>
      <c r="E28" s="17"/>
    </row>
    <row r="29" spans="1:5" ht="15.75" thickBot="1">
      <c r="A29" s="4"/>
      <c r="B29" s="13">
        <v>5030</v>
      </c>
      <c r="C29" s="13"/>
      <c r="D29" s="13" t="s">
        <v>285</v>
      </c>
      <c r="E29" s="17"/>
    </row>
    <row r="30" spans="1:5" ht="15.75" thickBot="1">
      <c r="A30" s="4"/>
      <c r="B30" s="13">
        <v>5031</v>
      </c>
      <c r="C30" s="13"/>
      <c r="D30" s="13"/>
      <c r="E30" s="17" t="s">
        <v>286</v>
      </c>
    </row>
    <row r="31" spans="1:5" ht="18.75" thickBot="1">
      <c r="A31" s="4"/>
      <c r="B31" s="13">
        <v>5032</v>
      </c>
      <c r="C31" s="13"/>
      <c r="D31" s="13"/>
      <c r="E31" s="17" t="s">
        <v>287</v>
      </c>
    </row>
    <row r="32" spans="1:5" ht="15.75" thickBot="1">
      <c r="A32" s="4"/>
      <c r="B32" s="13">
        <v>5040</v>
      </c>
      <c r="C32" s="13"/>
      <c r="D32" s="13" t="s">
        <v>240</v>
      </c>
      <c r="E32" s="17"/>
    </row>
    <row r="33" spans="1:5" ht="15.75" thickBot="1">
      <c r="A33" s="4"/>
      <c r="B33" s="13">
        <v>5041</v>
      </c>
      <c r="C33" s="13"/>
      <c r="D33" s="13"/>
      <c r="E33" s="17" t="s">
        <v>288</v>
      </c>
    </row>
    <row r="34" spans="1:5" ht="15.75" thickBot="1">
      <c r="A34" s="4"/>
      <c r="B34" s="13">
        <v>5042</v>
      </c>
      <c r="C34" s="13"/>
      <c r="D34" s="13"/>
      <c r="E34" s="17" t="s">
        <v>289</v>
      </c>
    </row>
    <row r="35" spans="1:5" ht="15.75" thickBot="1">
      <c r="A35" s="4"/>
      <c r="B35" s="13">
        <v>5043</v>
      </c>
      <c r="C35" s="13"/>
      <c r="D35" s="13"/>
      <c r="E35" s="17" t="s">
        <v>241</v>
      </c>
    </row>
    <row r="36" spans="1:5" ht="60.75" customHeight="1" thickBot="1">
      <c r="A36" s="4"/>
      <c r="B36" s="13">
        <v>5043</v>
      </c>
      <c r="C36" s="13"/>
      <c r="D36" s="13"/>
      <c r="E36" s="17" t="s">
        <v>290</v>
      </c>
    </row>
    <row r="37" spans="1:5" ht="20.25" customHeight="1" thickBot="1">
      <c r="A37" s="4"/>
      <c r="B37" s="20">
        <v>5044</v>
      </c>
      <c r="C37" s="20"/>
      <c r="D37" s="20"/>
      <c r="E37" s="21" t="s">
        <v>291</v>
      </c>
    </row>
    <row r="38" spans="1:5" ht="15.75" customHeight="1" thickTop="1" thickBot="1">
      <c r="A38" s="4"/>
      <c r="B38" s="14">
        <v>6000</v>
      </c>
      <c r="C38" s="14" t="s">
        <v>242</v>
      </c>
      <c r="D38" s="14"/>
      <c r="E38" s="15"/>
    </row>
    <row r="39" spans="1:5" ht="16.5" customHeight="1" thickTop="1" thickBot="1">
      <c r="A39" s="4"/>
      <c r="B39" s="13">
        <v>6010</v>
      </c>
      <c r="C39" s="13"/>
      <c r="D39" s="13" t="s">
        <v>292</v>
      </c>
      <c r="E39" s="17"/>
    </row>
    <row r="40" spans="1:5" ht="15.75" thickBot="1">
      <c r="A40" s="4"/>
      <c r="B40" s="13">
        <v>6020</v>
      </c>
      <c r="C40" s="13"/>
      <c r="D40" s="13" t="s">
        <v>293</v>
      </c>
      <c r="E40" s="17"/>
    </row>
    <row r="41" spans="1:5" ht="15.75" thickBot="1">
      <c r="A41" s="4"/>
      <c r="B41" s="13">
        <v>6030</v>
      </c>
      <c r="C41" s="13"/>
      <c r="D41" s="13" t="s">
        <v>294</v>
      </c>
      <c r="E41" s="17"/>
    </row>
    <row r="42" spans="1:5" ht="15.75" thickBot="1">
      <c r="A42" s="4"/>
      <c r="B42" s="13">
        <v>6040</v>
      </c>
      <c r="C42" s="13"/>
      <c r="D42" s="13" t="s">
        <v>295</v>
      </c>
      <c r="E42" s="17"/>
    </row>
    <row r="43" spans="1:5" ht="18.75" thickBot="1">
      <c r="A43" s="4"/>
      <c r="B43" s="13">
        <v>6041</v>
      </c>
      <c r="C43" s="13"/>
      <c r="D43" s="13"/>
      <c r="E43" s="17" t="s">
        <v>296</v>
      </c>
    </row>
    <row r="44" spans="1:5" ht="18.75" thickBot="1">
      <c r="A44" s="4"/>
      <c r="B44" s="13">
        <v>6042</v>
      </c>
      <c r="C44" s="13"/>
      <c r="D44" s="13"/>
      <c r="E44" s="17" t="s">
        <v>297</v>
      </c>
    </row>
    <row r="45" spans="1:5" ht="27.75" thickBot="1">
      <c r="A45" s="4"/>
      <c r="B45" s="13">
        <v>6043</v>
      </c>
      <c r="C45" s="13"/>
      <c r="D45" s="13"/>
      <c r="E45" s="17" t="s">
        <v>298</v>
      </c>
    </row>
    <row r="46" spans="1:5" ht="51" customHeight="1" thickBot="1">
      <c r="A46" s="4"/>
      <c r="B46" s="13">
        <v>6044</v>
      </c>
      <c r="C46" s="13"/>
      <c r="D46" s="13"/>
      <c r="E46" s="17" t="s">
        <v>299</v>
      </c>
    </row>
    <row r="47" spans="1:5" ht="15.75" thickBot="1">
      <c r="A47" s="4"/>
      <c r="B47" s="20">
        <v>6050</v>
      </c>
      <c r="C47" s="20"/>
      <c r="D47" s="20" t="s">
        <v>300</v>
      </c>
      <c r="E47" s="21"/>
    </row>
    <row r="48" spans="1:5" ht="19.5" thickTop="1" thickBot="1">
      <c r="A48" s="4"/>
      <c r="B48" s="14">
        <v>7000</v>
      </c>
      <c r="C48" s="14" t="s">
        <v>301</v>
      </c>
      <c r="D48" s="14"/>
      <c r="E48" s="15"/>
    </row>
    <row r="49" spans="1:5" ht="19.5" customHeight="1" thickTop="1" thickBot="1">
      <c r="A49" s="4"/>
      <c r="B49" s="13">
        <v>7010</v>
      </c>
      <c r="C49" s="13"/>
      <c r="D49" s="13" t="s">
        <v>302</v>
      </c>
      <c r="E49" s="17"/>
    </row>
    <row r="50" spans="1:5" ht="26.25" customHeight="1" thickBot="1">
      <c r="A50" s="4"/>
      <c r="B50" s="13">
        <v>7011</v>
      </c>
      <c r="C50" s="13"/>
      <c r="D50" s="13"/>
      <c r="E50" s="17" t="s">
        <v>243</v>
      </c>
    </row>
    <row r="51" spans="1:5" ht="21.75" customHeight="1" thickBot="1">
      <c r="A51" s="4"/>
      <c r="B51" s="13">
        <v>7012</v>
      </c>
      <c r="C51" s="13"/>
      <c r="D51" s="13"/>
      <c r="E51" s="17" t="s">
        <v>303</v>
      </c>
    </row>
    <row r="52" spans="1:5" ht="18.75" thickBot="1">
      <c r="A52" s="4"/>
      <c r="B52" s="13">
        <v>7013</v>
      </c>
      <c r="C52" s="13"/>
      <c r="D52" s="13"/>
      <c r="E52" s="17" t="s">
        <v>304</v>
      </c>
    </row>
    <row r="53" spans="1:5" ht="21" customHeight="1" thickBot="1">
      <c r="A53" s="4"/>
      <c r="B53" s="13">
        <v>7014</v>
      </c>
      <c r="C53" s="13"/>
      <c r="D53" s="13"/>
      <c r="E53" s="17" t="s">
        <v>305</v>
      </c>
    </row>
    <row r="54" spans="1:5" ht="18.75" thickBot="1">
      <c r="A54" s="4"/>
      <c r="B54" s="13">
        <v>7020</v>
      </c>
      <c r="C54" s="13"/>
      <c r="D54" s="13" t="s">
        <v>306</v>
      </c>
      <c r="E54" s="17"/>
    </row>
    <row r="55" spans="1:5" ht="18.75" thickBot="1">
      <c r="A55" s="4"/>
      <c r="B55" s="13">
        <v>7030</v>
      </c>
      <c r="C55" s="13"/>
      <c r="D55" s="13" t="s">
        <v>307</v>
      </c>
      <c r="E55" s="17"/>
    </row>
    <row r="56" spans="1:5" ht="46.5" customHeight="1" thickBot="1">
      <c r="A56" s="4"/>
      <c r="B56" s="13">
        <v>7031</v>
      </c>
      <c r="C56" s="13"/>
      <c r="D56" s="13"/>
      <c r="E56" s="17" t="s">
        <v>308</v>
      </c>
    </row>
    <row r="57" spans="1:5" ht="18.75" thickBot="1">
      <c r="A57" s="4"/>
      <c r="B57" s="13">
        <v>7032</v>
      </c>
      <c r="C57" s="13"/>
      <c r="D57" s="13"/>
      <c r="E57" s="17" t="s">
        <v>309</v>
      </c>
    </row>
    <row r="58" spans="1:5" ht="18.75" thickBot="1">
      <c r="A58" s="4"/>
      <c r="B58" s="13">
        <v>7033</v>
      </c>
      <c r="C58" s="13"/>
      <c r="D58" s="13"/>
      <c r="E58" s="17" t="s">
        <v>310</v>
      </c>
    </row>
    <row r="59" spans="1:5" ht="27.75" thickBot="1">
      <c r="A59" s="4"/>
      <c r="B59" s="13">
        <v>7034</v>
      </c>
      <c r="C59" s="13"/>
      <c r="D59" s="13"/>
      <c r="E59" s="17" t="s">
        <v>311</v>
      </c>
    </row>
    <row r="60" spans="1:5" ht="18.75" thickBot="1">
      <c r="A60" s="4"/>
      <c r="B60" s="13">
        <v>7040</v>
      </c>
      <c r="C60" s="13"/>
      <c r="D60" s="13" t="s">
        <v>312</v>
      </c>
      <c r="E60" s="17"/>
    </row>
    <row r="61" spans="1:5" ht="18.75" thickBot="1">
      <c r="A61" s="4"/>
      <c r="B61" s="13">
        <v>7050</v>
      </c>
      <c r="C61" s="13"/>
      <c r="D61" s="13" t="s">
        <v>313</v>
      </c>
      <c r="E61" s="17"/>
    </row>
    <row r="62" spans="1:5" ht="15.75" thickBot="1">
      <c r="A62" s="4"/>
      <c r="B62" s="20">
        <v>7060</v>
      </c>
      <c r="C62" s="20"/>
      <c r="D62" s="20" t="s">
        <v>314</v>
      </c>
      <c r="E62" s="21"/>
    </row>
    <row r="63" spans="1:5" ht="28.5" thickTop="1" thickBot="1">
      <c r="A63" s="4"/>
      <c r="B63" s="14">
        <v>8000</v>
      </c>
      <c r="C63" s="14" t="s">
        <v>315</v>
      </c>
      <c r="D63" s="14"/>
      <c r="E63" s="15"/>
    </row>
    <row r="64" spans="1:5" ht="19.5" thickTop="1" thickBot="1">
      <c r="A64" s="4"/>
      <c r="B64" s="13">
        <v>8010</v>
      </c>
      <c r="C64" s="13"/>
      <c r="D64" s="13" t="s">
        <v>316</v>
      </c>
      <c r="E64" s="17"/>
    </row>
    <row r="65" spans="1:5" ht="18.75" thickBot="1">
      <c r="A65" s="4"/>
      <c r="B65" s="13">
        <v>8011</v>
      </c>
      <c r="C65" s="13"/>
      <c r="D65" s="13"/>
      <c r="E65" s="17" t="s">
        <v>317</v>
      </c>
    </row>
    <row r="66" spans="1:5" ht="15.6" customHeight="1" thickBot="1">
      <c r="A66" s="4"/>
      <c r="B66" s="13">
        <v>8012</v>
      </c>
      <c r="C66" s="13"/>
      <c r="D66" s="13"/>
      <c r="E66" s="17" t="s">
        <v>318</v>
      </c>
    </row>
    <row r="67" spans="1:5" ht="15.75" thickBot="1">
      <c r="A67" s="4"/>
      <c r="B67" s="13">
        <v>8013</v>
      </c>
      <c r="C67" s="13"/>
      <c r="D67" s="13"/>
      <c r="E67" s="17" t="s">
        <v>319</v>
      </c>
    </row>
    <row r="68" spans="1:5" ht="15.75" thickBot="1">
      <c r="A68" s="4"/>
      <c r="B68" s="13">
        <v>8020</v>
      </c>
      <c r="C68" s="13"/>
      <c r="D68" s="13" t="s">
        <v>320</v>
      </c>
      <c r="E68" s="17"/>
    </row>
    <row r="69" spans="1:5" ht="18.75" thickBot="1">
      <c r="A69" s="4"/>
      <c r="B69" s="13">
        <v>8030</v>
      </c>
      <c r="C69" s="13"/>
      <c r="D69" s="13" t="s">
        <v>321</v>
      </c>
      <c r="E69" s="17"/>
    </row>
    <row r="70" spans="1:5" ht="31.35" customHeight="1" thickBot="1">
      <c r="A70" s="4"/>
      <c r="B70" s="13">
        <v>8031</v>
      </c>
      <c r="C70" s="13"/>
      <c r="D70" s="13"/>
      <c r="E70" s="17" t="s">
        <v>322</v>
      </c>
    </row>
    <row r="71" spans="1:5" ht="15.75" customHeight="1" thickBot="1">
      <c r="A71" s="4"/>
      <c r="B71" s="13">
        <v>8032</v>
      </c>
      <c r="C71" s="13"/>
      <c r="D71" s="13"/>
      <c r="E71" s="17" t="s">
        <v>323</v>
      </c>
    </row>
    <row r="72" spans="1:5" ht="18.75" thickBot="1">
      <c r="A72" s="4"/>
      <c r="B72" s="13">
        <v>8033</v>
      </c>
      <c r="C72" s="13"/>
      <c r="D72" s="13"/>
      <c r="E72" s="17" t="s">
        <v>324</v>
      </c>
    </row>
    <row r="73" spans="1:5" ht="15.75" thickBot="1">
      <c r="A73" s="4"/>
      <c r="B73" s="13">
        <v>8034</v>
      </c>
      <c r="C73" s="13"/>
      <c r="D73" s="13"/>
      <c r="E73" s="17" t="s">
        <v>325</v>
      </c>
    </row>
    <row r="74" spans="1:5" ht="15.75" customHeight="1" thickBot="1">
      <c r="A74" s="4"/>
      <c r="B74" s="13">
        <v>8035</v>
      </c>
      <c r="C74" s="13"/>
      <c r="D74" s="13"/>
      <c r="E74" s="17" t="s">
        <v>326</v>
      </c>
    </row>
    <row r="75" spans="1:5" ht="15.75" thickBot="1">
      <c r="A75" s="4"/>
      <c r="B75" s="13">
        <v>8040</v>
      </c>
      <c r="C75" s="13"/>
      <c r="D75" s="13" t="s">
        <v>327</v>
      </c>
      <c r="E75" s="17"/>
    </row>
    <row r="76" spans="1:5" ht="18.75" thickBot="1">
      <c r="A76" s="4"/>
      <c r="B76" s="13">
        <v>8050</v>
      </c>
      <c r="C76" s="13"/>
      <c r="D76" s="13" t="s">
        <v>328</v>
      </c>
      <c r="E76" s="17"/>
    </row>
    <row r="77" spans="1:5" ht="15.75" thickBot="1">
      <c r="A77" s="4"/>
      <c r="B77" s="13">
        <v>8051</v>
      </c>
      <c r="C77" s="13"/>
      <c r="D77" s="13"/>
      <c r="E77" s="17" t="s">
        <v>329</v>
      </c>
    </row>
    <row r="78" spans="1:5" ht="15.75" thickBot="1">
      <c r="A78" s="4"/>
      <c r="B78" s="13">
        <v>8052</v>
      </c>
      <c r="C78" s="13"/>
      <c r="D78" s="13"/>
      <c r="E78" s="17" t="s">
        <v>330</v>
      </c>
    </row>
    <row r="79" spans="1:5" ht="15.75" thickBot="1">
      <c r="A79" s="4"/>
      <c r="B79" s="13">
        <v>8053</v>
      </c>
      <c r="C79" s="13"/>
      <c r="D79" s="13"/>
      <c r="E79" s="17" t="s">
        <v>331</v>
      </c>
    </row>
    <row r="80" spans="1:5" ht="48" customHeight="1" thickBot="1">
      <c r="A80" s="4"/>
      <c r="B80" s="13">
        <v>8054</v>
      </c>
      <c r="C80" s="13"/>
      <c r="D80" s="13"/>
      <c r="E80" s="17" t="s">
        <v>244</v>
      </c>
    </row>
    <row r="81" spans="1:7" ht="15.75" thickBot="1">
      <c r="A81" s="4"/>
      <c r="B81" s="13">
        <v>8055</v>
      </c>
      <c r="C81" s="13"/>
      <c r="D81" s="13"/>
      <c r="E81" s="17" t="s">
        <v>282</v>
      </c>
    </row>
    <row r="82" spans="1:7" ht="15.75" thickBot="1">
      <c r="A82" s="4"/>
      <c r="B82" s="20">
        <v>8060</v>
      </c>
      <c r="C82" s="20"/>
      <c r="D82" s="20" t="s">
        <v>282</v>
      </c>
      <c r="E82" s="21"/>
    </row>
    <row r="83" spans="1:7" ht="19.5" thickTop="1" thickBot="1">
      <c r="A83" s="4"/>
      <c r="B83" s="14">
        <v>9000</v>
      </c>
      <c r="C83" s="14" t="s">
        <v>332</v>
      </c>
      <c r="D83" s="14"/>
      <c r="E83" s="15"/>
    </row>
    <row r="84" spans="1:7" ht="20.25" customHeight="1" thickTop="1" thickBot="1">
      <c r="A84" s="4"/>
      <c r="B84" s="13">
        <v>9010</v>
      </c>
      <c r="C84" s="13"/>
      <c r="D84" s="13" t="s">
        <v>333</v>
      </c>
      <c r="E84" s="17"/>
    </row>
    <row r="85" spans="1:7" ht="27.75" thickBot="1">
      <c r="A85" s="4"/>
      <c r="B85" s="13">
        <v>9020</v>
      </c>
      <c r="C85" s="13"/>
      <c r="D85" s="13" t="s">
        <v>334</v>
      </c>
      <c r="E85" s="17"/>
    </row>
    <row r="86" spans="1:7" ht="31.35" customHeight="1" thickBot="1">
      <c r="A86" s="4"/>
      <c r="B86" s="13">
        <v>9021</v>
      </c>
      <c r="C86" s="13"/>
      <c r="D86" s="13"/>
      <c r="E86" s="17" t="s">
        <v>245</v>
      </c>
    </row>
    <row r="87" spans="1:7" ht="78.2" customHeight="1" thickBot="1">
      <c r="A87" s="4"/>
      <c r="B87" s="13">
        <v>9022</v>
      </c>
      <c r="C87" s="13"/>
      <c r="D87" s="13"/>
      <c r="E87" s="17" t="s">
        <v>246</v>
      </c>
    </row>
    <row r="88" spans="1:7" ht="15.75" thickBot="1">
      <c r="A88" s="4"/>
      <c r="B88" s="13">
        <v>9023</v>
      </c>
      <c r="C88" s="13"/>
      <c r="D88" s="13"/>
      <c r="E88" s="17" t="s">
        <v>335</v>
      </c>
    </row>
    <row r="89" spans="1:7" ht="15.75" thickBot="1">
      <c r="A89" s="4"/>
      <c r="B89" s="20">
        <v>9030</v>
      </c>
      <c r="C89" s="20"/>
      <c r="D89" s="20" t="s">
        <v>282</v>
      </c>
      <c r="E89" s="21"/>
    </row>
    <row r="90" spans="1:7" ht="16.5" thickTop="1" thickBot="1">
      <c r="A90" s="4"/>
      <c r="B90" s="14">
        <v>11000</v>
      </c>
      <c r="C90" s="506" t="s">
        <v>336</v>
      </c>
      <c r="D90" s="507"/>
      <c r="E90" s="15"/>
    </row>
    <row r="91" spans="1:7" ht="19.5" thickTop="1" thickBot="1">
      <c r="A91" s="4"/>
      <c r="B91" s="13">
        <v>11010</v>
      </c>
      <c r="C91" s="13"/>
      <c r="D91" s="13" t="s">
        <v>337</v>
      </c>
      <c r="E91" s="17"/>
    </row>
    <row r="92" spans="1:7" ht="18.75" thickBot="1">
      <c r="A92" s="4"/>
      <c r="B92" s="13">
        <v>11020</v>
      </c>
      <c r="C92" s="13"/>
      <c r="D92" s="13" t="s">
        <v>338</v>
      </c>
      <c r="E92" s="17"/>
    </row>
    <row r="93" spans="1:7" ht="15.75" thickBot="1">
      <c r="A93" s="4"/>
      <c r="B93" s="14">
        <v>12000</v>
      </c>
      <c r="C93" s="14" t="s">
        <v>339</v>
      </c>
      <c r="D93" s="14"/>
      <c r="E93" s="15"/>
    </row>
    <row r="94" spans="1:7" ht="25.5" customHeight="1" thickTop="1" thickBot="1">
      <c r="A94" s="4"/>
      <c r="B94" s="14">
        <v>13000</v>
      </c>
      <c r="C94" s="14" t="s">
        <v>340</v>
      </c>
      <c r="D94" s="14"/>
      <c r="E94" s="15"/>
    </row>
    <row r="95" spans="1:7" ht="15.75" thickTop="1">
      <c r="A95" s="6"/>
      <c r="B95" s="25">
        <v>14000</v>
      </c>
      <c r="C95" s="25" t="s">
        <v>282</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4"/>
  <sheetViews>
    <sheetView workbookViewId="0"/>
  </sheetViews>
  <sheetFormatPr defaultRowHeight="15"/>
  <sheetData>
    <row r="1" spans="1:14">
      <c r="A1" s="117" t="s">
        <v>492</v>
      </c>
      <c r="B1" s="117"/>
      <c r="C1" s="117"/>
      <c r="D1" s="117"/>
      <c r="E1" s="117"/>
      <c r="F1" s="117"/>
      <c r="G1" s="117"/>
      <c r="H1" s="117"/>
      <c r="I1" s="118"/>
      <c r="J1" s="118"/>
      <c r="K1" s="118"/>
      <c r="L1" s="118"/>
      <c r="M1" s="118"/>
      <c r="N1" s="118"/>
    </row>
    <row r="2" spans="1:14">
      <c r="A2" s="119">
        <v>1</v>
      </c>
      <c r="B2" s="118"/>
      <c r="C2" s="118" t="s">
        <v>501</v>
      </c>
      <c r="D2" s="118"/>
      <c r="E2" s="118"/>
      <c r="F2" s="118"/>
      <c r="G2" s="118"/>
      <c r="H2" s="118"/>
      <c r="I2" s="118"/>
      <c r="J2" s="118"/>
      <c r="K2" s="118"/>
      <c r="L2" s="118"/>
      <c r="M2" s="118"/>
      <c r="N2" s="118"/>
    </row>
    <row r="3" spans="1:14">
      <c r="A3" s="119">
        <v>2</v>
      </c>
      <c r="B3" s="118"/>
      <c r="C3" s="118" t="s">
        <v>481</v>
      </c>
      <c r="D3" s="118"/>
      <c r="E3" s="118"/>
      <c r="F3" s="118"/>
      <c r="G3" s="118"/>
      <c r="H3" s="118"/>
      <c r="I3" s="118"/>
      <c r="J3" s="118"/>
      <c r="K3" s="118"/>
      <c r="L3" s="118"/>
      <c r="M3" s="118"/>
      <c r="N3" s="118"/>
    </row>
    <row r="4" spans="1:14">
      <c r="A4" s="119">
        <v>3</v>
      </c>
      <c r="B4" s="118"/>
      <c r="C4" s="118" t="s">
        <v>536</v>
      </c>
      <c r="D4" s="118"/>
      <c r="E4" s="118"/>
      <c r="F4" s="118"/>
      <c r="G4" s="118"/>
      <c r="H4" s="118"/>
      <c r="I4" s="118"/>
      <c r="J4" s="118"/>
      <c r="K4" s="118"/>
      <c r="L4" s="118"/>
      <c r="M4" s="118"/>
      <c r="N4" s="118"/>
    </row>
    <row r="5" spans="1:14">
      <c r="A5" s="119">
        <v>4</v>
      </c>
      <c r="B5" s="118"/>
      <c r="C5" s="118" t="s">
        <v>494</v>
      </c>
      <c r="D5" s="118"/>
      <c r="E5" s="118"/>
      <c r="F5" s="118"/>
      <c r="G5" s="118"/>
      <c r="H5" s="118"/>
      <c r="I5" s="118"/>
      <c r="J5" s="118"/>
      <c r="K5" s="118"/>
      <c r="L5" s="118"/>
      <c r="M5" s="118"/>
      <c r="N5" s="118"/>
    </row>
    <row r="6" spans="1:14">
      <c r="A6" s="119">
        <v>5</v>
      </c>
      <c r="B6" s="118"/>
      <c r="C6" s="118" t="s">
        <v>482</v>
      </c>
      <c r="D6" s="118"/>
      <c r="E6" s="118"/>
      <c r="F6" s="118"/>
      <c r="G6" s="118"/>
      <c r="H6" s="118"/>
      <c r="I6" s="118"/>
      <c r="J6" s="118"/>
      <c r="K6" s="118"/>
      <c r="L6" s="118"/>
      <c r="M6" s="118"/>
      <c r="N6" s="118"/>
    </row>
    <row r="7" spans="1:14">
      <c r="A7" s="119">
        <v>6</v>
      </c>
      <c r="B7" s="118"/>
      <c r="C7" s="118" t="s">
        <v>483</v>
      </c>
      <c r="D7" s="118"/>
      <c r="E7" s="118"/>
      <c r="F7" s="118"/>
      <c r="G7" s="118"/>
      <c r="H7" s="118"/>
      <c r="I7" s="118"/>
      <c r="J7" s="118"/>
      <c r="K7" s="118"/>
      <c r="L7" s="118"/>
      <c r="M7" s="118"/>
      <c r="N7" s="118"/>
    </row>
    <row r="8" spans="1:14">
      <c r="A8" s="119">
        <v>7</v>
      </c>
      <c r="B8" s="118"/>
      <c r="C8" s="118" t="s">
        <v>495</v>
      </c>
      <c r="D8" s="118"/>
      <c r="E8" s="118"/>
      <c r="F8" s="118"/>
      <c r="G8" s="118"/>
      <c r="H8" s="118"/>
      <c r="I8" s="118"/>
      <c r="J8" s="118"/>
      <c r="K8" s="118"/>
      <c r="L8" s="118"/>
      <c r="M8" s="118"/>
      <c r="N8" s="118"/>
    </row>
    <row r="9" spans="1:14">
      <c r="A9" s="119">
        <v>8</v>
      </c>
      <c r="B9" s="118"/>
      <c r="C9" s="118" t="s">
        <v>484</v>
      </c>
      <c r="D9" s="118"/>
      <c r="E9" s="118"/>
      <c r="F9" s="118"/>
      <c r="G9" s="118"/>
      <c r="H9" s="118"/>
      <c r="I9" s="118"/>
      <c r="J9" s="118"/>
      <c r="K9" s="118"/>
      <c r="L9" s="118"/>
      <c r="M9" s="118"/>
      <c r="N9" s="118"/>
    </row>
    <row r="10" spans="1:14">
      <c r="A10" s="119">
        <v>9</v>
      </c>
      <c r="B10" s="118"/>
      <c r="C10" s="118" t="s">
        <v>485</v>
      </c>
      <c r="D10" s="118"/>
      <c r="E10" s="118"/>
      <c r="F10" s="118"/>
      <c r="G10" s="118"/>
      <c r="H10" s="118"/>
      <c r="I10" s="118"/>
      <c r="J10" s="118"/>
      <c r="K10" s="118"/>
      <c r="L10" s="118"/>
      <c r="M10" s="118"/>
      <c r="N10" s="118"/>
    </row>
    <row r="11" spans="1:14">
      <c r="A11" s="119">
        <v>10</v>
      </c>
      <c r="B11" s="118"/>
      <c r="C11" s="118" t="s">
        <v>496</v>
      </c>
      <c r="D11" s="118"/>
      <c r="E11" s="118"/>
      <c r="F11" s="118"/>
      <c r="G11" s="118"/>
      <c r="H11" s="118"/>
      <c r="I11" s="118"/>
      <c r="J11" s="118"/>
      <c r="K11" s="118"/>
      <c r="L11" s="118"/>
      <c r="M11" s="118"/>
      <c r="N11" s="118"/>
    </row>
    <row r="12" spans="1:14">
      <c r="A12" s="119">
        <v>11</v>
      </c>
      <c r="B12" s="118"/>
      <c r="C12" s="118" t="s">
        <v>497</v>
      </c>
      <c r="D12" s="118"/>
      <c r="E12" s="118"/>
      <c r="F12" s="118"/>
      <c r="G12" s="118"/>
      <c r="H12" s="118"/>
      <c r="I12" s="118"/>
      <c r="J12" s="118"/>
      <c r="K12" s="118"/>
      <c r="L12" s="118"/>
      <c r="M12" s="118"/>
      <c r="N12" s="118"/>
    </row>
    <row r="13" spans="1:14">
      <c r="A13" s="119">
        <v>12</v>
      </c>
      <c r="B13" s="118"/>
      <c r="C13" s="118" t="s">
        <v>486</v>
      </c>
      <c r="D13" s="118"/>
      <c r="E13" s="118"/>
      <c r="F13" s="118"/>
      <c r="G13" s="118"/>
      <c r="H13" s="118"/>
      <c r="I13" s="118"/>
      <c r="J13" s="118"/>
      <c r="K13" s="118"/>
      <c r="L13" s="118"/>
      <c r="M13" s="118"/>
      <c r="N13" s="118"/>
    </row>
    <row r="14" spans="1:14">
      <c r="A14" s="119">
        <v>13</v>
      </c>
      <c r="B14" s="118"/>
      <c r="C14" s="118" t="s">
        <v>487</v>
      </c>
      <c r="D14" s="118"/>
      <c r="E14" s="118"/>
      <c r="F14" s="118"/>
      <c r="G14" s="118"/>
      <c r="H14" s="118"/>
      <c r="I14" s="118"/>
      <c r="J14" s="118"/>
      <c r="K14" s="118"/>
      <c r="L14" s="118"/>
      <c r="M14" s="118"/>
      <c r="N14" s="118"/>
    </row>
    <row r="15" spans="1:14">
      <c r="A15" s="119">
        <v>14</v>
      </c>
      <c r="B15" s="118"/>
      <c r="C15" s="118" t="s">
        <v>488</v>
      </c>
      <c r="D15" s="118"/>
      <c r="E15" s="118"/>
      <c r="F15" s="118"/>
      <c r="G15" s="118"/>
      <c r="H15" s="118"/>
      <c r="I15" s="118"/>
      <c r="J15" s="118"/>
      <c r="K15" s="118"/>
      <c r="L15" s="118"/>
      <c r="M15" s="118"/>
      <c r="N15" s="118"/>
    </row>
    <row r="16" spans="1:14">
      <c r="A16" s="119">
        <v>15</v>
      </c>
      <c r="B16" s="120"/>
      <c r="C16" s="120" t="s">
        <v>498</v>
      </c>
      <c r="D16" s="120"/>
      <c r="E16" s="120"/>
      <c r="F16" s="120"/>
      <c r="G16" s="120"/>
      <c r="H16" s="120"/>
      <c r="I16" s="118"/>
      <c r="J16" s="118"/>
      <c r="K16" s="118"/>
      <c r="L16" s="118"/>
      <c r="M16" s="118"/>
      <c r="N16" s="118"/>
    </row>
    <row r="17" spans="1:14">
      <c r="A17" s="119"/>
      <c r="B17" s="118"/>
      <c r="C17" s="120"/>
      <c r="D17" s="120"/>
      <c r="E17" s="120"/>
      <c r="F17" s="120"/>
      <c r="G17" s="120"/>
      <c r="H17" s="120"/>
      <c r="I17" s="118"/>
      <c r="J17" s="118"/>
      <c r="K17" s="118"/>
      <c r="L17" s="118"/>
      <c r="M17" s="118"/>
      <c r="N17" s="118"/>
    </row>
    <row r="18" spans="1:14">
      <c r="A18" s="117" t="s">
        <v>493</v>
      </c>
      <c r="B18" s="117"/>
      <c r="C18" s="117"/>
      <c r="D18" s="117"/>
      <c r="E18" s="117"/>
      <c r="F18" s="117"/>
      <c r="G18" s="117"/>
      <c r="H18" s="117"/>
      <c r="I18" s="118"/>
      <c r="J18" s="118"/>
      <c r="K18" s="118"/>
      <c r="L18" s="118"/>
      <c r="M18" s="118"/>
      <c r="N18" s="118"/>
    </row>
    <row r="19" spans="1:14">
      <c r="A19" s="119">
        <v>1</v>
      </c>
      <c r="B19" s="118"/>
      <c r="C19" s="118" t="s">
        <v>489</v>
      </c>
      <c r="D19" s="118"/>
      <c r="E19" s="118"/>
      <c r="F19" s="118"/>
      <c r="G19" s="118"/>
      <c r="H19" s="118"/>
      <c r="I19" s="118"/>
      <c r="J19" s="118"/>
      <c r="K19" s="118"/>
      <c r="L19" s="118"/>
      <c r="M19" s="118"/>
      <c r="N19" s="118"/>
    </row>
    <row r="20" spans="1:14">
      <c r="A20" s="119">
        <v>2</v>
      </c>
      <c r="B20" s="118"/>
      <c r="C20" s="118" t="s">
        <v>490</v>
      </c>
      <c r="D20" s="118"/>
      <c r="E20" s="118"/>
      <c r="F20" s="118"/>
      <c r="G20" s="118"/>
      <c r="H20" s="118"/>
      <c r="I20" s="118"/>
      <c r="J20" s="118"/>
      <c r="K20" s="118"/>
      <c r="L20" s="118"/>
      <c r="M20" s="118"/>
      <c r="N20" s="118"/>
    </row>
    <row r="21" spans="1:14">
      <c r="A21" s="119">
        <v>3</v>
      </c>
      <c r="B21" s="118"/>
      <c r="C21" s="118" t="s">
        <v>500</v>
      </c>
      <c r="D21" s="118"/>
      <c r="E21" s="118"/>
      <c r="F21" s="118"/>
      <c r="G21" s="118"/>
      <c r="H21" s="118"/>
      <c r="I21" s="118"/>
      <c r="J21" s="118"/>
      <c r="K21" s="118"/>
      <c r="L21" s="118"/>
      <c r="M21" s="118"/>
      <c r="N21" s="118"/>
    </row>
    <row r="22" spans="1:14">
      <c r="A22" s="119">
        <v>4</v>
      </c>
      <c r="B22" s="118"/>
      <c r="C22" s="118" t="s">
        <v>499</v>
      </c>
      <c r="D22" s="118"/>
      <c r="E22" s="118"/>
      <c r="F22" s="118"/>
      <c r="G22" s="118"/>
      <c r="H22" s="118"/>
      <c r="I22" s="118"/>
      <c r="J22" s="118"/>
      <c r="K22" s="118"/>
      <c r="L22" s="118"/>
      <c r="M22" s="118"/>
      <c r="N22" s="118"/>
    </row>
    <row r="23" spans="1:14">
      <c r="A23" s="119">
        <v>5</v>
      </c>
      <c r="B23" s="118"/>
      <c r="C23" s="118" t="s">
        <v>491</v>
      </c>
      <c r="D23" s="118"/>
      <c r="E23" s="118"/>
      <c r="F23" s="118"/>
      <c r="G23" s="118"/>
      <c r="H23" s="118"/>
      <c r="I23" s="118"/>
      <c r="J23" s="118"/>
      <c r="K23" s="118"/>
      <c r="L23" s="118"/>
      <c r="M23" s="118"/>
      <c r="N23" s="118"/>
    </row>
    <row r="24" spans="1:14">
      <c r="A24" s="119">
        <v>6</v>
      </c>
      <c r="B24" s="118"/>
      <c r="C24" s="118" t="s">
        <v>488</v>
      </c>
      <c r="D24" s="118"/>
      <c r="E24" s="118"/>
      <c r="F24" s="118"/>
      <c r="G24" s="118"/>
      <c r="H24" s="118"/>
      <c r="I24" s="118"/>
      <c r="J24" s="118"/>
      <c r="K24" s="118"/>
      <c r="L24" s="118"/>
      <c r="M24" s="118"/>
      <c r="N24" s="1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Cover</vt:lpstr>
      <vt:lpstr>1 Basic Info</vt:lpstr>
      <vt:lpstr>2b PEFC Findings</vt:lpstr>
      <vt:lpstr>3 MA Cert process</vt:lpstr>
      <vt:lpstr>5 MA Org Structure+Management</vt:lpstr>
      <vt:lpstr>6 S1</vt:lpstr>
      <vt:lpstr>7 S2</vt:lpstr>
      <vt:lpstr>A1 PEFC FM checklist DK</vt:lpstr>
      <vt:lpstr>A2 Stakeholder Summary</vt:lpstr>
      <vt:lpstr>A3 Species list</vt:lpstr>
      <vt:lpstr>A6 Group checklist</vt:lpstr>
      <vt:lpstr>A7 Members &amp; FMUs</vt:lpstr>
      <vt:lpstr>A8a sampling</vt:lpstr>
      <vt:lpstr>A11a Cert Decsn</vt:lpstr>
      <vt:lpstr>A12a Product schedule</vt:lpstr>
      <vt:lpstr>A14a Product Codes</vt:lpstr>
      <vt:lpstr>A15 Opening and Closing Meeting</vt:lpstr>
      <vt:lpstr>'1 Basic Info'!Print_Area</vt:lpstr>
      <vt:lpstr>'2b PEFC Findings'!Print_Area</vt:lpstr>
      <vt:lpstr>'3 MA Cert process'!Print_Area</vt:lpstr>
      <vt:lpstr>'5 MA Org Structure+Management'!Print_Area</vt:lpstr>
      <vt:lpstr>'6 S1'!Print_Area</vt:lpstr>
      <vt:lpstr>'7 S2'!Print_Area</vt:lpstr>
      <vt:lpstr>'A12a Product schedule'!Print_Area</vt:lpstr>
      <vt:lpstr>'A6 Group checklist'!Print_Area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Valeria Drury</cp:lastModifiedBy>
  <cp:lastPrinted>2022-07-20T11:28:13Z</cp:lastPrinted>
  <dcterms:created xsi:type="dcterms:W3CDTF">2005-01-24T17:03:19Z</dcterms:created>
  <dcterms:modified xsi:type="dcterms:W3CDTF">2022-09-29T09:29:30Z</dcterms:modified>
</cp:coreProperties>
</file>