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6014 Crown Estate Scotland\2022 RA\"/>
    </mc:Choice>
  </mc:AlternateContent>
  <xr:revisionPtr revIDLastSave="0" documentId="13_ncr:1_{C6BA9C0A-8B8D-4F96-B567-E79381B661D8}" xr6:coauthVersionLast="47" xr6:coauthVersionMax="47" xr10:uidLastSave="{00000000-0000-0000-0000-000000000000}"/>
  <bookViews>
    <workbookView xWindow="-120" yWindow="-16320" windowWidth="29040" windowHeight="15840" tabRatio="943" xr2:uid="{00000000-000D-0000-FFFF-FFFF00000000}"/>
  </bookViews>
  <sheets>
    <sheet name="Cover" sheetId="1" r:id="rId1"/>
    <sheet name="1 Basic info" sheetId="74" r:id="rId2"/>
    <sheet name="2 Findings" sheetId="65" r:id="rId3"/>
    <sheet name="3 RA Cert process" sheetId="3" r:id="rId4"/>
    <sheet name="5 RA Org Structure+Management" sheetId="66" r:id="rId5"/>
    <sheet name="6 S1" sheetId="19" state="hidden" r:id="rId6"/>
    <sheet name="7 S2" sheetId="50" state="hidden" r:id="rId7"/>
    <sheet name="8 S3" sheetId="51" state="hidden" r:id="rId8"/>
    <sheet name="9 S4" sheetId="49" state="hidden" r:id="rId9"/>
    <sheet name="A1 UKWAS Checklist" sheetId="75" r:id="rId10"/>
    <sheet name="A2 Stakeholder Summary" sheetId="59" r:id="rId11"/>
    <sheet name="A3 Species list" sheetId="16" r:id="rId12"/>
    <sheet name="A6a Multisite checklist" sheetId="69" r:id="rId13"/>
    <sheet name="A7 Members &amp; FMUs" sheetId="34" r:id="rId14"/>
    <sheet name="A8a Sampling" sheetId="70" r:id="rId15"/>
    <sheet name="A11a Cert Decsn" sheetId="42" r:id="rId16"/>
    <sheet name="A12a Product schedule" sheetId="53" r:id="rId17"/>
    <sheet name="A14a Product Codes" sheetId="58" r:id="rId18"/>
    <sheet name="A15 Opening and Closing Meeting" sheetId="67" r:id="rId19"/>
    <sheet name="Sheet1" sheetId="72" r:id="rId20"/>
  </sheets>
  <definedNames>
    <definedName name="_xlnm._FilterDatabase" localSheetId="1" hidden="1">'1 Basic info'!$K$1:$K$108</definedName>
    <definedName name="_xlnm._FilterDatabase" localSheetId="2" hidden="1">'2 Findings'!$A$5:$K$12</definedName>
    <definedName name="_xlnm._FilterDatabase" localSheetId="9" hidden="1">'A1 UKWAS Checklist'!$C$1:$C$1411</definedName>
    <definedName name="_xlnm._FilterDatabase" localSheetId="13" hidden="1">'A7 Members &amp; FMUs'!$A$2:$K$2</definedName>
    <definedName name="_xlnm.Print_Area" localSheetId="1">'1 Basic info'!$A$1:$H$90</definedName>
    <definedName name="_xlnm.Print_Area" localSheetId="2">'2 Findings'!$A$2:$L$13</definedName>
    <definedName name="_xlnm.Print_Area" localSheetId="3">'3 RA Cert process'!$A$1:$C$89</definedName>
    <definedName name="_xlnm.Print_Area" localSheetId="4">'5 RA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6">'A12a Product schedule'!$A$1:$D$31</definedName>
    <definedName name="_xlnm.Print_Area" localSheetId="13">'A7 Members &amp; FMUs'!$A$2:$V$31</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3" l="1"/>
  <c r="B9" i="53"/>
  <c r="B11" i="53"/>
  <c r="B8" i="53"/>
  <c r="B6" i="42"/>
  <c r="B7" i="42"/>
  <c r="B5" i="42"/>
  <c r="B3" i="42"/>
  <c r="E44" i="70" l="1"/>
  <c r="D44" i="70"/>
  <c r="C44" i="70"/>
  <c r="E43" i="70"/>
  <c r="D43" i="70"/>
  <c r="C43" i="70"/>
  <c r="E42" i="70"/>
  <c r="E45" i="70" s="1"/>
  <c r="D42" i="70"/>
  <c r="D45" i="70" s="1"/>
  <c r="C42" i="70"/>
  <c r="C45" i="70" s="1"/>
  <c r="B10" i="53" l="1"/>
  <c r="B12" i="53"/>
  <c r="D12" i="53"/>
  <c r="B4" i="42"/>
  <c r="B3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0" authorId="1"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2" authorId="2" shapeId="0" xr:uid="{00000000-0006-0000-0300-000005000000}">
      <text>
        <r>
          <rPr>
            <sz val="8"/>
            <color indexed="81"/>
            <rFont val="Tahoma"/>
            <family val="2"/>
          </rPr>
          <t>Name, 3 line description of key qualifications and experience</t>
        </r>
      </text>
    </comment>
    <comment ref="B42" authorId="2" shapeId="0" xr:uid="{00000000-0006-0000-0300-000006000000}">
      <text>
        <r>
          <rPr>
            <sz val="8"/>
            <color indexed="81"/>
            <rFont val="Tahoma"/>
            <family val="2"/>
          </rPr>
          <t>include name of site visited, items seen and issues discussed</t>
        </r>
      </text>
    </comment>
    <comment ref="B49" authorId="2" shapeId="0" xr:uid="{00000000-0006-0000-0300-000007000000}">
      <text>
        <r>
          <rPr>
            <sz val="8"/>
            <color indexed="81"/>
            <rFont val="Tahoma"/>
            <family val="2"/>
          </rPr>
          <t xml:space="preserve">Edit this section to name standard used, version of standard (e.g. draft number), date standard finalised. </t>
        </r>
      </text>
    </comment>
    <comment ref="B59" authorId="2" shapeId="0" xr:uid="{00000000-0006-0000-0300-000008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<sst xmlns="http://schemas.openxmlformats.org/spreadsheetml/2006/main" count="3276" uniqueCount="1542">
  <si>
    <t>Common/English oak</t>
  </si>
  <si>
    <t>Quercus robur</t>
  </si>
  <si>
    <t>Sessile oak (and hybrids)</t>
  </si>
  <si>
    <t>Quercus petraea</t>
  </si>
  <si>
    <t>Willow</t>
  </si>
  <si>
    <t>Salix spp.</t>
  </si>
  <si>
    <t>Elm spp.</t>
  </si>
  <si>
    <t>Ulmus spp.</t>
  </si>
  <si>
    <t>Group</t>
  </si>
  <si>
    <t>S2</t>
  </si>
  <si>
    <t>S3</t>
  </si>
  <si>
    <t>S4</t>
  </si>
  <si>
    <t>Ref</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</si>
  <si>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</si>
  <si>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</si>
  <si>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</si>
  <si>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</si>
  <si>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</si>
  <si>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</si>
  <si>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</si>
  <si>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</si>
  <si>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</si>
  <si>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</si>
  <si>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</si>
  <si>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</si>
  <si>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</si>
  <si>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</si>
  <si>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</si>
  <si>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</si>
  <si>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</si>
  <si>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</si>
  <si>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</si>
  <si>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</si>
  <si>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</si>
  <si>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</si>
  <si>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</si>
  <si>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</si>
  <si>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</si>
  <si>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</si>
  <si>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</si>
  <si>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</si>
  <si>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</si>
  <si>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</si>
  <si>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</si>
  <si>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</si>
  <si>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</si>
  <si>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</si>
  <si>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</si>
  <si>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</si>
  <si>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</si>
  <si>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</si>
  <si>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</si>
  <si>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</si>
  <si>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</si>
  <si>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</si>
  <si>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</si>
  <si>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</si>
  <si>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</si>
  <si>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</si>
  <si>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</si>
  <si>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</si>
  <si>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</si>
  <si>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</si>
  <si>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</si>
  <si>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</si>
  <si>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</si>
  <si>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</si>
  <si>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</si>
  <si>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</si>
  <si>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</si>
  <si>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</si>
  <si>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</si>
  <si>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</si>
  <si>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</si>
  <si>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</si>
  <si>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</si>
  <si>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</si>
  <si>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</si>
  <si>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</si>
  <si>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</si>
  <si>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</si>
  <si>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</si>
  <si>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</si>
  <si>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</si>
  <si>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</si>
  <si>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</si>
  <si>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</si>
  <si>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</si>
  <si>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</si>
  <si>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</si>
  <si>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</si>
  <si>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</si>
  <si>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</si>
  <si>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</si>
  <si>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</si>
  <si>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</si>
  <si>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</si>
  <si>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</si>
  <si>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</si>
  <si>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</si>
  <si>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</si>
  <si>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</si>
  <si>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</si>
  <si>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</si>
  <si>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</si>
  <si>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</si>
  <si>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</si>
  <si>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</si>
  <si>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</si>
  <si>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</si>
  <si>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</si>
  <si>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</si>
  <si>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</si>
  <si>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</si>
  <si>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</si>
  <si>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</si>
  <si>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</si>
  <si>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</si>
  <si>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</si>
  <si>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</si>
  <si>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</si>
  <si>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</si>
  <si>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</si>
  <si>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</si>
  <si>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</si>
  <si>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</si>
  <si>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</si>
  <si>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</si>
  <si>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</si>
  <si>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</si>
  <si>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</si>
  <si>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</si>
  <si>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</si>
  <si>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</si>
  <si>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</si>
  <si>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</si>
  <si>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</si>
  <si>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</si>
  <si>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</si>
  <si>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</si>
  <si>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</si>
  <si>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</si>
  <si>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</si>
  <si>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</si>
  <si>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</si>
  <si>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</si>
  <si>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</si>
  <si>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</si>
  <si>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</si>
  <si>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</si>
  <si>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</si>
  <si>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</si>
  <si>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</si>
  <si>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</si>
  <si>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</si>
  <si>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</si>
  <si>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</si>
  <si>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</si>
  <si>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</si>
  <si>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</si>
  <si>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</si>
  <si>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</si>
  <si>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</si>
  <si>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</si>
  <si>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</si>
  <si>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</si>
  <si>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</si>
  <si>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</si>
  <si>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</si>
  <si>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</si>
  <si>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</si>
  <si>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</si>
  <si>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</si>
  <si>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</si>
  <si>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</si>
  <si>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</si>
  <si>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</si>
  <si>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</si>
  <si>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</si>
  <si>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</si>
  <si>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</si>
  <si>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</si>
  <si>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</si>
  <si>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</si>
  <si>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</si>
  <si>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</si>
  <si>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</si>
  <si>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</si>
  <si>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</si>
  <si>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</si>
  <si>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</si>
  <si>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</si>
  <si>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</si>
  <si>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</si>
  <si>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</si>
  <si>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CARs from MA</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</si>
  <si>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</si>
  <si>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</si>
  <si>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</si>
  <si>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</si>
  <si>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</si>
  <si>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</si>
  <si>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</si>
  <si>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</si>
  <si>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</si>
  <si>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</si>
  <si>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</si>
  <si>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</si>
  <si>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</si>
  <si>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</si>
  <si>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</si>
  <si>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</si>
  <si>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</si>
  <si>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</si>
  <si>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</si>
  <si>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</si>
  <si>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</si>
  <si>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</si>
  <si>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</si>
  <si>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</si>
  <si>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</si>
  <si>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</si>
  <si>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</si>
  <si>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</si>
  <si>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</si>
  <si>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</si>
  <si>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</si>
  <si>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</si>
  <si>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</si>
  <si>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</si>
  <si>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</si>
  <si>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</si>
  <si>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</si>
  <si>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</si>
  <si>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</si>
  <si>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</si>
  <si>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</si>
  <si>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</si>
  <si>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</si>
  <si>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</si>
  <si>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</si>
  <si>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</si>
  <si>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</si>
  <si>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</si>
  <si>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</si>
  <si>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</si>
  <si>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</si>
  <si>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</si>
  <si>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</si>
  <si>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</si>
  <si>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</si>
  <si>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</si>
  <si>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</si>
  <si>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</si>
  <si>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</si>
  <si>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</si>
  <si>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</si>
  <si>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</si>
  <si>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</si>
  <si>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</si>
  <si>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</si>
  <si>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</si>
  <si>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</si>
  <si>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</si>
  <si>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</si>
  <si>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</si>
  <si>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</si>
  <si>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</si>
  <si>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</si>
  <si>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</si>
  <si>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</si>
  <si>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</si>
  <si>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</si>
  <si>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</si>
  <si>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</si>
  <si>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</si>
  <si>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</si>
  <si>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</si>
  <si>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</si>
  <si>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</si>
  <si>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</si>
  <si>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</si>
  <si>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</si>
  <si>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</si>
  <si>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</si>
  <si>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</si>
  <si>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</si>
  <si>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</si>
  <si>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</si>
  <si>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</si>
  <si>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</si>
  <si>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</si>
  <si>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</si>
  <si>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</si>
  <si>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</si>
  <si>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</si>
  <si>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</si>
  <si>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</si>
  <si>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</si>
  <si>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</si>
  <si>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</si>
  <si>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</si>
  <si>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</si>
  <si>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</si>
  <si>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</si>
  <si>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</si>
  <si>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</si>
  <si>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</si>
  <si>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</si>
  <si>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</si>
  <si>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</si>
  <si>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</si>
  <si>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</si>
  <si>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</si>
  <si>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</si>
  <si>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</si>
  <si>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</si>
  <si>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</si>
  <si>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</si>
  <si>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</si>
  <si>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</si>
  <si>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</si>
  <si>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</si>
  <si>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</si>
  <si>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</si>
  <si>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</si>
  <si>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</si>
  <si>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</si>
  <si>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</si>
  <si>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</si>
  <si>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</si>
  <si>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</si>
  <si>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</si>
  <si>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</si>
  <si>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</si>
  <si>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</si>
  <si>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</si>
  <si>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</si>
  <si>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</si>
  <si>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</si>
  <si>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</si>
  <si>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</si>
  <si>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</si>
  <si>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</si>
  <si>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</si>
  <si>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</si>
  <si>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</si>
  <si>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</si>
  <si>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</si>
  <si>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</si>
  <si>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</si>
  <si>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</si>
  <si>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</si>
  <si>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</si>
  <si>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</si>
  <si>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</si>
  <si>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</si>
  <si>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</si>
  <si>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</si>
  <si>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</si>
  <si>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</si>
  <si>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</si>
  <si>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</si>
  <si>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</si>
  <si>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</si>
  <si>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</si>
  <si>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</si>
  <si>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</si>
  <si>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</si>
  <si>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</si>
  <si>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</si>
  <si>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</si>
  <si>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</si>
  <si>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</si>
  <si>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</si>
  <si>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</si>
  <si>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</si>
  <si>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</si>
  <si>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</si>
  <si>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</si>
  <si>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</si>
  <si>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</si>
  <si>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</si>
  <si>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</si>
  <si>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</si>
  <si>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</si>
  <si>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</si>
  <si>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</si>
  <si>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</si>
  <si>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</si>
  <si>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</si>
  <si>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Choose from:</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</si>
  <si>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</si>
  <si>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</si>
  <si>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</si>
  <si>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</si>
  <si>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</si>
  <si>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</si>
  <si>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</si>
  <si>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</si>
  <si>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</si>
  <si>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</si>
  <si>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</si>
  <si>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</si>
  <si>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</si>
  <si>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</si>
  <si>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</si>
  <si>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</si>
  <si>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</si>
  <si>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</si>
  <si>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</si>
  <si>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</si>
  <si>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</si>
  <si>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</si>
  <si>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</si>
  <si>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</si>
  <si>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</si>
  <si>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</si>
  <si>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</si>
  <si>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</si>
  <si>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</si>
  <si>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</si>
  <si>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 xml:space="preserve">Exit date </t>
  </si>
  <si>
    <t>SLIMF</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</si>
  <si>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</si>
  <si>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</si>
  <si>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</si>
  <si>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</si>
  <si>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</si>
  <si>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</si>
  <si>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</si>
  <si>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</si>
  <si>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</si>
  <si>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</si>
  <si>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</si>
  <si>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</si>
  <si>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</si>
  <si>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</si>
  <si>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</si>
  <si>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</si>
  <si>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</si>
  <si>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</si>
  <si>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</si>
  <si>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</si>
  <si>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</si>
  <si>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</si>
  <si>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</si>
  <si>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</si>
  <si>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t>Management objectives</t>
  </si>
  <si>
    <t>Description of Management System</t>
  </si>
  <si>
    <t>5.3.2</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</si>
  <si>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</si>
  <si>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</si>
  <si>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</si>
  <si>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PEFC-</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</si>
  <si>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</si>
  <si>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</si>
  <si>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</si>
  <si>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</si>
  <si>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</si>
  <si>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</si>
  <si>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</si>
  <si>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</si>
  <si>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</si>
  <si>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</si>
  <si>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</si>
  <si>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</si>
  <si>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</si>
  <si>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</si>
  <si>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</si>
  <si>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</si>
  <si>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</si>
  <si>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</si>
  <si>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</si>
  <si>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</si>
  <si>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</si>
  <si>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</si>
  <si>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</si>
  <si>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</si>
  <si>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</si>
  <si>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</si>
  <si>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</si>
  <si>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</si>
  <si>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</si>
  <si>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</si>
  <si>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</si>
  <si>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</si>
  <si>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</si>
  <si>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</si>
  <si>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</si>
  <si>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</si>
  <si>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</si>
  <si>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</si>
  <si>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</si>
  <si>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</si>
  <si>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</si>
  <si>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</si>
  <si>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</si>
  <si>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</si>
  <si>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</si>
  <si>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</si>
  <si>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</si>
  <si>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</si>
  <si>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</si>
  <si>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</si>
  <si>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</si>
  <si>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</si>
  <si>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</si>
  <si>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</si>
  <si>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</si>
  <si>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</si>
  <si>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</si>
  <si>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</si>
  <si>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</si>
  <si>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</si>
  <si>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</si>
  <si>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</si>
  <si>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</si>
  <si>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</si>
  <si>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</si>
  <si>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</si>
  <si>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</si>
  <si>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</si>
  <si>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</si>
  <si>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</si>
  <si>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</si>
  <si>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</si>
  <si>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</si>
  <si>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</si>
  <si>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</si>
  <si>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</si>
  <si>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</si>
  <si>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</si>
  <si>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</si>
  <si>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</si>
  <si>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</si>
  <si>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</si>
  <si>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</si>
  <si>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</si>
  <si>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</si>
  <si>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</si>
  <si>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</si>
  <si>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</si>
  <si>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</si>
  <si>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</si>
  <si>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</si>
  <si>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</si>
  <si>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</si>
  <si>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</si>
  <si>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</si>
  <si>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</si>
  <si>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</si>
  <si>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</si>
  <si>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</si>
  <si>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</si>
  <si>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</si>
  <si>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</si>
  <si>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</si>
  <si>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</si>
  <si>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</si>
  <si>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</si>
  <si>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</si>
  <si>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</si>
  <si>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</si>
  <si>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</si>
  <si>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</si>
  <si>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</si>
  <si>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</si>
  <si>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</si>
  <si>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</si>
  <si>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</si>
  <si>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</si>
  <si>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</si>
  <si>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</si>
  <si>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</si>
  <si>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</si>
  <si>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</si>
  <si>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</si>
  <si>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</si>
  <si>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</si>
  <si>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</si>
  <si>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</si>
  <si>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</si>
  <si>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</si>
  <si>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</si>
  <si>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</si>
  <si>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</si>
  <si>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</si>
  <si>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</si>
  <si>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</si>
  <si>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</si>
  <si>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</si>
  <si>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</si>
  <si>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</si>
  <si>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</si>
  <si>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</si>
  <si>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</si>
  <si>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</si>
  <si>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</si>
  <si>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</si>
  <si>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</si>
  <si>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</si>
  <si>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</si>
  <si>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</si>
  <si>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</si>
  <si>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</si>
  <si>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</si>
  <si>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r>
      <t>Details of forest manager/owner/</t>
    </r>
    <r>
      <rPr>
        <b/>
        <sz val="11"/>
        <rFont val="Cambria"/>
        <family val="1"/>
      </rPr>
      <t>contractor/wood procurement organisation (Certificate holder)</t>
    </r>
  </si>
  <si>
    <t>1.3.1.b</t>
  </si>
  <si>
    <t>North/ South</t>
  </si>
  <si>
    <t>Boreal/ Temperate/Subtropical/Tropical</t>
  </si>
  <si>
    <t>1.3.10b</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</si>
  <si>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</si>
  <si>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</si>
  <si>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</si>
  <si>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</si>
  <si>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</si>
  <si>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</si>
  <si>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</si>
  <si>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</si>
  <si>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</si>
  <si>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</si>
  <si>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</si>
  <si>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</si>
  <si>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</si>
  <si>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</si>
  <si>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</si>
  <si>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</si>
  <si>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</si>
  <si>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</si>
  <si>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</si>
  <si>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</si>
  <si>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</si>
  <si>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</si>
  <si>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</si>
  <si>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</si>
  <si>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</si>
  <si>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</si>
  <si>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</si>
  <si>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</si>
  <si>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</si>
  <si>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</si>
  <si>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</si>
  <si>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</si>
  <si>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</si>
  <si>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</si>
  <si>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</si>
  <si>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</si>
  <si>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</si>
  <si>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</si>
  <si>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</si>
  <si>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</si>
  <si>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</si>
  <si>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</si>
  <si>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</si>
  <si>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</si>
  <si>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</si>
  <si>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</si>
  <si>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</si>
  <si>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</si>
  <si>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</si>
  <si>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</si>
  <si>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</si>
  <si>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</si>
  <si>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</si>
  <si>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</si>
  <si>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</si>
  <si>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</si>
  <si>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</si>
  <si>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</si>
  <si>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</si>
  <si>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</si>
  <si>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</si>
  <si>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Sampling methodology : PEFC™</t>
  </si>
  <si>
    <t>drafted by:</t>
  </si>
  <si>
    <t>MR</t>
  </si>
  <si>
    <t>NB Amendments 2019 in blue</t>
  </si>
  <si>
    <t xml:space="preserve">Approved </t>
  </si>
  <si>
    <t>Reference</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</si>
  <si>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</si>
  <si>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</si>
  <si>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</si>
  <si>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</si>
  <si>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</si>
  <si>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</si>
  <si>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</si>
  <si>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</si>
  <si>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</si>
  <si>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</si>
  <si>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</si>
  <si>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</si>
  <si>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</si>
  <si>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</si>
  <si>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</si>
  <si>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</si>
  <si>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</si>
  <si>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</si>
  <si>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</si>
  <si>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</si>
  <si>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</si>
  <si>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</si>
  <si>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 xml:space="preserve">Group </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</si>
  <si>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</si>
  <si>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</si>
  <si>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</si>
  <si>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</si>
  <si>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</si>
  <si>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</si>
  <si>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</si>
  <si>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</si>
  <si>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</si>
  <si>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</si>
  <si>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</si>
  <si>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</si>
  <si>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</si>
  <si>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</si>
  <si>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</si>
  <si>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</si>
  <si>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</si>
  <si>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</si>
  <si>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</si>
  <si>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</si>
  <si>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</si>
  <si>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</si>
  <si>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</si>
  <si>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</si>
  <si>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</si>
  <si>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</si>
  <si>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</si>
  <si>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</si>
  <si>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</si>
  <si>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</si>
  <si>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</si>
  <si>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</si>
  <si>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RA</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</si>
  <si>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</si>
  <si>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</si>
  <si>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</si>
  <si>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</si>
  <si>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</si>
  <si>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</si>
  <si>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</si>
  <si>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</si>
  <si>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</si>
  <si>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</si>
  <si>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</si>
  <si>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</si>
  <si>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</si>
  <si>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</si>
  <si>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</si>
  <si>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</si>
  <si>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</si>
  <si>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</si>
  <si>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</si>
  <si>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</si>
  <si>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</si>
  <si>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</si>
  <si>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</si>
  <si>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</si>
  <si>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</si>
  <si>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</si>
  <si>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</si>
  <si>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</si>
  <si>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</si>
  <si>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</si>
  <si>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Applegirth (NE)</t>
  </si>
  <si>
    <t>NY 091 869</t>
  </si>
  <si>
    <t>Nick Page, Forest Manager, Crown Estate Scotland, Glenlivet Estate Office, Main Street, Tomintoul Ballindalloch AB379EX  Tel: 01479 870070 email: nick.page@crownestatesscotland.com</t>
  </si>
  <si>
    <t>y</t>
  </si>
  <si>
    <t>2020 S4
2018 S1  2020 S3 Remote Audit</t>
  </si>
  <si>
    <t>Glenlivet /Auchindoun</t>
  </si>
  <si>
    <t>NJ 170 250</t>
  </si>
  <si>
    <t>2017 MA
2019 S2</t>
  </si>
  <si>
    <t>Fochabers (NE)</t>
  </si>
  <si>
    <t>NJ 412 605</t>
  </si>
  <si>
    <t>&lt;500ha/SLIMF</t>
  </si>
  <si>
    <t>Whitehill</t>
  </si>
  <si>
    <t>NT 288 617</t>
  </si>
  <si>
    <t>2017 MA; 2018 S1</t>
  </si>
  <si>
    <t>SA-FM/COC-006014</t>
  </si>
  <si>
    <t>PEFC and FSC  FM</t>
  </si>
  <si>
    <t>Crown Estate Scotland</t>
  </si>
  <si>
    <t>Scottish government owned</t>
  </si>
  <si>
    <t>Nick Page</t>
  </si>
  <si>
    <t xml:space="preserve">Quartermile Two, 2nd Floor, 2 Lister Square, Edinburgh, Midlothian, EH3 9GL
</t>
  </si>
  <si>
    <t>Scotland</t>
  </si>
  <si>
    <t>Tel: 01479 870070</t>
  </si>
  <si>
    <t>nick.page@crownestatescotland.com</t>
  </si>
  <si>
    <t>None</t>
  </si>
  <si>
    <t>White Hill, Applegirth, Glenlivet/ Auchindoun, Fochabers</t>
  </si>
  <si>
    <t>UK</t>
  </si>
  <si>
    <t>Refer to A7</t>
  </si>
  <si>
    <t>Government</t>
  </si>
  <si>
    <t>Priority Species</t>
  </si>
  <si>
    <t>Exotic</t>
  </si>
  <si>
    <t>List Annex 3</t>
  </si>
  <si>
    <t xml:space="preserve">Glenlivet: 21534
Fochabers: 842
Applegirth: 4742
Whitehill: 744
</t>
  </si>
  <si>
    <t>Roundwood, Fuelwood and pulpwood</t>
  </si>
  <si>
    <t>Standing</t>
  </si>
  <si>
    <t>m: 1
f:1</t>
  </si>
  <si>
    <t>m: 2
f:2</t>
  </si>
  <si>
    <r>
      <t xml:space="preserve">ANNEX 1 CHECKLIST for : </t>
    </r>
    <r>
      <rPr>
        <b/>
        <sz val="11"/>
        <color indexed="10"/>
        <rFont val="Cambria"/>
        <family val="1"/>
      </rPr>
      <t xml:space="preserve"> UK</t>
    </r>
  </si>
  <si>
    <t>UKWAS(2018, v4.0)</t>
  </si>
  <si>
    <t>UK , the PEFC endorsed national standard UKWAS  is used.</t>
  </si>
  <si>
    <t xml:space="preserve">Ukwas v4.0 ref </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</si>
  <si>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</si>
  <si>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</si>
  <si>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</si>
  <si>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</si>
  <si>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</si>
  <si>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</si>
  <si>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</si>
  <si>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</si>
  <si>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</si>
  <si>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</si>
  <si>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</si>
  <si>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</si>
  <si>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</si>
  <si>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</si>
  <si>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</si>
  <si>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</si>
  <si>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</si>
  <si>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</si>
  <si>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</si>
  <si>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</si>
  <si>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</si>
  <si>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</si>
  <si>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</si>
  <si>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</si>
  <si>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</si>
  <si>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</si>
  <si>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</si>
  <si>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</si>
  <si>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</si>
  <si>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</si>
  <si>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</si>
  <si>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</si>
  <si>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</si>
  <si>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</si>
  <si>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</si>
  <si>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</si>
  <si>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</si>
  <si>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</si>
  <si>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</si>
  <si>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</si>
  <si>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</si>
  <si>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</si>
  <si>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</si>
  <si>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</si>
  <si>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</si>
  <si>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</si>
  <si>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</si>
  <si>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</si>
  <si>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</si>
  <si>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</si>
  <si>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</si>
  <si>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</si>
  <si>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</si>
  <si>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</si>
  <si>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</si>
  <si>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</si>
  <si>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</si>
  <si>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</si>
  <si>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</si>
  <si>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</si>
  <si>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</si>
  <si>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</si>
  <si>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</si>
  <si>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</si>
  <si>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</si>
  <si>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</si>
  <si>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</si>
  <si>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</si>
  <si>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</si>
  <si>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</si>
  <si>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</si>
  <si>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</si>
  <si>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</si>
  <si>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</si>
  <si>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</si>
  <si>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</si>
  <si>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</si>
  <si>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</si>
  <si>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</si>
  <si>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</si>
  <si>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</si>
  <si>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</si>
  <si>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</si>
  <si>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</si>
  <si>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</si>
  <si>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</si>
  <si>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</si>
  <si>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</si>
  <si>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</si>
  <si>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</si>
  <si>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</si>
  <si>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</si>
  <si>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</si>
  <si>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</si>
  <si>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</si>
  <si>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</si>
  <si>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</si>
  <si>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</si>
  <si>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</si>
  <si>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</si>
  <si>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</si>
  <si>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</si>
  <si>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</si>
  <si>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</si>
  <si>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</si>
  <si>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</si>
  <si>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</si>
  <si>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</si>
  <si>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</si>
  <si>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</si>
  <si>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</si>
  <si>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</si>
  <si>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</si>
  <si>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</si>
  <si>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</si>
  <si>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</si>
  <si>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</si>
  <si>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</si>
  <si>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</si>
  <si>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</si>
  <si>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</si>
  <si>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</si>
  <si>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</si>
  <si>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</si>
  <si>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</si>
  <si>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</si>
  <si>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</si>
  <si>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</si>
  <si>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</si>
  <si>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</si>
  <si>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</si>
  <si>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</si>
  <si>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</si>
  <si>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</si>
  <si>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</si>
  <si>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</si>
  <si>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</si>
  <si>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</si>
  <si>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5.2.1</t>
  </si>
  <si>
    <t>2.4.1 The owner/manager shall plan and implement measures to maintain and/or enhance long-term soil and hydrological functions.
Verifiers: 
• Management planning documentation
• Field observation.</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</si>
  <si>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</si>
  <si>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</si>
  <si>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</si>
  <si>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</si>
  <si>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</si>
  <si>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</si>
  <si>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</si>
  <si>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</si>
  <si>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</si>
  <si>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</si>
  <si>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</si>
  <si>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</si>
  <si>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</si>
  <si>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</si>
  <si>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</si>
  <si>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</si>
  <si>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</si>
  <si>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</si>
  <si>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</si>
  <si>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</si>
  <si>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</si>
  <si>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</si>
  <si>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</si>
  <si>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</si>
  <si>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</si>
  <si>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</si>
  <si>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</si>
  <si>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</si>
  <si>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</si>
  <si>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</si>
  <si>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</si>
  <si>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</si>
  <si>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</si>
  <si>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</si>
  <si>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</si>
  <si>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</si>
  <si>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</si>
  <si>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</si>
  <si>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</si>
  <si>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</si>
  <si>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</si>
  <si>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</si>
  <si>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</si>
  <si>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</si>
  <si>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</si>
  <si>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</si>
  <si>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</si>
  <si>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</si>
  <si>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</si>
  <si>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</si>
  <si>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</si>
  <si>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</si>
  <si>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</si>
  <si>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</si>
  <si>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</si>
  <si>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</si>
  <si>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</si>
  <si>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</si>
  <si>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</si>
  <si>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</si>
  <si>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</si>
  <si>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</si>
  <si>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</si>
  <si>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</si>
  <si>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</si>
  <si>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</si>
  <si>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</si>
  <si>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</si>
  <si>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</si>
  <si>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</si>
  <si>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</si>
  <si>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</si>
  <si>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</si>
  <si>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</si>
  <si>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</si>
  <si>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</si>
  <si>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</si>
  <si>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</si>
  <si>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</si>
  <si>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</si>
  <si>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</si>
  <si>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</si>
  <si>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</si>
  <si>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</si>
  <si>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</si>
  <si>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</si>
  <si>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</si>
  <si>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</si>
  <si>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</si>
  <si>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</si>
  <si>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</si>
  <si>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</si>
  <si>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</si>
  <si>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</si>
  <si>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</si>
  <si>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</si>
  <si>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</si>
  <si>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</si>
  <si>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</si>
  <si>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</si>
  <si>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</si>
  <si>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</si>
  <si>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</si>
  <si>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</si>
  <si>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</si>
  <si>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</si>
  <si>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</si>
  <si>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</si>
  <si>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</si>
  <si>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</si>
  <si>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</si>
  <si>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</si>
  <si>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</si>
  <si>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</si>
  <si>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</si>
  <si>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</si>
  <si>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</si>
  <si>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</si>
  <si>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</si>
  <si>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</si>
  <si>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</si>
  <si>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</si>
  <si>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</si>
  <si>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</si>
  <si>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</si>
  <si>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</si>
  <si>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</si>
  <si>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</si>
  <si>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Verfiers: 
• Written or verbal evidence of responses to requests.</t>
  </si>
  <si>
    <t>General</t>
  </si>
  <si>
    <t>3.1.1</t>
  </si>
  <si>
    <t>10.10.1</t>
  </si>
  <si>
    <t>3.1.1 Woodland operations shall conform to forestry best practice guidance. 
Verifiers: 
• Field observation
• Discussion with the owner/manager and workers
• Monitoring and internal audit records.</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</si>
  <si>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</si>
  <si>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</si>
  <si>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</si>
  <si>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</si>
  <si>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</si>
  <si>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</si>
  <si>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</si>
  <si>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</si>
  <si>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</si>
  <si>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</si>
  <si>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</si>
  <si>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</si>
  <si>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</si>
  <si>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</si>
  <si>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</si>
  <si>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</si>
  <si>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</si>
  <si>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</si>
  <si>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</si>
  <si>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</si>
  <si>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</si>
  <si>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</si>
  <si>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</si>
  <si>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</si>
  <si>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</si>
  <si>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</si>
  <si>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</si>
  <si>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</si>
  <si>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</si>
  <si>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</si>
  <si>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</si>
  <si>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</si>
  <si>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</si>
  <si>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</si>
  <si>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</si>
  <si>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</si>
  <si>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</si>
  <si>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</si>
  <si>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</si>
  <si>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</si>
  <si>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</si>
  <si>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</si>
  <si>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</si>
  <si>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</si>
  <si>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</si>
  <si>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</si>
  <si>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</si>
  <si>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</si>
  <si>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</si>
  <si>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</si>
  <si>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</si>
  <si>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</si>
  <si>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</si>
  <si>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</si>
  <si>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</si>
  <si>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</si>
  <si>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</si>
  <si>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</si>
  <si>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</si>
  <si>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</si>
  <si>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</si>
  <si>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</si>
  <si>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</si>
  <si>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</si>
  <si>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</si>
  <si>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</si>
  <si>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</si>
  <si>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</si>
  <si>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</si>
  <si>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</si>
  <si>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</si>
  <si>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</si>
  <si>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</si>
  <si>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</si>
  <si>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</si>
  <si>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</si>
  <si>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</si>
  <si>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</si>
  <si>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</si>
  <si>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</si>
  <si>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</si>
  <si>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</si>
  <si>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</si>
  <si>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</si>
  <si>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</si>
  <si>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</si>
  <si>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</si>
  <si>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</si>
  <si>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</si>
  <si>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</si>
  <si>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</si>
  <si>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</si>
  <si>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</si>
  <si>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</si>
  <si>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</si>
  <si>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</si>
  <si>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</si>
  <si>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</si>
  <si>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</si>
  <si>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</si>
  <si>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</si>
  <si>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</si>
  <si>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</si>
  <si>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</si>
  <si>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</si>
  <si>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</si>
  <si>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</si>
  <si>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</si>
  <si>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</si>
  <si>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</si>
  <si>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</si>
  <si>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</si>
  <si>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</si>
  <si>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</si>
  <si>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</si>
  <si>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</si>
  <si>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</si>
  <si>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</si>
  <si>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</si>
  <si>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</si>
  <si>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</si>
  <si>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</si>
  <si>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</si>
  <si>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</si>
  <si>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</si>
  <si>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</si>
  <si>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</si>
  <si>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</si>
  <si>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</si>
  <si>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</si>
  <si>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</si>
  <si>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</si>
  <si>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</si>
  <si>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</si>
  <si>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</si>
  <si>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</si>
  <si>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</si>
  <si>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</si>
  <si>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</si>
  <si>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</si>
  <si>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</si>
  <si>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</si>
  <si>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</si>
  <si>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</si>
  <si>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</si>
  <si>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</si>
  <si>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</si>
  <si>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</si>
  <si>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</si>
  <si>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</si>
  <si>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</si>
  <si>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</si>
  <si>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</si>
  <si>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</si>
  <si>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</si>
  <si>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</si>
  <si>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</si>
  <si>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</si>
  <si>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</si>
  <si>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</si>
  <si>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</si>
  <si>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</si>
  <si>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</si>
  <si>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</si>
  <si>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</si>
  <si>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</si>
  <si>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</si>
  <si>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</si>
  <si>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</si>
  <si>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</si>
  <si>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</si>
  <si>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</si>
  <si>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</si>
  <si>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</si>
  <si>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</si>
  <si>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</si>
  <si>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</si>
  <si>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</si>
  <si>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4.7.1 (identify sites and features through engagement with local people), 
9.1.7 (identify sites and features, and assess their condition), 
9.2.3 (devise measures) and 
9.3.8 (implement measures)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</si>
  <si>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</si>
  <si>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</si>
  <si>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</si>
  <si>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</si>
  <si>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</si>
  <si>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</si>
  <si>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</si>
  <si>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</si>
  <si>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</si>
  <si>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</si>
  <si>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</si>
  <si>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</si>
  <si>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</si>
  <si>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</si>
  <si>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</si>
  <si>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</si>
  <si>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</si>
  <si>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</si>
  <si>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</si>
  <si>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</si>
  <si>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</si>
  <si>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</si>
  <si>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</si>
  <si>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4.3.1 (providing local people with equitable opportunities for employment and to supply goods and services), 5.1.2 (making the best use of the woodland’s potential products and services consistent with other objectives) and 
5.4.1 (providing local people with equitable opportunities to supply goods and services)</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</si>
  <si>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</si>
  <si>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</si>
  <si>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</si>
  <si>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</si>
  <si>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</si>
  <si>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</si>
  <si>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</si>
  <si>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</si>
  <si>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</si>
  <si>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</si>
  <si>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</si>
  <si>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</si>
  <si>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</si>
  <si>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</si>
  <si>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</si>
  <si>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</si>
  <si>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</si>
  <si>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2.1.1 (workers’ rights legislation) and 
2.2.1 (equality legislation)</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</si>
  <si>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</si>
  <si>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</si>
  <si>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</si>
  <si>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</si>
  <si>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2.1.3 (collective bargaining) and 
2.6.1 (grievance procedures)</t>
  </si>
  <si>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</si>
  <si>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</si>
  <si>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</si>
  <si>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</si>
  <si>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</si>
  <si>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</si>
  <si>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</si>
  <si>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</si>
  <si>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</si>
  <si>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</si>
  <si>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London Plane</t>
  </si>
  <si>
    <t xml:space="preserve">Platanus acerifolia </t>
  </si>
  <si>
    <r>
      <t xml:space="preserve">PEFC Forest Management Standard 
</t>
    </r>
    <r>
      <rPr>
        <sz val="14"/>
        <color indexed="10"/>
        <rFont val="Cambria"/>
        <family val="1"/>
      </rPr>
      <t xml:space="preserve">UKWAS 4.0 , 2018
</t>
    </r>
  </si>
  <si>
    <t xml:space="preserve">Scotland , UK </t>
  </si>
  <si>
    <t>no</t>
  </si>
  <si>
    <t>100% PEFC certified</t>
  </si>
  <si>
    <t>Roundwood (logs)</t>
  </si>
  <si>
    <t>1, 3: Abies grandis; Abies procera; Chamaecyparis lawsoniana; Larix kaempferi; Larix x eurolepis; Larix europea; Picea abies; Picea sitchensis; Pinus nigra; Pinus sylvestris; Pinus contorta; Pseudotsuga menziesii; Sequoiadendron giganteum; Sequoia sempervirens; Thuja plicata; Tsuga heterophylla; Abies nordmanniana; Acer campestre; 
1, 3: Acer pseudoplatanus; Alnus glutinosa; Betula pendula; Betual a pubescens; Carpinus betulus; Castanea sativa; Crataegus monogyna; Corylus avellana; Fagus sylvatica; Fraxinus excelsior; Prunus avium; Prunus spinosa; Quercus robur; Quercus petraea; Salix spp.; Ulmus spp.</t>
  </si>
  <si>
    <t>Fuel wood</t>
  </si>
  <si>
    <t xml:space="preserve">1,3: Picea abies; Abies nordmanniana; Pinus sylvestris; Platanus acerifolia
</t>
  </si>
  <si>
    <t>Christmas trees</t>
  </si>
  <si>
    <t>1,3: Abies grandis; Abies procera; Chamaecyparis lawsoniana; Larix kaempferi; Larix x eurolepis; Larix europea; Picea abies; Picea sitchensis; Pinus nigra; Pinus sylvestris; Pinus contorta; Pseudotsuga menziesii; Sequoiadendron giganteum; Sequoia sempervirens; Thuja plicata; Tsuga heterophylla; Abies nordmanniana; Acer campestre; Acer pseudoplatanus; Alnus glutinosa; Betula pendula; Betual a pubescens; Carpinus betulus; Castanea sativa; Crataegus monogyna; Corylus avellana; Fagus sylvatica; Fraxinus excelsior; Prunus avium; Prunus spinosa; Quercus robur; Quercus petraea; Salix spp.; Ulmus spp.</t>
  </si>
  <si>
    <t>Y</t>
  </si>
  <si>
    <t>Confirmed by Forest Manager and organisational chart seen.  Overall responsibility for management of certification lies with the Director of Property, with day to day management delegated to the Forest Manager.</t>
  </si>
  <si>
    <t>Indicated in organisational chart - most recent version seen. Central function is not subcontracted.</t>
  </si>
  <si>
    <t>Indicated in organisational chart - most recent version (April 2022 ) seen.</t>
  </si>
  <si>
    <t>Organisational chart is updated regularly to reflect - April 2022 version seen</t>
  </si>
  <si>
    <t>N</t>
  </si>
  <si>
    <t>Although a range of internal checks are undertaken such as compliance with H&amp;S and top level checks regarding compliance with KPIs a programme of internal UKWAS audits is not in place so many of the requirements of certification are not being checked.</t>
  </si>
  <si>
    <t xml:space="preserve">Minor CAR 2022.6 </t>
  </si>
  <si>
    <t>Ref Minor CAR 2022.6 above</t>
  </si>
  <si>
    <t>Systems seen to be in place to ensure (i) , (ii), (iii) are undertaken and evaluation of corrective actions from external audits is also undertaken; however internal audits are not being undertaken.  Collection of data relating to statutory and regulatory requirements pertaining to the applicable standards  is partially undertaken via H&amp;S and other internal checks but as there is no internal UKWAS audit programme in place it is not clear whether all relevant requirements are addressed via these checks.</t>
  </si>
  <si>
    <t>The forest manager shall ensure that all sites shall be subject to the organization’s internal audit programme.</t>
  </si>
  <si>
    <t>MSC 1.5 requirements for PEFC Certification to 17021 standards and IAF Mandatory Document for the Audit and Certification of a Management System Operated by a Multi-Site Organization</t>
  </si>
  <si>
    <t>Within 12 months of the finalisation date of this report; to be checked at next surveillance</t>
  </si>
  <si>
    <t>1.1.5a</t>
  </si>
  <si>
    <t>The forest manager shall ensure commitment to the conformance to this certification standard and declare an intention to protect and maintain the woodland management unit and its ecological integrity in the long term</t>
  </si>
  <si>
    <t>UKWAS 1.1.5b</t>
  </si>
  <si>
    <t>Although directly employed CES showed some awareness of certification requirements, some lack of awareness of some of these requirements was shown by the forest manager who is responsible for UKWAS compliance which is a contributing factor regarding the other MA Findings, despite his clear commitment to conformance. Additionally, a proportion of the work is undertaken by a managing agent, not directly employed CES staff.  This work includes tree safety management, issuing and managing sporting tenancies within the certified area and dealing with any issues relating to the CES farming tenants / shared accesses / disputes over tenure; also organising collection and disposal of fly-tipped material and other waste / redundant materials from the forest.  The current managing agents were appointed by CES in April 2021 but when interviewed the managing agent explained that, as far as he was aware, CES had not briefed him or his organisation regarding the aim of the certification standard as relevant to their roles, nor the practical implications for them in carrying out their activities.  As a consequence he in turn had not been informing sporting tenants and scrutiny of the sporting lease and other documentation provided to sporting tenants confirmed that there is no mention in these documents of the fact that CES is certified.</t>
  </si>
  <si>
    <t xml:space="preserve">UKWAS 3.6.2 </t>
  </si>
  <si>
    <t>The owner/manager shall prepare and implement a prioritised plan to manage and progressively remove redundant materials.</t>
  </si>
  <si>
    <t>Before issue of certificate</t>
  </si>
  <si>
    <t>Open</t>
  </si>
  <si>
    <t>Lack of manager familiarity with UKWAS requirements; also unclear division of responsibilities between CES and managing agent regarding identification and removal of redundant materials, compounded by resourcing issues</t>
  </si>
  <si>
    <t>Waste management plan to be reviewed with a view to including explicit guidance regarding planning for removal of redundant materials.  Prioritsed plan to be produced and responsibilities for action to be clarified.</t>
  </si>
  <si>
    <t>Lack of manager familiarity with UKWAS requirements; also  handover / induction for managing agents had not explicitly referenced certification requirements and associated responsibilities</t>
  </si>
  <si>
    <t>Ref Minor CAR 2022.6 The manager is intending to instigate an internal audit programme which will inevitably result in an increase in familiarity with certification requirements and an opportunity to ensure CES staff and managing agents are aware of their responsibilities</t>
  </si>
  <si>
    <t>N/A</t>
  </si>
  <si>
    <t xml:space="preserve">The statement of commitment is only available on a separate Glenlivet website, not the main CES website, so could be seen only to be publicly available for Glenlivet but not the other sites within the certified area.  On the main CES website there is a 'forestry asset profile' document but this only makes partial mention of certification under the heading of Asset Manager activities  'the forestry operations carried out sustainably in accordance with the UK Woodland Assurance Standard' </t>
  </si>
  <si>
    <t>Lack of manager familiarity with PEFC requirements</t>
  </si>
  <si>
    <t>The manager is to implement an internal audit programme</t>
  </si>
  <si>
    <t>UKWAS 2.2.1l</t>
  </si>
  <si>
    <t>The manager shall ensure that all areas in the WMU shall be covered by management planning documentation which shall be retained for at least ten years and shall incorporate plans for implementation, first five years in detail</t>
  </si>
  <si>
    <t>No five year operational plan</t>
  </si>
  <si>
    <t>Lack of manager familiarity with UKWAS requirements; also the management plan was written in 2013 and has not been reviewed since</t>
  </si>
  <si>
    <t>Management plan is due for renewal and five year operational plan will be created as part of this.</t>
  </si>
  <si>
    <t>Although a monitoring plan was in place none of the identified monitoring activities had been undertaken</t>
  </si>
  <si>
    <t>UKWAS 2.15.1a</t>
  </si>
  <si>
    <t xml:space="preserve">The manager shall devise and implement a monitoring programme appropriate to the scale and intensity of management. </t>
  </si>
  <si>
    <t>Lack of manager familiarity with UKWAS requirements / lack of resources</t>
  </si>
  <si>
    <t>Manager to review the current monitoring plan with a view to creating a plan which is more fit for purpose and which is implemented in ful.</t>
  </si>
  <si>
    <t>UKWAS 3.6.1</t>
  </si>
  <si>
    <t>Although a programme of removal of fly-tipped waste is being undertaken by the managing agent, no waste transfer notes or waste carrier licence information was available to evidence that waste disposal is being undertaken in accordance with current waste management legislation and regulations</t>
  </si>
  <si>
    <t>The manager shall ensure that waste disposal is in accordance with current waste management legislation and regulations</t>
  </si>
  <si>
    <t>Lack of clarity regarding division of responsibilities between CES staff and managing agent / oversight on the part of the managing agent</t>
  </si>
  <si>
    <t>Managing agent to ensure relevant information is gathered and CES manager to check as part of internal audit programme</t>
  </si>
  <si>
    <r>
      <t xml:space="preserve">Waste in the form of fly tipping and operational waste was being dealt with in a systematic manner for CES land, but this has not yet been formalised in to a 'plan' which encompasses the removal of redundant materials. </t>
    </r>
    <r>
      <rPr>
        <sz val="11"/>
        <color rgb="FFFF0000"/>
        <rFont val="Cambria"/>
        <family val="1"/>
        <scheme val="major"/>
      </rPr>
      <t>MA 2022 - see comments in 'date &amp; evidence' column regarding current situation</t>
    </r>
  </si>
  <si>
    <t>Rebecca Haskell</t>
  </si>
  <si>
    <t xml:space="preserve">HCV 1 -Species Diversity
HCV 3 -Ecosystems and habitats
</t>
  </si>
  <si>
    <t xml:space="preserve">       Total; 10141.99                                Glenlivet/ Auchindoun: 4818.79
Fochabers: 0
Applegirth: 5323.2
Whitehill: 0</t>
  </si>
  <si>
    <t>13-14 July 2022</t>
  </si>
  <si>
    <t>13/7/22 Opening meeting People present Rebecca Haskell ( Lead Auditor), Ian Rowland ( Auditor in training), Nick Page ( CES Forest Manager/ Certification Manager), Kati Karki ( Forestry Intern)</t>
  </si>
  <si>
    <t>13/7/22 Audit: Review of documentation [&amp; Group systems], staff interviews</t>
  </si>
  <si>
    <t>14/7/22 Site visit Fochabers</t>
  </si>
  <si>
    <t>14/7/22 Closing meeting People present Rebecca Haskell ( Lead Auditor), Ian Rowland ( Auditor in training), Nick Page ( CES Forest Manager/ Certification Manager), Kati Karki ( Forestry Intern)</t>
  </si>
  <si>
    <t>Summary of person days including time spent on preparatory work, actual audit days, consultation and report writing (excluding travel to the region). 5.5 days</t>
  </si>
  <si>
    <r>
      <t>Any deviation from the audit plan and their reasons? N</t>
    </r>
    <r>
      <rPr>
        <sz val="11"/>
        <rFont val="Cambria"/>
        <family val="1"/>
      </rPr>
      <t xml:space="preserve"> </t>
    </r>
  </si>
  <si>
    <r>
      <t>Any significant issues impacting on the audit programme N</t>
    </r>
    <r>
      <rPr>
        <sz val="11"/>
        <rFont val="Cambria"/>
        <family val="1"/>
      </rPr>
      <t xml:space="preserve"> </t>
    </r>
  </si>
  <si>
    <t xml:space="preserve"> Rebecca Haskell (Lead Auditor)  BSc Agricultural and Food Marketing, MSc Forestry, CMIOSH.  30+ years experience working in UK Forestry / Woodland Management in both public and charitable sectors, including several years as H&amp;S Manager for a woodland conservation charity. She has been auditing for Soil Association since 2012.</t>
  </si>
  <si>
    <t>Ian Rowland (Auditor in Training), BSc Geography with Indonesian, MSc Forestry.  30+ years experience working in forestry/ land management in public, corporate and charitable sectors, including several years as manager for 100,000 ha conservation concession in Sumatra. He is returning as an auditor to the Soil Association after a break of 25 years.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</si>
  <si>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</si>
  <si>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13/7/2022 Document review at site office - management planning documentation and records reviewed in office with managers.</t>
  </si>
  <si>
    <t>14/7/2022 Site visit to Fochabers: no live / recent operations and no operations planned for the next few months. Site visit included Nether Dallachy - relationship with local model aircraft club discussed; also tree safety works.  Area due for harvesting viewed and pre-operational information - gathering / consultation requirements discussed.  Cpt. 13 'The Quarters' - public access, shared access track and treatment of invasives discussed; also tree safety and management of historic feature.  Inchberry - dealing with redundant materials / waste discussed; LEPO / LTR visited and future management of SP with birch understorey discussed.</t>
  </si>
  <si>
    <t>The forest management was evaluated against the PEFC-endorsed national standard for UK UKWAS version 4.0 2018. A copy of the standard is available at www.pefc.org</t>
  </si>
  <si>
    <t>55 consultees were contacted</t>
  </si>
  <si>
    <t>0 responses were received</t>
  </si>
  <si>
    <t>Consultation was carried out on 09/06/2022</t>
  </si>
  <si>
    <t>No opportunities for interviews on site as no stakeholders encountered.</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</si>
  <si>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</si>
  <si>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Overall responsibility for management of the Rural Estate's in-hand forest portfolio lies with the Director of Property based in the Edinburgh office.</t>
  </si>
  <si>
    <t>The Director of Property is responsible for maintaining certification against UKWAS across the whole portfolio but day to day management is undertaken by the Forest Manager.  Documented policies and procedures are in place which apply to the entire certified estate and which are available to all managers via the Crown Estate.</t>
  </si>
  <si>
    <t xml:space="preserve">The Crown Estate(CE) employs forest management and ranger / countryside management staff.  Staffed offices are located at Glenlivet.  The Forest Manager based at Glenlivet oversees management of all of the in-hand woodlands in Scotland.  </t>
  </si>
  <si>
    <t>There is a clear system to ensure all sites meet the PEFC requirements.</t>
  </si>
  <si>
    <t>Management review, Policies and Procedures; however ref Minor CAR 2022.6 an internal audit process is not in place</t>
  </si>
  <si>
    <t>The forest manager stated that there were no issues with legal compliance and there were no current claims of non-compliance, nor was there any identified through document review, site visit or stakeholder consultation</t>
  </si>
  <si>
    <t>Forest manager and managing agent showed good awareness of relevant codes of practice and no examples of non-compliance seen during audit</t>
  </si>
  <si>
    <t>Title data is still available on the CES GIS system</t>
  </si>
  <si>
    <t>Title data is still available on the CES GIS system which displays management rights and geographic boundaries. GIS system demonstrated during audit</t>
  </si>
  <si>
    <t xml:space="preserve">No such fees are required in the CES forest management system. Forestry Commission Scotland's administration charges are publicly funded. </t>
  </si>
  <si>
    <t xml:space="preserve">The forest manager stated that no such disputes exist and this was confirmed by the managing agent when interviewed, who would be responsible for managing such disputes.  None were highlighted through the stakeholder consultation process. </t>
  </si>
  <si>
    <t xml:space="preserve">The forest manager stated that no such disputes exist and this was confirmed by the managing agent when interviewed, who would be responsible for managing such disputes. The managing agent explained how such disputes would be handled, including required actions and timelines, confirming that, were they to occur, a system is in place to ensure swift resolution, with the aim of resolving out of court.   None were highlighted through the stakeholder consultation process. </t>
  </si>
  <si>
    <t>Minor CAR 2022.1</t>
  </si>
  <si>
    <t>Obs 2022.2</t>
  </si>
  <si>
    <t>CES Counter fraud policy seen and managers confirmed they had received online anti-bribery / anti-corruption training</t>
  </si>
  <si>
    <t>N/A not a large enterprise</t>
  </si>
  <si>
    <t>No SPHNs in place and no recent harvesting but the CES manager showed good awareness of requirements.  Harvesting is being planned for Fochabers later this financial year and the manager has already been in touch with the regulator regarding obtaining permissions ie revision of long term forest plan.</t>
  </si>
  <si>
    <t>Apart from a small amount of fly tipping which is dealt with by the managing agent no such activities reported or noted during site visits.</t>
  </si>
  <si>
    <t>No use of GMOs</t>
  </si>
  <si>
    <t>Stated in management plan - seen during audit</t>
  </si>
  <si>
    <t>No recent / current operations but managers confirmed that this would be undertaken via pre-commencement information exchange.  Tender documents seen for forthcoming tree safety works confirmed relevant information provided</t>
  </si>
  <si>
    <t>Stated in management planning documentation seen during audit</t>
  </si>
  <si>
    <t xml:space="preserve">Forest manager confirmed he works to approved annual forestry budgets for the four rural estates for both capital and revenue costs. All CES budgets are approved at Board level. </t>
  </si>
  <si>
    <t>Stated in management plan - seen during audit eg nearby River Spey SSSI / SAC - management plan includes information regarding protection of watercourses.</t>
  </si>
  <si>
    <t>Stated in management plan - seen during audit eg nearby River Spey SSSI / SAC - management plan includes information regarding protection of watercourses; also protection of red squirrels</t>
  </si>
  <si>
    <t>Stated in management plan - seen during audit.  No designations on site but some ASNW / LEPO identified - seen during audit site visit</t>
  </si>
  <si>
    <t>Addressed in management planning documentation.  Some areas of Fochabers are subject to high public use; also in Nether Dallachy adjoining model aircraft club consulted.</t>
  </si>
  <si>
    <t>Addressed in management planning documentation - seen during audit</t>
  </si>
  <si>
    <t>Contained within management planning documentation - seen during audit</t>
  </si>
  <si>
    <t>Contained within management planning documentation and associated maps - seen during audit</t>
  </si>
  <si>
    <t>No harvesting of NTWPs</t>
  </si>
  <si>
    <t>Addressed within management plans - seen during audit</t>
  </si>
  <si>
    <t>Minor CAR 2022.3</t>
  </si>
  <si>
    <t>A wide range of maps seen during audit; also GIS system demonstrated,  with layers available demonstrating the capability to provide further / bespoke maps if required</t>
  </si>
  <si>
    <t>Monitoring plan in place but monitoring had not been undertaken - ref Minor CAR 2022.4 under 2.15.1a</t>
  </si>
  <si>
    <t>Ref Minor CAR 2022.4 under 2.15.1a</t>
  </si>
  <si>
    <t>Confirmed would make available but no such requests</t>
  </si>
  <si>
    <t>Fochabers management plan dated 2013 - due for renewal in 2023 and manager confirmed that this is indeed planned</t>
  </si>
  <si>
    <t>Management plan not due for renewal until 2023 but current plan did evidence consultation at the time.  No recent / live operations during audit but manager did show good knowledge of requirements and site diary seen forearly stage pre-operational checks for planned harvesting operation which referenced individuals who would need to be contacted nearer the time</t>
  </si>
  <si>
    <t>Management plan not due for renewal until 2023 but current plan did evidence consultation at the time.  No recent / live operations during audit but manager did show good knowledge of requirements and site diary seen forearly stage pre-operational checks for planned harvesting operation which referenced individuals who would need to be contacted nearer the time.  Method of communication would vary according to individual concerned eg direct calls to neighbours / email exchanges/ phone communication</t>
  </si>
  <si>
    <t>No such requests received but a willingness to undertake such dialogue expressed eg contact with model aircraft club had been initiated by CES</t>
  </si>
  <si>
    <t>Forest plan will be subject to statutory consultation process on renewal.  Pre-audit stakeholder consultation exercise undertaken with more than 30 days allowed for response, though no stakeholders chose to provide a response</t>
  </si>
  <si>
    <t>No such adjoining woodlands - the land is mostly surrounded by CES owned farmland, or housing</t>
  </si>
  <si>
    <t>A very small amount of Himalayan Balsam is being controlled at The Quarters but this is not next to neighbouring property.  There is also an area of Giant Hogweed on neighbouring land which CES is aware of but currently this has not spread to CES land. No deer management in much of the Fochabers blocks but where this is undertaken the neighbouring land is also in CES ownership</t>
  </si>
  <si>
    <t>No such opportunities at Fochabers. No significant wildlife problems</t>
  </si>
  <si>
    <t>No recent / live operations so no opportunity to verify on site but managers showed appropriate knowledge of requirements</t>
  </si>
  <si>
    <t>Confirmed by scrutiny of AAC and actual harvesting figures for Fochabers - no activity in recent years but 1000 t planned for 2022 and 1200t for 2023- AAC is 842t so 2022 and 2023 plans considered sustainable. Site visit confirmed that compartments were if anything overstocked</t>
  </si>
  <si>
    <t>No such activity undertaken / planned</t>
  </si>
  <si>
    <t>No recent / live operations but very detailed preliminary site visit notes seen for planned harvesting operations confirming that planning is undertaken carefully and in full compliance with the above.  No new planting.</t>
  </si>
  <si>
    <t>No recent / live operations but very detailed preliminary site visit notes seen for planned harvesting operations confirming that planning is undertaken carefully and in full compliance with the above.  No evidence of previous damage seen on site.</t>
  </si>
  <si>
    <t>No recent / live operations but very detailed preliminary site visit notes seen for planned harvesting operations confirming that planning is undertaken carefully and in full compliance with the above.  The majority of adjoining land is farmland within the ownership of CES</t>
  </si>
  <si>
    <t>A small amount of invasive Himalayan Balsam identified and removed in The Quarters and CES managers were aware of Giant Hogweed on neighbouring land. No current SPHNs.  Regular fire hazard rating is undertaken - at time of audit fire hazard rating was high and posters were on display to communicate this fact.</t>
  </si>
  <si>
    <t>No recent / planned planting.   To reduce the risk of windblow thinning is only undertaken where crops are considered to be windfirm</t>
  </si>
  <si>
    <t>No woodland creation</t>
  </si>
  <si>
    <t>Where relevant this has been addressed in management planning documentation.  Fochabers includes a number of discrete blocks of estate woodland some of which is diverse in age and some less so.  Phased felling is planned where restructuring is required - maps seen</t>
  </si>
  <si>
    <t>No recent  planting  but managers did show good site knowledge and awareness of species selection for future planned restocking</t>
  </si>
  <si>
    <t>No recent harvesting but at Nether Dallachy where clear fell is planned the manager explained that restocking would be undertaken swiftly given the fertility of the site and anticipated weed burden</t>
  </si>
  <si>
    <t>Fast growing non-native conifer species are used to meet commercial objectives; however an element of natural regeneration of native species ( eg birch) is also accepted.</t>
  </si>
  <si>
    <t>No new introductions</t>
  </si>
  <si>
    <t>No such introductions</t>
  </si>
  <si>
    <t>No such introductions but where invasive plant species are present / nearby, they are controlled / monitored - seen at The Quarters</t>
  </si>
  <si>
    <t>Productive conifers are managed under a clearcut silvicultural system.  LISS systems are used for native broadleaves / some native SP areas - a total of 64 ha of Fochabers is managed under some form of LISS system</t>
  </si>
  <si>
    <t>Productive conifers are managed under a clearcut silvicultural system. Much of the area is not suitable for thinning  due to windthrow hazard. Felling coupe sizes are small to minimise landscape impact.  LISS systems are used for native broadleaves / some native SP areas - a total of 64 ha of Fochabers is managed under some form of LISS system</t>
  </si>
  <si>
    <t>All ASNW / LEPO managed under LISS - detailed in management plan an verified during site visits</t>
  </si>
  <si>
    <t>No such woodlands</t>
  </si>
  <si>
    <t>Identified in management plans - area exceeeds the required 15%, with 17.29% identified as natural reserve and 12.36% as semi natural habitat</t>
  </si>
  <si>
    <t>Identified in management plans with appropriate management prescriptions.  17.29% identified as natural reserve and 12.36% as semi natural habitats</t>
  </si>
  <si>
    <t>No designations other than neighbouring River Spey SSSI / SAC.  The watercourses that transect Fochabers all eventually run into the River Spey water catchments.  The management plan describes how a Critical Loads Exceedance Map for acidity of UK freshwater ecosystems was used to indicate where additional scavenging of atmospheric pollutants could lead to further acidification of fresh water.  This indicated that the water catchments in the Fochabers Estate forests were at the lowest level of Critical Loads Exceedance, so no further site impact assessment was required, given this fact and the relatively small proposed harvesting programme. Liaison with the Local Authority re timber traffic is planned when harvesting is undertaken.  Management plan scoping report seen evidencing consultation with a range of organisations including Council Archaeologist, SEPA, RSPB, SNH ( now NatureScot)</t>
  </si>
  <si>
    <t xml:space="preserve">Very little deer management being undertaken within the Fochabers wooded estate as deer damage is currently not an issue.  </t>
  </si>
  <si>
    <t>At time of audit fire risk was high - assessments were being undertaken daily and public notices displayed in critical areas</t>
  </si>
  <si>
    <t>No such conversions</t>
  </si>
  <si>
    <t>No such areas</t>
  </si>
  <si>
    <t>Manager confirmed no Christmas tree production</t>
  </si>
  <si>
    <t>There has been some deviation to the original ( 2013) management plan with some changes to phased felling.  Inspections on site confirmed that no damage to the ecological inegrity has been caused by such changes and the overall objectives for CES ie across the four WMUs have been achieved</t>
  </si>
  <si>
    <t>Minor CAR 2022.4</t>
  </si>
  <si>
    <t>Although a monitoring plan was in place none of the identified monitoring activities had been undertaken, or if they had been undertaken they had not been recorded, so no consistent replicable results were available. Some ad hoc monitoring is undertaken and recorded eg wildlife sitings</t>
  </si>
  <si>
    <t>Ref Minor CAR 2022.4 under 2.15.1a above</t>
  </si>
  <si>
    <t>Monitoring programme in place though identified monitoring had not been undertaken so no monitoring of some of the above eg changes in environmental condition. Records of harvesting were available and nil returns for pesticide and fertiliser use so some of this information was available. Some ad hoc monitoring is undertaken and recorded eg wildlife sitings. No recent / live operations so no opportunity to check operational monitoring but manager confirmed this is undertaken when operations are underway, including pre-commencement information exchange.</t>
  </si>
  <si>
    <t>Site diary entries seen for areas where harvesting is planned, providing a very good amount of relevant detail which confirmed that any special features which might be affected by harvesting operations had been identified eg badger setts, checks for bird nests, watercourses; however as mentioned above the management plan monitoring plan, although in place, had not been actioned. Some ad hoc monitoring is undertaken and recorded eg wildlife sitings</t>
  </si>
  <si>
    <t>Monitoring programme in place though identified monitoring had not been undertaken so no monitoring of some of the above eg changes in environmental condition and therefore no opportunity to take findings into account. Records of harvesting were available and nil returns for pesticide and fertiliser use so some of this information was available.  No recent / live operations so no opportunity to check operational monitoring but manager confirmed this is undertaken when operations are underway, including pre-commencement information exchange. Some ad hoc monitoring is undertaken and recorded eg wildlife sitings, which is therefore available to inform planning.</t>
  </si>
  <si>
    <t>Managers confirmed that any monitoring findings would be made available on request unless the information was sensitive and should not be made public eg protection of location of rare raptor nest locations.  Wildlife sitings which are not sensitive are made available at the Glenlivet office</t>
  </si>
  <si>
    <t>No live / recent operations so no opportunity to verify on site but managers showed good knowledge and there was no indication during site visits / stakeholder consultation that best practice had not been followed.</t>
  </si>
  <si>
    <t>No live / recent operations so no opportunity to verify on site but managers showed good knowledge and there was no indication during site visits / stakeholder consultation that best practice had not been followed. Site diary seen for preliminary visit to future harvesting site - very good notes made, indicating that all potential issues had been identified well in advance of operations.</t>
  </si>
  <si>
    <t>No such damage noted during site visits. No recent / live operations during audit</t>
  </si>
  <si>
    <t>No recent harvesting so no opportunity to verify on site but managers showed good knowledge of requirements and no indication during site visits / stakeholder consultation that best practice had not been followed.</t>
  </si>
  <si>
    <t>No harvesting in the past year but examples seen for another WMU ( Glenlivet) all with correct certificate code and claim</t>
  </si>
  <si>
    <t>No such activities undertaken / planned</t>
  </si>
  <si>
    <t>No new roads / mineral extraction / other infrastructure</t>
  </si>
  <si>
    <t>All roads / tracks / paths seen during site visits well - designed and in good condition</t>
  </si>
  <si>
    <t>No use of pesticides / fertilisers</t>
  </si>
  <si>
    <t>No use of pesticides / fertilisers. Integrated Pest Management Strategy seen</t>
  </si>
  <si>
    <t>No use of pesticides / fertilisers. Integrated Pest Management Strategy seen fully compliant with the above</t>
  </si>
  <si>
    <t>No use of pesticides / fertilisers in previous five years</t>
  </si>
  <si>
    <t>No use of bio-solids</t>
  </si>
  <si>
    <t>Fencing seen during audit was all perimeter fencing only, though deer fencing will be used in conjunction with wildlife management if required.</t>
  </si>
  <si>
    <t>Fencing seen during audit was all perimeter fencing only and no restrictions to public access, wildlife or historic sites.</t>
  </si>
  <si>
    <t>Minor CAR 2022.5</t>
  </si>
  <si>
    <r>
      <t xml:space="preserve">Waste management plan although updated 1/7/2022 does not provide detail regarding the process for removal of redundant materials, other than a comment 'Old fencing wire will be recycled if possible or disposed of through an approved/licensed waste company e.g., scrap metal merchants' but with no procedure for identifying the location of waste / redundant materials and planning for their removal.  During site visits at Fochabers ( Inchberry) some old rabbit fencing with netting hanging down was seen next to the entrance, which was no longer required, and a number of other pieces of waste were also seen by the entrance, including an old bath, toilet cistern and broken / rusted corrugated iron panels, all of which gave the appearance of having been on site for some considerable time.  The forest manager confirmed that although a plan is being formulated for identifying redundant deer fences which are currently in the process of being identified with a view to planning their removal, an overall plan for identifying and removal of redundant materials was not in place, with a more 'ad hoc' approach being used. As the manager had accessed Inchberry on other occasions prior to audit and not identified the redundant rabbit fencing or other waste during these visits, it is the auditor's opinion that this ad hoc approach is insufficient. </t>
    </r>
    <r>
      <rPr>
        <b/>
        <sz val="10"/>
        <rFont val="Cambria"/>
        <family val="1"/>
        <scheme val="major"/>
      </rPr>
      <t>Minor CAR raised to Major through failure to close S4  issue and repeat issue during 2022 audit</t>
    </r>
  </si>
  <si>
    <t>Major CAR 2018.2</t>
  </si>
  <si>
    <t>No recent / live operations so no opportunity to verify on site but managers showed good knowledge of requirements</t>
  </si>
  <si>
    <t>Identified in management plan and associated maps.  Only designation at Fochabers is neighbouring River Spey SSSI / SAC. Areas of ASNW / LEPO identified, mapped and with appropriate management prescriptions - also seen during site visits</t>
  </si>
  <si>
    <t>Identified in management plan and associated maps.  Only designation at Fochabers is neighbouring River Spey SSSI / SAC - prescriptions in place in management plan to ensure its protection. Areas of ASNW / LEPO identified, mapped and with appropriate management prescriptions to ensure their value is at least maintained - also seen during site visits</t>
  </si>
  <si>
    <t>Extensive consultation during management plan creation but as there have been no recent operations affecting these sites there has not been recent communication / consultation.  The management plan is due for renewal in 2023 so consultation will be undertaken at this stage as part of the renewal process</t>
  </si>
  <si>
    <t>Only designation at Fochabers is neighbouring River Spey SSSI / SAC so no direct management, but watercourse protection would be undertaken if any harvesting operations in areas with watercourses within the catchment - no such operations undertaken recently / live / planned at time of audit</t>
  </si>
  <si>
    <t>Only designation at Fochabers is neighbouring River Spey SSSI / SAC so no direct management, but watercourse protection would be undertaken if any harvesting operations in areas with watercourses within the catchment - no such operations undertaken recently / live / planned at time of audit.  Red squirrels are identified as potentially being present in the area - management plan states that Guidance Note 33 'Forest operations and red squirrels in Scottish Forests' will be followed as part of timber harvesting planning.  Site notes for planned harvesting seen - no evidence of red squirrels on the site.</t>
  </si>
  <si>
    <t>ASNW / LEPO identified in management plan and associated maps</t>
  </si>
  <si>
    <t>ASNW / LEPO identified in management plan and associated maps.  Management is minimal intervention</t>
  </si>
  <si>
    <t>No adverse impacts noted.  Invasive species not present in ASNW areas</t>
  </si>
  <si>
    <t>No PAWS</t>
  </si>
  <si>
    <t xml:space="preserve">12.36% of the WMU has been identified in management planning documentation as 'semi natural habitat, with associated management prescriptions to maintain / enhance.  </t>
  </si>
  <si>
    <t>No adverse ecological impacts identified in management planning documentation or noted during site visits or discussions with managers.</t>
  </si>
  <si>
    <t>No such areas or features were identified through the planning process, site visit, document review or through the stakeholder consultation.</t>
  </si>
  <si>
    <t xml:space="preserve"> Neighbouring River Spey SSSI / SAC.  The watercourses that transect Fochabers all eventually run into the River Spey water catchments.  The management plan describes how a Critical Loads Exceedance Map for acidity of UK freshwater ecosystems was used to indicate where additional scavenging of atmospheric pollutants could lead to further acidification of fresh water.  This indicated that the water catchments in the Fochabers Estate forests were at the lowest level of Critical Loads Exceedance, so no further site impact assessment was required, given this fact and the relatively small proposed harvesting programme. </t>
  </si>
  <si>
    <t>Natural reserves identified, mapped and checked during site visit, constituting 17.29% of the WMU</t>
  </si>
  <si>
    <t>LTRs identified - 16.67ha ie approx. 8.5% of the WMU</t>
  </si>
  <si>
    <t>Discussed with managers - although Fochabers is largely comprised of commercial conifer species, potential future veterans are identified and retained as part of harvesting operations.  At Nether Dallachy planned harvesting site a number of such candidates were seen and the manager confirmed that they would be retained</t>
  </si>
  <si>
    <t>Managers showed very good awareness and significant quantities of standing and fallen deadwood seen during site visits</t>
  </si>
  <si>
    <t>Managers showed very good awareness and significant quantities of standing and fallen deadwood seen during site visits, especially in LEPO / ASNW and amenity woodland areas where management is predominantly LISS systems</t>
  </si>
  <si>
    <t>No recent restocking / regeneration</t>
  </si>
  <si>
    <t xml:space="preserve">No recent or planned restocking / regeneration </t>
  </si>
  <si>
    <t>Sites identified in management plan and associated maps. No planned operations near such sites and no threats to their condition identified.  Consultation had been undertaken with County Archaeologist at management plan creation - plan is due for renewal in 2023 and further consultation will be undertaken</t>
  </si>
  <si>
    <t>Managing agent interviewed. Sporting tenant competencies and insurance seen. Leases require sporting tenants to monitor woodcock numbers shot and to provide annual bag returns - seen for previous season. No evidence of non-compliance noted within documentation or during site visits.</t>
  </si>
  <si>
    <t>Public right to responsible access. Fochabers: Popular walking and horse riding routes adjacent to village, in Inchberry and Quarters compartments, well used by local residents.</t>
  </si>
  <si>
    <t>CORe forestry GIS layer with water supplies on the Crown Estate Scotland's landholding, shown on screen.</t>
  </si>
  <si>
    <t>Public rights to responsible access. Fochabers: active community use of woodlands.</t>
  </si>
  <si>
    <t>The signposted Speyside Walk crosses the Fochabers estate. Crown Estate Scotland's website provides information on the route at Fochabers and other activities available in other estates..</t>
  </si>
  <si>
    <t>Fochabers Estate: No harvesting/field operations underway. During interview with  Managing agent, tree safety was discussed: noted survey had been undertaken, and tender process for awarding contract to do works was underway. Tags of trees noted in survey seen. Site visit at Nether Dallachy, discussed timing of proposed woodland operations to avoid interaction with other site users, a model aeroplane club.</t>
  </si>
  <si>
    <t>No such complaints were reported by the forest manager, nor were they identified through the site visit, document review or through the stakeholder consultation. A complaints matrix was seen, accessible to both CES and the managing agents, that details complaints received, and the steps taken towards resolving them, tabled at every management committee meeting. The matrix is used for all complaints received from the public, not limited to those of relevance to management of the certified area.</t>
  </si>
  <si>
    <t>Crown Estate Scotland are a significant employer in the rural location of Tomintoul.  Fochabers Estate: the waste management contractor used by the CES is based locally as was the tree safety inspection contractor.</t>
  </si>
  <si>
    <t>Fochabers Estate: no recent or live  harvesting or other field operations.  The managing agents hold files for pre-qualified contractors, including the viewed tree safety contractor, where the relevant certificates of competency, and insurances, could be seen.</t>
  </si>
  <si>
    <t>Fochabers Estate: no operational activity over the past year but tender information seen for forthcoming tree safety works specifying a full range of H&amp;S and environmental safety requirements. Tree safety inspections seen.</t>
  </si>
  <si>
    <t>Fochabers Estate: No recent / live operations at time of audit.  Inspected tree safety contractor's pre-qualification file containing details of required competency certificates. Tender documentation also seen requiring provision of a range of health and safety information.</t>
  </si>
  <si>
    <t>Training / development is discussed with CES staff as part of annual appraisal, where both Development and Training/ competency objectives are discussed and set.  Examples of recent training included online equality / diversity and H&amp;S essentials training through elearning Platform; also staff have access to a LinkedIn learning package. Off Road Driving training was identified by staff as a competency need and this is in the process of being organised. Interview with the CES Senior Asset Manager confirmed a strong commitment to training and development of staff.  Fochabers Estate: Inspected  tree safety contractor's pre-qualification file containing details of required competency certificates.</t>
  </si>
  <si>
    <t>Less than 250 employees, therefore does not qualify as a large enterprise. There is a position for a one-year forestry intern on a rolling basis.  At time of audit the current intern was due to complete her placement at the end of the month and interviews for the new intern were scheduled for the week after the audit.</t>
  </si>
  <si>
    <t xml:space="preserve">No issues were raised during interviews with the Crown Estate Scotland staff. </t>
  </si>
  <si>
    <t>No issues were raised during interviews with the Crown Estate staff.</t>
  </si>
  <si>
    <t>No issues were raised during interviews with the Crown Estate Scotland staff nor noted during audit</t>
  </si>
  <si>
    <t>No issues were raised during interviews with the Crown Estate staff. Regarding wages to contractors, this is a stated requirement within tenders and associated contracts - example seen for tree safety works tender.  The tendering process also includes a clause relating to treatment of  'abnormally low tenders' and each tender is judged on 'overall award' criteria.  The tender invitation seen during audit was based on the awarding criteria of 50% qulaity, 50% cost.</t>
  </si>
  <si>
    <t>Copy of Crown Estate Scotland in date insurance documentation seen; also valid insurances for tree safety inspection contractor</t>
  </si>
  <si>
    <t>Rebecca Haskell ( Lead Auditor) Ian Rowland ( Auditor in Training)</t>
  </si>
  <si>
    <t>Rebecca Haskell ( Lead ), Ian Rowland ( Auditor in Training)</t>
  </si>
  <si>
    <t>2017 MA
2019 S2                 2022 MA</t>
  </si>
  <si>
    <t>Rob Shaw</t>
  </si>
  <si>
    <t>Certificate Decision made on behalf of Soil Association Certification Ltd:</t>
  </si>
  <si>
    <t>Closed</t>
  </si>
  <si>
    <r>
      <rPr>
        <b/>
        <sz val="11"/>
        <rFont val="Cambria"/>
        <family val="1"/>
        <scheme val="major"/>
      </rPr>
      <t>S4 09 21</t>
    </r>
    <r>
      <rPr>
        <sz val="11"/>
        <rFont val="Cambria"/>
        <family val="1"/>
        <scheme val="major"/>
      </rPr>
      <t>: Glenlivet Estate: Inspected copy of Forestry redundant list spreadsheet with completed and outstanding lists. At Campdale Moor a bulk plastic water container was noted at edge of restock understood to be the property of the local farmer.  Discussion with Forest Manager regarding approach to removal of redundant forestry materials. Following the departure of Forest Ranger who undertook clearance activities and with no formalised waste plan it is unclear the process for removal of redundant materials. Observation 2018.02 raised to Minor.</t>
    </r>
    <r>
      <rPr>
        <b/>
        <sz val="11"/>
        <rFont val="Cambria"/>
        <family val="1"/>
        <scheme val="major"/>
      </rPr>
      <t xml:space="preserve"> MA July 2022 - </t>
    </r>
    <r>
      <rPr>
        <sz val="11"/>
        <rFont val="Cambria"/>
        <family val="1"/>
        <scheme val="major"/>
      </rPr>
      <t xml:space="preserve">Waste management plan although updated 1/7/2022 does not provide detail regarding the process for removal of redundant materials, other than a comment 'Old fencing wire will be recycled if possible or disposed of through an approved/licensed waste company e.g., scrap metal merchants' but with no procedure for identifying the location of waste / redundant materials and planning for their removal.  During site visits at Fochabers ( Inchberry) some old rabbit fencing with netting hanging down was seen next to the entrance, which was no longer required, and a number of other pieces of waste were also seen by the entrance, including an old bath, toilet cistern and broken / rusted corrugated iron panels, all of which gave the appearance of having been on site for some considerable time.  The forest manager confirmed that although a plan is being formulated for identifying redundant deer fences which are currently in the process of being identified with a view to planning their removal, an overall plan for identifying and removal of redundant materials was not in place, with a more 'ad hoc' approach being used. As the manager had accessed Inchberry on other occasions prior to audit and not identified the redundant rabbit fencing or other waste during these visits, it is the auditor's opinion that this ad hoc approach is insufficient. </t>
    </r>
    <r>
      <rPr>
        <b/>
        <sz val="11"/>
        <rFont val="Cambria"/>
        <family val="1"/>
        <scheme val="major"/>
      </rPr>
      <t>Minor CAR raised to Major through failure to close S4  issue and repeat issue during 2022 audit</t>
    </r>
    <r>
      <rPr>
        <sz val="11"/>
        <rFont val="Cambria"/>
        <family val="1"/>
        <scheme val="major"/>
      </rPr>
      <t xml:space="preserve">. </t>
    </r>
    <r>
      <rPr>
        <b/>
        <sz val="11"/>
        <rFont val="Cambria"/>
        <family val="1"/>
        <scheme val="major"/>
      </rPr>
      <t>30/09/2022 evidence provided</t>
    </r>
    <r>
      <rPr>
        <sz val="11"/>
        <rFont val="Cambria"/>
        <family val="1"/>
        <scheme val="major"/>
      </rPr>
      <t xml:space="preserve">. Updated "Waste Management Plan (Redundant Structures-Flytipping/Litter)" Updated- 29/09/2022 with detailed information of waste removal included. Documents provided: Fochabers Estate Fly Tipping Inspections June/July 2022. Staff undertook fly tipping inspections of the Fochabers Estate woodlands areas which were highlighted as problematic in previous inspections. At several sites there were varying volumes of garden waste such as grass cuttings most likely from local residents which seems- to be an ongoing issue. The inspection act contain Action to be taken, photos, issue description and other relevant information. CES MAINTENANCE TEAM WORKS ORDER – Woods in Inchberry Hall Area issued at 11 August 2022 where tasks to commit prescribed: Works to be carried out: "Please could CES team undertake to remove the vehicle and other debris if access is possible. Please can ‘no flytipping’ signs also be erected to discourage tipping of rubbish and garden waste." </t>
    </r>
  </si>
  <si>
    <t>Approved</t>
  </si>
  <si>
    <t>Rob Shaw Valentins Kuksinovs</t>
  </si>
  <si>
    <t>29/09/2022
30/09/2022 CAR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</si>
</sst>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809]dd\ mmmm\ yyyy;@"/>
  </numFmts>
  <fonts count="107">
    <font>
      <sz val="11"/>
      <name val="Palatino"/>
      <family val="1"/>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b/>
      <sz val="12"/>
      <color indexed="18"/>
      <name val="Arial"/>
      <family val="2"/>
    </font>
    <font>
      <sz val="10"/>
      <color rgb="FF00B0F0"/>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rgb="FF00B0F0"/>
      <name val="Arial"/>
      <family val="2"/>
    </font>
    <font>
      <b/>
      <sz val="10"/>
      <color indexed="4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i/>
      <sz val="10"/>
      <color rgb="FF00B0F0"/>
      <name val="Arial"/>
      <family val="2"/>
    </font>
    <font>
      <b/>
      <u/>
      <sz val="10"/>
      <color indexed="40"/>
      <name val="Arial"/>
      <family val="2"/>
    </font>
    <font>
      <i/>
      <sz val="10"/>
      <color theme="1"/>
      <name val="Cambria"/>
      <family val="1"/>
      <scheme val="major"/>
    </font>
    <font>
      <b/>
      <sz val="10"/>
      <color theme="1"/>
      <name val="Cambria"/>
      <family val="1"/>
      <scheme val="major"/>
    </font>
    <font>
      <sz val="10"/>
      <color theme="1"/>
      <name val="Cambria"/>
      <family val="1"/>
      <scheme val="major"/>
    </font>
    <font>
      <sz val="10"/>
      <name val="Cambria"/>
      <family val="2"/>
      <scheme val="major"/>
    </font>
    <font>
      <b/>
      <i/>
      <sz val="10"/>
      <name val="Cambria"/>
      <family val="1"/>
      <scheme val="major"/>
    </font>
    <font>
      <sz val="11"/>
      <color indexed="8"/>
      <name val="Cambria"/>
      <family val="1"/>
    </font>
    <font>
      <b/>
      <sz val="12"/>
      <color theme="1"/>
      <name val="Cambria"/>
      <family val="1"/>
      <scheme val="major"/>
    </font>
    <font>
      <b/>
      <sz val="8"/>
      <name val="Cambria"/>
      <family val="1"/>
      <scheme val="major"/>
    </font>
    <font>
      <sz val="14"/>
      <color theme="1"/>
      <name val="Calibri"/>
      <family val="2"/>
    </font>
    <font>
      <sz val="11"/>
      <color rgb="FF222222"/>
      <name val="Cambria"/>
      <family val="1"/>
    </font>
    <font>
      <b/>
      <sz val="12"/>
      <name val="Cambria"/>
      <family val="1"/>
    </font>
  </fonts>
  <fills count="2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indexed="49"/>
        <bgColor indexed="64"/>
      </patternFill>
    </fill>
    <fill>
      <patternFill patternType="solid">
        <fgColor rgb="FF00CC66"/>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5">
    <xf numFmtId="0" fontId="0" fillId="0" borderId="0"/>
    <xf numFmtId="0" fontId="6" fillId="0" borderId="0"/>
    <xf numFmtId="0" fontId="43" fillId="0" borderId="0"/>
    <xf numFmtId="0" fontId="43" fillId="0" borderId="0"/>
    <xf numFmtId="0" fontId="43" fillId="0" borderId="0"/>
    <xf numFmtId="0" fontId="11" fillId="0" borderId="0"/>
    <xf numFmtId="0" fontId="3" fillId="0" borderId="0"/>
    <xf numFmtId="0" fontId="3" fillId="0" borderId="0"/>
    <xf numFmtId="0" fontId="6" fillId="0" borderId="0"/>
    <xf numFmtId="0" fontId="3" fillId="0" borderId="0"/>
    <xf numFmtId="0" fontId="11" fillId="0" borderId="0"/>
    <xf numFmtId="0" fontId="11" fillId="0" borderId="0"/>
    <xf numFmtId="0" fontId="6" fillId="0" borderId="0"/>
    <xf numFmtId="0" fontId="2" fillId="0" borderId="0"/>
    <xf numFmtId="0" fontId="1" fillId="0" borderId="0"/>
  </cellStyleXfs>
  <cellXfs count="632">
    <xf numFmtId="0" fontId="0" fillId="0" borderId="0" xfId="0"/>
    <xf numFmtId="0" fontId="7" fillId="0" borderId="0" xfId="0" applyFont="1" applyFill="1" applyAlignment="1">
      <alignment vertical="top" wrapText="1"/>
    </xf>
    <xf numFmtId="0" fontId="5" fillId="0" borderId="0" xfId="0" applyFont="1" applyFill="1" applyAlignment="1">
      <alignment vertical="top" wrapText="1"/>
    </xf>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0" fontId="0" fillId="10" borderId="0" xfId="0" applyFont="1" applyFill="1" applyAlignment="1">
      <alignment vertical="top"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Border="1" applyAlignment="1">
      <alignment horizontal="left" vertical="top" wrapText="1"/>
    </xf>
    <xf numFmtId="0" fontId="15" fillId="3" borderId="4" xfId="0" applyFont="1" applyFill="1" applyBorder="1" applyAlignment="1">
      <alignment horizontal="left" vertical="top" wrapText="1"/>
    </xf>
    <xf numFmtId="0" fontId="18" fillId="4" borderId="5" xfId="0" applyFont="1" applyFill="1" applyBorder="1" applyAlignment="1">
      <alignment vertical="top" wrapText="1"/>
    </xf>
    <xf numFmtId="0" fontId="19" fillId="0" borderId="6" xfId="0" applyFont="1" applyBorder="1" applyAlignment="1">
      <alignment vertical="top" wrapText="1"/>
    </xf>
    <xf numFmtId="0" fontId="21" fillId="4" borderId="7" xfId="0" applyFont="1" applyFill="1" applyBorder="1" applyAlignment="1">
      <alignment vertical="top" wrapText="1"/>
    </xf>
    <xf numFmtId="0" fontId="21" fillId="4" borderId="8" xfId="0" applyFont="1" applyFill="1" applyBorder="1" applyAlignment="1">
      <alignment vertical="top" wrapText="1"/>
    </xf>
    <xf numFmtId="0" fontId="20" fillId="0" borderId="9" xfId="0" applyFont="1" applyBorder="1" applyAlignment="1">
      <alignment vertical="top" wrapText="1"/>
    </xf>
    <xf numFmtId="0" fontId="19" fillId="0" borderId="10" xfId="0" applyFont="1" applyBorder="1" applyAlignment="1">
      <alignment vertical="top" wrapText="1"/>
    </xf>
    <xf numFmtId="0" fontId="19" fillId="0" borderId="4" xfId="0" applyFont="1" applyBorder="1" applyAlignment="1">
      <alignment vertical="top" wrapText="1"/>
    </xf>
    <xf numFmtId="0" fontId="20" fillId="0" borderId="11"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7" xfId="0" applyFont="1" applyFill="1" applyBorder="1" applyAlignment="1">
      <alignment vertical="top" wrapText="1"/>
    </xf>
    <xf numFmtId="0" fontId="21" fillId="4" borderId="4" xfId="0" applyFont="1" applyFill="1" applyBorder="1" applyAlignment="1">
      <alignment vertical="top" wrapText="1"/>
    </xf>
    <xf numFmtId="0" fontId="21" fillId="4" borderId="11" xfId="0" applyFont="1" applyFill="1" applyBorder="1" applyAlignment="1">
      <alignment vertical="top" wrapText="1"/>
    </xf>
    <xf numFmtId="49" fontId="14" fillId="0" borderId="0" xfId="0" applyNumberFormat="1" applyFont="1" applyFill="1" applyBorder="1" applyAlignment="1">
      <alignment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vertical="top" wrapText="1"/>
    </xf>
    <xf numFmtId="0" fontId="10" fillId="2" borderId="1" xfId="0" applyFont="1" applyFill="1" applyBorder="1"/>
    <xf numFmtId="0" fontId="44" fillId="0" borderId="0" xfId="0" applyFont="1" applyBorder="1" applyAlignment="1">
      <alignment horizontal="center" vertical="center" wrapText="1"/>
    </xf>
    <xf numFmtId="0" fontId="45" fillId="0" borderId="0" xfId="0" applyFont="1" applyFill="1" applyAlignment="1"/>
    <xf numFmtId="0" fontId="46" fillId="0" borderId="0" xfId="0" applyFont="1"/>
    <xf numFmtId="0" fontId="46" fillId="0" borderId="0" xfId="0" applyFont="1" applyBorder="1"/>
    <xf numFmtId="0" fontId="46" fillId="0" borderId="0" xfId="0" applyFont="1" applyFill="1"/>
    <xf numFmtId="0" fontId="46" fillId="5" borderId="0" xfId="0" applyFont="1" applyFill="1"/>
    <xf numFmtId="0" fontId="47" fillId="0" borderId="0" xfId="0" applyFont="1" applyFill="1"/>
    <xf numFmtId="0" fontId="46" fillId="6" borderId="0" xfId="0" applyFont="1" applyFill="1"/>
    <xf numFmtId="0" fontId="48" fillId="0" borderId="0" xfId="0" applyFont="1" applyFill="1" applyBorder="1"/>
    <xf numFmtId="0" fontId="48" fillId="0" borderId="0" xfId="0" applyFont="1" applyFill="1" applyBorder="1" applyAlignment="1">
      <alignment wrapText="1"/>
    </xf>
    <xf numFmtId="0" fontId="46" fillId="0" borderId="0" xfId="0" applyFont="1" applyFill="1" applyAlignment="1">
      <alignment vertical="top"/>
    </xf>
    <xf numFmtId="0" fontId="46" fillId="6" borderId="0" xfId="0" applyFont="1" applyFill="1" applyAlignment="1">
      <alignment vertical="top"/>
    </xf>
    <xf numFmtId="0" fontId="46" fillId="0" borderId="0" xfId="0" applyFont="1" applyAlignment="1">
      <alignment vertical="top"/>
    </xf>
    <xf numFmtId="0" fontId="48" fillId="0" borderId="0" xfId="0" applyFont="1" applyFill="1" applyAlignment="1">
      <alignment vertical="top"/>
    </xf>
    <xf numFmtId="0" fontId="48" fillId="0" borderId="0" xfId="0" applyFont="1" applyFill="1" applyAlignment="1">
      <alignment vertical="top" wrapText="1"/>
    </xf>
    <xf numFmtId="0" fontId="49" fillId="0" borderId="12" xfId="6" applyFont="1" applyFill="1" applyBorder="1" applyAlignment="1">
      <alignment wrapText="1"/>
    </xf>
    <xf numFmtId="0" fontId="49" fillId="0" borderId="12" xfId="6" applyFont="1" applyFill="1" applyBorder="1" applyAlignment="1">
      <alignment horizontal="center" wrapText="1"/>
    </xf>
    <xf numFmtId="15" fontId="49" fillId="0" borderId="12" xfId="6" applyNumberFormat="1" applyFont="1" applyFill="1" applyBorder="1" applyAlignment="1">
      <alignment horizontal="center" wrapText="1"/>
    </xf>
    <xf numFmtId="15" fontId="49" fillId="0" borderId="0" xfId="6" applyNumberFormat="1" applyFont="1" applyFill="1" applyBorder="1" applyAlignment="1">
      <alignment horizontal="center" wrapText="1"/>
    </xf>
    <xf numFmtId="15" fontId="45" fillId="0" borderId="0" xfId="6" applyNumberFormat="1" applyFont="1" applyFill="1" applyBorder="1" applyAlignment="1">
      <alignment wrapText="1"/>
    </xf>
    <xf numFmtId="0" fontId="45" fillId="0" borderId="0" xfId="0" applyFont="1" applyFill="1" applyAlignment="1">
      <alignment vertical="top"/>
    </xf>
    <xf numFmtId="0" fontId="45" fillId="0" borderId="0" xfId="0" applyFont="1" applyAlignment="1">
      <alignment horizontal="center" vertical="top"/>
    </xf>
    <xf numFmtId="0" fontId="45" fillId="0" borderId="0" xfId="0" applyFont="1" applyAlignment="1">
      <alignment vertical="top" wrapText="1"/>
    </xf>
    <xf numFmtId="0" fontId="45" fillId="0" borderId="0" xfId="0" applyFont="1"/>
    <xf numFmtId="0" fontId="49" fillId="0" borderId="0" xfId="0" applyFont="1" applyFill="1" applyAlignment="1">
      <alignment vertical="top" wrapText="1"/>
    </xf>
    <xf numFmtId="0" fontId="45" fillId="0" borderId="0" xfId="0" applyFont="1" applyFill="1" applyAlignment="1">
      <alignment vertical="top" wrapText="1"/>
    </xf>
    <xf numFmtId="0" fontId="50" fillId="0" borderId="0" xfId="0" applyFont="1" applyFill="1" applyAlignment="1">
      <alignment vertical="top" wrapText="1"/>
    </xf>
    <xf numFmtId="0" fontId="45" fillId="0" borderId="0" xfId="0" applyFont="1" applyAlignment="1">
      <alignment horizontal="left" vertical="top" wrapText="1"/>
    </xf>
    <xf numFmtId="0" fontId="51" fillId="0" borderId="0" xfId="0" applyFont="1" applyFill="1" applyAlignment="1">
      <alignment vertical="top" wrapText="1"/>
    </xf>
    <xf numFmtId="0" fontId="45" fillId="0" borderId="12" xfId="0" applyFont="1" applyFill="1" applyBorder="1" applyAlignment="1">
      <alignment vertical="top" wrapText="1"/>
    </xf>
    <xf numFmtId="0" fontId="45" fillId="0" borderId="0" xfId="0" applyFont="1" applyAlignment="1">
      <alignment vertical="top"/>
    </xf>
    <xf numFmtId="0" fontId="49" fillId="7" borderId="0" xfId="0" applyFont="1" applyFill="1" applyAlignment="1">
      <alignment vertical="top" wrapText="1"/>
    </xf>
    <xf numFmtId="0" fontId="50" fillId="0" borderId="12" xfId="0" applyFont="1" applyFill="1" applyBorder="1" applyAlignment="1">
      <alignment vertical="top" wrapText="1"/>
    </xf>
    <xf numFmtId="0" fontId="45" fillId="7" borderId="0" xfId="0" applyFont="1" applyFill="1" applyBorder="1" applyAlignment="1">
      <alignment vertical="top" wrapText="1"/>
    </xf>
    <xf numFmtId="0" fontId="50" fillId="7" borderId="0" xfId="0" applyFont="1" applyFill="1" applyBorder="1" applyAlignment="1">
      <alignment vertical="top" wrapText="1"/>
    </xf>
    <xf numFmtId="0" fontId="45" fillId="7" borderId="0" xfId="0" applyFont="1" applyFill="1" applyAlignment="1">
      <alignment vertical="top" wrapText="1"/>
    </xf>
    <xf numFmtId="0" fontId="45" fillId="0" borderId="0" xfId="0" applyFont="1" applyFill="1"/>
    <xf numFmtId="0" fontId="50" fillId="7" borderId="0" xfId="0" applyFont="1" applyFill="1" applyAlignment="1">
      <alignment horizontal="left" vertical="top" wrapText="1"/>
    </xf>
    <xf numFmtId="0" fontId="45" fillId="7" borderId="0" xfId="0" applyNumberFormat="1" applyFont="1" applyFill="1" applyAlignment="1">
      <alignment vertical="top" wrapText="1"/>
    </xf>
    <xf numFmtId="0" fontId="50" fillId="7" borderId="0" xfId="0" applyFont="1" applyFill="1" applyAlignment="1">
      <alignment vertical="top" wrapText="1"/>
    </xf>
    <xf numFmtId="0" fontId="45" fillId="7" borderId="0" xfId="0" applyFont="1" applyFill="1"/>
    <xf numFmtId="0" fontId="45" fillId="0" borderId="12" xfId="0" applyFont="1" applyBorder="1" applyAlignment="1">
      <alignment vertical="top" wrapText="1"/>
    </xf>
    <xf numFmtId="49" fontId="49" fillId="0" borderId="12" xfId="0" applyNumberFormat="1" applyFont="1" applyBorder="1" applyAlignment="1">
      <alignment vertical="top"/>
    </xf>
    <xf numFmtId="0" fontId="49" fillId="0" borderId="12" xfId="0" applyFont="1" applyBorder="1" applyAlignment="1">
      <alignment horizontal="left" vertical="top"/>
    </xf>
    <xf numFmtId="0" fontId="45" fillId="0" borderId="0" xfId="0" applyFont="1" applyBorder="1" applyAlignment="1">
      <alignment vertical="top" wrapText="1"/>
    </xf>
    <xf numFmtId="49" fontId="49" fillId="0" borderId="0" xfId="0" applyNumberFormat="1" applyFont="1" applyAlignment="1">
      <alignment vertical="top"/>
    </xf>
    <xf numFmtId="0" fontId="49" fillId="0" borderId="0" xfId="0" applyFont="1" applyAlignment="1">
      <alignment horizontal="left" vertical="top"/>
    </xf>
    <xf numFmtId="0" fontId="49" fillId="8" borderId="12" xfId="0" applyFont="1" applyFill="1" applyBorder="1" applyAlignment="1">
      <alignment vertical="top" wrapText="1"/>
    </xf>
    <xf numFmtId="0" fontId="49" fillId="0" borderId="12" xfId="0" applyFont="1" applyBorder="1" applyAlignment="1">
      <alignment vertical="top" wrapText="1"/>
    </xf>
    <xf numFmtId="49" fontId="49" fillId="9" borderId="12" xfId="0" applyNumberFormat="1" applyFont="1" applyFill="1" applyBorder="1" applyAlignment="1">
      <alignment vertical="top"/>
    </xf>
    <xf numFmtId="0" fontId="49" fillId="9" borderId="12" xfId="0" applyFont="1" applyFill="1" applyBorder="1" applyAlignment="1">
      <alignment horizontal="left" vertical="top"/>
    </xf>
    <xf numFmtId="0" fontId="49" fillId="9" borderId="12" xfId="0" applyFont="1" applyFill="1" applyBorder="1" applyAlignment="1">
      <alignment vertical="top" wrapText="1"/>
    </xf>
    <xf numFmtId="0" fontId="49" fillId="9" borderId="13" xfId="0" applyFont="1" applyFill="1" applyBorder="1" applyAlignment="1">
      <alignment vertical="top" wrapText="1"/>
    </xf>
    <xf numFmtId="0" fontId="49" fillId="0" borderId="0" xfId="0" applyFont="1" applyAlignment="1">
      <alignment vertical="top" wrapText="1"/>
    </xf>
    <xf numFmtId="0" fontId="49" fillId="0" borderId="0" xfId="0" applyFont="1"/>
    <xf numFmtId="0" fontId="52" fillId="12" borderId="12" xfId="5" applyFont="1" applyFill="1" applyBorder="1" applyAlignment="1">
      <alignment vertical="center" wrapText="1"/>
    </xf>
    <xf numFmtId="0" fontId="52" fillId="12" borderId="12" xfId="5" applyFont="1" applyFill="1" applyBorder="1" applyAlignment="1">
      <alignment horizontal="left" vertical="center" wrapText="1"/>
    </xf>
    <xf numFmtId="0" fontId="45" fillId="13" borderId="0" xfId="0" applyFont="1" applyFill="1"/>
    <xf numFmtId="0" fontId="52" fillId="8" borderId="12" xfId="0" applyFont="1" applyFill="1" applyBorder="1" applyAlignment="1">
      <alignment vertical="top" wrapText="1"/>
    </xf>
    <xf numFmtId="0" fontId="46" fillId="0" borderId="12" xfId="0" applyFont="1" applyBorder="1" applyAlignment="1">
      <alignment vertical="top" wrapText="1"/>
    </xf>
    <xf numFmtId="0" fontId="46" fillId="0" borderId="0" xfId="0" applyFont="1" applyAlignment="1">
      <alignment vertical="top" wrapText="1"/>
    </xf>
    <xf numFmtId="0" fontId="46" fillId="0" borderId="12" xfId="0" applyFont="1" applyBorder="1" applyAlignment="1">
      <alignment horizontal="right" vertical="top" wrapText="1"/>
    </xf>
    <xf numFmtId="0" fontId="53" fillId="0" borderId="0" xfId="0" applyFont="1"/>
    <xf numFmtId="0" fontId="46" fillId="0" borderId="0" xfId="0" applyFont="1" applyFill="1" applyBorder="1" applyAlignment="1">
      <alignment horizontal="center" vertical="top"/>
    </xf>
    <xf numFmtId="0" fontId="49" fillId="0" borderId="16" xfId="0" applyFont="1" applyBorder="1" applyAlignment="1">
      <alignment vertical="top"/>
    </xf>
    <xf numFmtId="0" fontId="45" fillId="0" borderId="17" xfId="0" applyFont="1" applyBorder="1" applyAlignment="1">
      <alignment vertical="top"/>
    </xf>
    <xf numFmtId="0" fontId="45" fillId="0" borderId="18" xfId="0" applyFont="1" applyBorder="1" applyAlignment="1">
      <alignment vertical="top"/>
    </xf>
    <xf numFmtId="0" fontId="45" fillId="0" borderId="3" xfId="0" applyFont="1" applyBorder="1" applyAlignment="1">
      <alignment horizontal="left" vertical="top"/>
    </xf>
    <xf numFmtId="0" fontId="45" fillId="0" borderId="19" xfId="0" applyFont="1" applyBorder="1" applyAlignment="1">
      <alignment vertical="top"/>
    </xf>
    <xf numFmtId="0" fontId="45" fillId="0" borderId="0" xfId="0" applyFont="1" applyBorder="1" applyAlignment="1">
      <alignment vertical="top"/>
    </xf>
    <xf numFmtId="0" fontId="49" fillId="0" borderId="16" xfId="0" applyFont="1" applyFill="1" applyBorder="1" applyAlignment="1">
      <alignment vertical="top"/>
    </xf>
    <xf numFmtId="0" fontId="45" fillId="0" borderId="17" xfId="0" applyFont="1" applyFill="1" applyBorder="1" applyAlignment="1">
      <alignment vertical="top" wrapText="1"/>
    </xf>
    <xf numFmtId="0" fontId="50" fillId="0" borderId="3" xfId="0" applyFont="1" applyFill="1" applyBorder="1" applyAlignment="1">
      <alignment vertical="top" wrapText="1"/>
    </xf>
    <xf numFmtId="0" fontId="45" fillId="0" borderId="18" xfId="0" applyFont="1" applyFill="1" applyBorder="1" applyAlignment="1">
      <alignment vertical="top"/>
    </xf>
    <xf numFmtId="0" fontId="50" fillId="0" borderId="3" xfId="8" applyFont="1" applyFill="1" applyBorder="1" applyAlignment="1">
      <alignment vertical="top" wrapText="1"/>
    </xf>
    <xf numFmtId="0" fontId="45" fillId="0" borderId="19" xfId="0" applyFont="1" applyFill="1" applyBorder="1" applyAlignment="1">
      <alignment vertical="top"/>
    </xf>
    <xf numFmtId="0" fontId="50" fillId="0" borderId="20" xfId="8" applyFont="1" applyFill="1" applyBorder="1" applyAlignment="1">
      <alignment vertical="top" wrapText="1"/>
    </xf>
    <xf numFmtId="0" fontId="45" fillId="0" borderId="3" xfId="0" applyFont="1" applyFill="1" applyBorder="1" applyAlignment="1">
      <alignment vertical="top" wrapText="1"/>
    </xf>
    <xf numFmtId="0" fontId="54" fillId="0" borderId="0" xfId="0" applyFont="1"/>
    <xf numFmtId="0" fontId="54" fillId="0" borderId="0" xfId="0" applyFont="1" applyAlignment="1">
      <alignment horizontal="center" vertical="top"/>
    </xf>
    <xf numFmtId="0" fontId="45" fillId="0" borderId="21" xfId="0" applyFont="1" applyBorder="1"/>
    <xf numFmtId="0" fontId="44" fillId="0" borderId="13" xfId="8" applyFont="1" applyBorder="1" applyAlignment="1" applyProtection="1">
      <alignment horizontal="center" vertical="center" wrapText="1"/>
      <protection locked="0"/>
    </xf>
    <xf numFmtId="0" fontId="46" fillId="9" borderId="0" xfId="7" applyFont="1" applyFill="1"/>
    <xf numFmtId="0" fontId="46" fillId="0" borderId="0" xfId="7" applyFont="1"/>
    <xf numFmtId="0" fontId="46" fillId="0" borderId="0" xfId="8" applyFont="1" applyFill="1" applyBorder="1" applyAlignment="1">
      <alignment horizontal="center" vertical="top"/>
    </xf>
    <xf numFmtId="0" fontId="55" fillId="0" borderId="0" xfId="8" applyFont="1" applyBorder="1" applyAlignment="1">
      <alignment horizontal="center" vertical="center" wrapText="1"/>
    </xf>
    <xf numFmtId="0" fontId="45" fillId="0" borderId="0" xfId="8" applyFont="1" applyBorder="1" applyAlignment="1">
      <alignment vertical="top"/>
    </xf>
    <xf numFmtId="0" fontId="46" fillId="9" borderId="0" xfId="7" applyFont="1" applyFill="1" applyBorder="1"/>
    <xf numFmtId="0" fontId="46" fillId="0" borderId="0" xfId="7" applyFont="1" applyBorder="1"/>
    <xf numFmtId="0" fontId="45" fillId="0" borderId="0" xfId="8" applyFont="1" applyBorder="1" applyAlignment="1">
      <alignment horizontal="left" vertical="top"/>
    </xf>
    <xf numFmtId="0" fontId="46" fillId="0" borderId="0" xfId="8" applyFont="1" applyFill="1"/>
    <xf numFmtId="0" fontId="45" fillId="0" borderId="0" xfId="8" applyFont="1" applyFill="1" applyBorder="1" applyAlignment="1">
      <alignment horizontal="left" vertical="top"/>
    </xf>
    <xf numFmtId="0" fontId="49" fillId="0" borderId="12" xfId="7" applyFont="1" applyFill="1" applyBorder="1" applyAlignment="1">
      <alignment horizontal="center" vertical="center" wrapText="1"/>
    </xf>
    <xf numFmtId="0" fontId="49" fillId="0" borderId="12" xfId="8" applyFont="1" applyFill="1" applyBorder="1" applyAlignment="1">
      <alignment horizontal="center" vertical="center" wrapText="1"/>
    </xf>
    <xf numFmtId="0" fontId="49" fillId="9" borderId="0" xfId="7" applyFont="1" applyFill="1" applyAlignment="1">
      <alignment horizontal="center" vertical="center" wrapText="1"/>
    </xf>
    <xf numFmtId="0" fontId="49" fillId="0" borderId="0" xfId="7" applyFont="1" applyAlignment="1">
      <alignment horizontal="center" vertical="center" wrapText="1"/>
    </xf>
    <xf numFmtId="0" fontId="56" fillId="9" borderId="0" xfId="7" applyFont="1" applyFill="1"/>
    <xf numFmtId="0" fontId="56" fillId="0" borderId="0" xfId="7" applyFont="1"/>
    <xf numFmtId="0" fontId="50" fillId="0" borderId="0" xfId="8" applyFont="1" applyBorder="1" applyAlignment="1">
      <alignment horizontal="left" vertical="top" wrapText="1"/>
    </xf>
    <xf numFmtId="0" fontId="50" fillId="0" borderId="0" xfId="8" applyFont="1" applyFill="1" applyBorder="1" applyAlignment="1">
      <alignment horizontal="left" vertical="top" wrapText="1"/>
    </xf>
    <xf numFmtId="0" fontId="49" fillId="0" borderId="16" xfId="8" applyFont="1" applyBorder="1" applyAlignment="1">
      <alignment vertical="top"/>
    </xf>
    <xf numFmtId="0" fontId="45" fillId="0" borderId="22" xfId="8" applyFont="1" applyBorder="1" applyAlignment="1">
      <alignment vertical="top" wrapText="1"/>
    </xf>
    <xf numFmtId="0" fontId="45" fillId="0" borderId="22" xfId="8" applyFont="1" applyFill="1" applyBorder="1" applyAlignment="1">
      <alignment vertical="top"/>
    </xf>
    <xf numFmtId="0" fontId="45" fillId="0" borderId="17" xfId="8" applyFont="1" applyFill="1" applyBorder="1" applyAlignment="1">
      <alignment vertical="top" wrapText="1"/>
    </xf>
    <xf numFmtId="0" fontId="46" fillId="0" borderId="0" xfId="8" applyFont="1" applyFill="1" applyBorder="1"/>
    <xf numFmtId="0" fontId="45" fillId="0" borderId="0" xfId="8" applyFont="1" applyFill="1" applyBorder="1" applyAlignment="1">
      <alignment vertical="top"/>
    </xf>
    <xf numFmtId="0" fontId="54" fillId="0" borderId="0" xfId="8" applyFont="1" applyAlignment="1">
      <alignment horizontal="center" vertical="top"/>
    </xf>
    <xf numFmtId="0" fontId="45" fillId="0" borderId="12" xfId="0" applyFont="1" applyFill="1" applyBorder="1" applyAlignment="1">
      <alignment horizontal="left" vertical="top" wrapText="1"/>
    </xf>
    <xf numFmtId="164" fontId="45" fillId="14" borderId="1" xfId="0" applyNumberFormat="1" applyFont="1" applyFill="1" applyBorder="1" applyAlignment="1">
      <alignment horizontal="left" vertical="top" wrapText="1"/>
    </xf>
    <xf numFmtId="0" fontId="45" fillId="0" borderId="0" xfId="0" applyFont="1" applyFill="1" applyBorder="1" applyAlignment="1">
      <alignment vertical="top" wrapText="1"/>
    </xf>
    <xf numFmtId="0" fontId="51" fillId="0" borderId="3" xfId="0" applyFont="1" applyFill="1" applyBorder="1" applyAlignment="1">
      <alignment vertical="top" wrapText="1"/>
    </xf>
    <xf numFmtId="164" fontId="57" fillId="14" borderId="12" xfId="0" applyNumberFormat="1" applyFont="1" applyFill="1" applyBorder="1" applyAlignment="1">
      <alignment horizontal="left" vertical="center"/>
    </xf>
    <xf numFmtId="0" fontId="57" fillId="14" borderId="12" xfId="0" applyFont="1" applyFill="1" applyBorder="1" applyAlignment="1">
      <alignment vertical="center"/>
    </xf>
    <xf numFmtId="0" fontId="57" fillId="14" borderId="12" xfId="0" applyFont="1" applyFill="1" applyBorder="1" applyAlignment="1">
      <alignment vertical="center" wrapText="1"/>
    </xf>
    <xf numFmtId="0" fontId="57" fillId="7" borderId="0" xfId="0" applyFont="1" applyFill="1" applyAlignment="1">
      <alignment vertical="center" wrapText="1"/>
    </xf>
    <xf numFmtId="0" fontId="57" fillId="0" borderId="0" xfId="0" applyFont="1" applyAlignment="1">
      <alignment vertical="center"/>
    </xf>
    <xf numFmtId="0" fontId="49" fillId="14" borderId="16" xfId="0" applyFont="1" applyFill="1" applyBorder="1" applyAlignment="1">
      <alignment horizontal="left" vertical="top" wrapText="1"/>
    </xf>
    <xf numFmtId="0" fontId="49" fillId="14" borderId="17" xfId="0" applyFont="1" applyFill="1" applyBorder="1" applyAlignment="1">
      <alignment vertical="top" wrapText="1"/>
    </xf>
    <xf numFmtId="0" fontId="49" fillId="13" borderId="0" xfId="0" applyFont="1" applyFill="1" applyAlignment="1">
      <alignment vertical="top" wrapText="1"/>
    </xf>
    <xf numFmtId="0" fontId="49" fillId="14" borderId="18" xfId="0" applyFont="1" applyFill="1" applyBorder="1" applyAlignment="1">
      <alignment horizontal="left" vertical="top" wrapText="1"/>
    </xf>
    <xf numFmtId="0" fontId="49" fillId="14" borderId="20" xfId="0" applyFont="1" applyFill="1" applyBorder="1" applyAlignment="1">
      <alignment vertical="top" wrapText="1"/>
    </xf>
    <xf numFmtId="0" fontId="45" fillId="14" borderId="1" xfId="0" applyFont="1" applyFill="1" applyBorder="1" applyAlignment="1">
      <alignment horizontal="left" vertical="top" wrapText="1"/>
    </xf>
    <xf numFmtId="0" fontId="49" fillId="0" borderId="3" xfId="0" applyFont="1" applyFill="1" applyBorder="1" applyAlignment="1">
      <alignment vertical="top" wrapText="1"/>
    </xf>
    <xf numFmtId="0" fontId="45" fillId="13" borderId="0" xfId="0" applyFont="1" applyFill="1" applyAlignment="1">
      <alignment vertical="top" wrapText="1"/>
    </xf>
    <xf numFmtId="0" fontId="58" fillId="0" borderId="3" xfId="0" applyFont="1" applyFill="1" applyBorder="1" applyAlignment="1">
      <alignment vertical="top" wrapText="1"/>
    </xf>
    <xf numFmtId="0" fontId="49" fillId="14" borderId="13" xfId="0" applyFont="1" applyFill="1" applyBorder="1" applyAlignment="1">
      <alignment vertical="top" wrapText="1"/>
    </xf>
    <xf numFmtId="0" fontId="49" fillId="14" borderId="1" xfId="0" applyFont="1" applyFill="1" applyBorder="1" applyAlignment="1">
      <alignment horizontal="left" vertical="top" wrapText="1"/>
    </xf>
    <xf numFmtId="0" fontId="50" fillId="13" borderId="0" xfId="0" applyFont="1" applyFill="1" applyAlignment="1">
      <alignment horizontal="left" vertical="top" wrapText="1"/>
    </xf>
    <xf numFmtId="0" fontId="45" fillId="0" borderId="3" xfId="0" applyNumberFormat="1" applyFont="1" applyFill="1" applyBorder="1" applyAlignment="1">
      <alignment vertical="top" wrapText="1"/>
    </xf>
    <xf numFmtId="0" fontId="45" fillId="13" borderId="0" xfId="0" applyNumberFormat="1" applyFont="1" applyFill="1" applyAlignment="1">
      <alignment vertical="top" wrapText="1"/>
    </xf>
    <xf numFmtId="0" fontId="50" fillId="13" borderId="0" xfId="0" applyFont="1" applyFill="1" applyAlignment="1">
      <alignment vertical="top" wrapText="1"/>
    </xf>
    <xf numFmtId="0" fontId="50" fillId="14" borderId="1" xfId="0" applyFont="1" applyFill="1" applyBorder="1" applyAlignment="1">
      <alignment horizontal="left" vertical="top" wrapText="1"/>
    </xf>
    <xf numFmtId="2" fontId="49" fillId="14" borderId="1" xfId="0" applyNumberFormat="1" applyFont="1" applyFill="1" applyBorder="1" applyAlignment="1">
      <alignment horizontal="left" vertical="top" wrapText="1"/>
    </xf>
    <xf numFmtId="164" fontId="49" fillId="10" borderId="16" xfId="0" applyNumberFormat="1" applyFont="1" applyFill="1" applyBorder="1" applyAlignment="1">
      <alignment horizontal="left" vertical="top"/>
    </xf>
    <xf numFmtId="0" fontId="49" fillId="10" borderId="17" xfId="0" applyFont="1" applyFill="1" applyBorder="1" applyAlignment="1">
      <alignment vertical="top" wrapText="1"/>
    </xf>
    <xf numFmtId="0" fontId="49" fillId="10" borderId="18" xfId="0" applyFont="1" applyFill="1" applyBorder="1" applyAlignment="1">
      <alignment horizontal="left" vertical="top"/>
    </xf>
    <xf numFmtId="0" fontId="49" fillId="10" borderId="20" xfId="0" applyFont="1" applyFill="1" applyBorder="1" applyAlignment="1">
      <alignment vertical="top" wrapText="1"/>
    </xf>
    <xf numFmtId="0" fontId="45" fillId="0" borderId="14" xfId="0" applyFont="1" applyFill="1" applyBorder="1" applyAlignment="1">
      <alignment vertical="top" wrapText="1"/>
    </xf>
    <xf numFmtId="0" fontId="45" fillId="0" borderId="15" xfId="0" applyFont="1" applyFill="1" applyBorder="1" applyAlignment="1">
      <alignment vertical="top" wrapText="1"/>
    </xf>
    <xf numFmtId="0" fontId="49" fillId="10" borderId="13" xfId="0" applyFont="1" applyFill="1" applyBorder="1" applyAlignment="1">
      <alignment vertical="top" wrapText="1"/>
    </xf>
    <xf numFmtId="0" fontId="49" fillId="0" borderId="14" xfId="0" applyFont="1" applyFill="1" applyBorder="1" applyAlignment="1">
      <alignment vertical="top" wrapText="1"/>
    </xf>
    <xf numFmtId="0" fontId="45" fillId="0" borderId="1" xfId="0" applyFont="1" applyFill="1" applyBorder="1" applyAlignment="1">
      <alignment vertical="top" wrapText="1"/>
    </xf>
    <xf numFmtId="0" fontId="49" fillId="0" borderId="1" xfId="0" applyFont="1" applyFill="1" applyBorder="1" applyAlignment="1">
      <alignment vertical="top" wrapText="1"/>
    </xf>
    <xf numFmtId="0" fontId="50" fillId="0" borderId="14" xfId="0" applyFont="1" applyFill="1" applyBorder="1" applyAlignment="1">
      <alignment horizontal="left" vertical="top" wrapText="1"/>
    </xf>
    <xf numFmtId="0" fontId="50" fillId="0" borderId="1" xfId="0" applyFont="1" applyFill="1" applyBorder="1" applyAlignment="1">
      <alignment horizontal="left" vertical="top" wrapText="1"/>
    </xf>
    <xf numFmtId="0" fontId="49" fillId="0" borderId="1" xfId="0" applyFont="1" applyFill="1" applyBorder="1" applyAlignment="1">
      <alignment horizontal="left" vertical="top" wrapText="1"/>
    </xf>
    <xf numFmtId="0" fontId="49" fillId="13" borderId="0" xfId="0" applyFont="1" applyFill="1" applyAlignment="1">
      <alignment horizontal="left" vertical="top" wrapText="1"/>
    </xf>
    <xf numFmtId="0" fontId="50" fillId="0" borderId="1" xfId="0" applyFont="1" applyFill="1" applyBorder="1" applyAlignment="1">
      <alignment vertical="top" wrapText="1"/>
    </xf>
    <xf numFmtId="0" fontId="50" fillId="0" borderId="14" xfId="0" applyFont="1" applyFill="1" applyBorder="1" applyAlignment="1">
      <alignment vertical="top" wrapText="1"/>
    </xf>
    <xf numFmtId="2" fontId="49" fillId="10" borderId="18" xfId="0" applyNumberFormat="1" applyFont="1" applyFill="1" applyBorder="1" applyAlignment="1">
      <alignment horizontal="left" vertical="top"/>
    </xf>
    <xf numFmtId="0" fontId="59" fillId="10" borderId="18" xfId="0" applyFont="1" applyFill="1" applyBorder="1" applyAlignment="1">
      <alignment horizontal="left" vertical="top" wrapText="1"/>
    </xf>
    <xf numFmtId="0" fontId="50" fillId="10" borderId="19" xfId="0" applyFont="1" applyFill="1" applyBorder="1" applyAlignment="1">
      <alignment horizontal="left" vertical="top"/>
    </xf>
    <xf numFmtId="0" fontId="49" fillId="10" borderId="0" xfId="0" applyFont="1" applyFill="1" applyBorder="1" applyAlignment="1">
      <alignment horizontal="left" vertical="top"/>
    </xf>
    <xf numFmtId="0" fontId="58" fillId="0" borderId="14" xfId="0" applyFont="1" applyFill="1" applyBorder="1" applyAlignment="1">
      <alignment vertical="top" wrapText="1"/>
    </xf>
    <xf numFmtId="0" fontId="45" fillId="10" borderId="18" xfId="0" applyFont="1" applyFill="1" applyBorder="1" applyAlignment="1">
      <alignment horizontal="left"/>
    </xf>
    <xf numFmtId="0" fontId="45" fillId="0" borderId="1" xfId="0" applyFont="1" applyFill="1" applyBorder="1"/>
    <xf numFmtId="0" fontId="49" fillId="7" borderId="0" xfId="0" applyFont="1" applyFill="1" applyAlignment="1">
      <alignment horizontal="left" vertical="top" wrapText="1"/>
    </xf>
    <xf numFmtId="0" fontId="49" fillId="10" borderId="12" xfId="0" applyFont="1" applyFill="1" applyBorder="1" applyAlignment="1">
      <alignment vertical="top" wrapText="1"/>
    </xf>
    <xf numFmtId="2" fontId="49" fillId="10" borderId="0" xfId="0" applyNumberFormat="1" applyFont="1" applyFill="1" applyBorder="1" applyAlignment="1">
      <alignment horizontal="left" vertical="top"/>
    </xf>
    <xf numFmtId="0" fontId="45" fillId="0" borderId="0" xfId="0" applyFont="1" applyAlignment="1">
      <alignment wrapText="1"/>
    </xf>
    <xf numFmtId="0" fontId="45" fillId="0" borderId="0" xfId="0" applyFont="1" applyAlignment="1">
      <alignment horizontal="center" wrapText="1"/>
    </xf>
    <xf numFmtId="0" fontId="49" fillId="15" borderId="0" xfId="9" applyFont="1" applyFill="1" applyBorder="1" applyAlignment="1">
      <alignment horizontal="left" vertical="top"/>
    </xf>
    <xf numFmtId="0" fontId="49" fillId="15" borderId="0" xfId="9" applyFont="1" applyFill="1" applyBorder="1" applyAlignment="1">
      <alignment vertical="top" wrapText="1"/>
    </xf>
    <xf numFmtId="0" fontId="45" fillId="15" borderId="0" xfId="9" applyFont="1" applyFill="1" applyBorder="1" applyAlignment="1">
      <alignment vertical="top"/>
    </xf>
    <xf numFmtId="0" fontId="46" fillId="15" borderId="0" xfId="9" applyFont="1" applyFill="1" applyBorder="1" applyAlignment="1">
      <alignment vertical="top" wrapText="1"/>
    </xf>
    <xf numFmtId="0" fontId="45" fillId="0" borderId="0" xfId="9" applyFont="1" applyFill="1" applyBorder="1" applyAlignment="1"/>
    <xf numFmtId="0" fontId="49" fillId="15" borderId="14" xfId="9" applyFont="1" applyFill="1" applyBorder="1" applyAlignment="1">
      <alignment horizontal="left" vertical="top" wrapText="1"/>
    </xf>
    <xf numFmtId="0" fontId="49" fillId="15" borderId="14" xfId="9" applyFont="1" applyFill="1" applyBorder="1" applyAlignment="1">
      <alignment vertical="top" wrapText="1"/>
    </xf>
    <xf numFmtId="0" fontId="49" fillId="15" borderId="14" xfId="9" applyFont="1" applyFill="1" applyBorder="1" applyAlignment="1">
      <alignment vertical="top"/>
    </xf>
    <xf numFmtId="0" fontId="49" fillId="15" borderId="23" xfId="9" applyFont="1" applyFill="1" applyBorder="1" applyAlignment="1">
      <alignment horizontal="left" vertical="top"/>
    </xf>
    <xf numFmtId="0" fontId="49" fillId="15" borderId="24" xfId="9" applyFont="1" applyFill="1" applyBorder="1" applyAlignment="1">
      <alignment vertical="top" wrapText="1"/>
    </xf>
    <xf numFmtId="0" fontId="49" fillId="15" borderId="15" xfId="9" applyFont="1" applyFill="1" applyBorder="1" applyAlignment="1">
      <alignment horizontal="left" vertical="top"/>
    </xf>
    <xf numFmtId="0" fontId="45" fillId="0" borderId="15" xfId="9" applyFont="1" applyFill="1" applyBorder="1" applyAlignment="1">
      <alignment vertical="top" wrapText="1"/>
    </xf>
    <xf numFmtId="0" fontId="45" fillId="0" borderId="15" xfId="9" applyFont="1" applyFill="1" applyBorder="1" applyAlignment="1">
      <alignment vertical="top"/>
    </xf>
    <xf numFmtId="0" fontId="46" fillId="0" borderId="15" xfId="9" applyFont="1" applyFill="1" applyBorder="1" applyAlignment="1">
      <alignment vertical="top" wrapText="1"/>
    </xf>
    <xf numFmtId="0" fontId="49" fillId="15" borderId="12" xfId="9" applyFont="1" applyFill="1" applyBorder="1" applyAlignment="1">
      <alignment horizontal="left" vertical="top"/>
    </xf>
    <xf numFmtId="0" fontId="45" fillId="0" borderId="12" xfId="9" applyFont="1" applyFill="1" applyBorder="1" applyAlignment="1">
      <alignment vertical="top" wrapText="1"/>
    </xf>
    <xf numFmtId="0" fontId="45" fillId="0" borderId="12" xfId="9" applyFont="1" applyFill="1" applyBorder="1" applyAlignment="1">
      <alignment vertical="top"/>
    </xf>
    <xf numFmtId="0" fontId="46" fillId="0" borderId="12" xfId="9" applyFont="1" applyFill="1" applyBorder="1" applyAlignment="1">
      <alignment vertical="top" wrapText="1"/>
    </xf>
    <xf numFmtId="0" fontId="45" fillId="15" borderId="24" xfId="0" applyFont="1" applyFill="1" applyBorder="1" applyAlignment="1">
      <alignment vertical="top"/>
    </xf>
    <xf numFmtId="0" fontId="45" fillId="15" borderId="13" xfId="0" applyFont="1" applyFill="1" applyBorder="1" applyAlignment="1">
      <alignment vertical="top"/>
    </xf>
    <xf numFmtId="0" fontId="52" fillId="10" borderId="0" xfId="0" applyFont="1" applyFill="1" applyAlignment="1">
      <alignment vertical="top"/>
    </xf>
    <xf numFmtId="0" fontId="46" fillId="10" borderId="0" xfId="0" applyFont="1" applyFill="1" applyAlignment="1">
      <alignment vertical="top"/>
    </xf>
    <xf numFmtId="0" fontId="52" fillId="10" borderId="12" xfId="0" applyFont="1" applyFill="1" applyBorder="1" applyAlignment="1">
      <alignment vertical="top"/>
    </xf>
    <xf numFmtId="0" fontId="52" fillId="10" borderId="12" xfId="0" applyFont="1" applyFill="1" applyBorder="1" applyAlignment="1">
      <alignment vertical="top" wrapText="1"/>
    </xf>
    <xf numFmtId="0" fontId="52" fillId="10" borderId="0" xfId="0" applyFont="1" applyFill="1" applyAlignment="1">
      <alignment vertical="top" wrapText="1"/>
    </xf>
    <xf numFmtId="0" fontId="46" fillId="0" borderId="0" xfId="0" applyFont="1" applyBorder="1" applyAlignment="1">
      <alignment vertical="top" wrapText="1"/>
    </xf>
    <xf numFmtId="0" fontId="50" fillId="0" borderId="3" xfId="0" applyFont="1" applyFill="1" applyBorder="1" applyAlignment="1">
      <alignment vertical="top"/>
    </xf>
    <xf numFmtId="0" fontId="49" fillId="14" borderId="12" xfId="0" applyFont="1" applyFill="1" applyBorder="1" applyAlignment="1">
      <alignment horizontal="left" vertical="top" wrapText="1"/>
    </xf>
    <xf numFmtId="0" fontId="49" fillId="14" borderId="12" xfId="0" applyFont="1" applyFill="1" applyBorder="1" applyAlignment="1">
      <alignment wrapText="1"/>
    </xf>
    <xf numFmtId="0" fontId="49" fillId="14" borderId="12" xfId="0" applyFont="1" applyFill="1" applyBorder="1" applyAlignment="1">
      <alignment vertical="top" wrapText="1"/>
    </xf>
    <xf numFmtId="0" fontId="45" fillId="0" borderId="0" xfId="0" applyFont="1"/>
    <xf numFmtId="0" fontId="49" fillId="0" borderId="12" xfId="0" applyFont="1" applyFill="1" applyBorder="1" applyAlignment="1">
      <alignment vertical="top" wrapText="1"/>
    </xf>
    <xf numFmtId="0" fontId="50" fillId="0" borderId="0" xfId="0" applyFont="1" applyFill="1" applyBorder="1" applyAlignment="1">
      <alignment vertical="top" wrapText="1"/>
    </xf>
    <xf numFmtId="0" fontId="45" fillId="0" borderId="0" xfId="0" applyFont="1" applyFill="1" applyBorder="1"/>
    <xf numFmtId="0" fontId="50" fillId="17" borderId="15" xfId="0" applyFont="1" applyFill="1" applyBorder="1" applyAlignment="1">
      <alignment vertical="top" wrapText="1"/>
    </xf>
    <xf numFmtId="0" fontId="50" fillId="17" borderId="12" xfId="0" applyFont="1" applyFill="1" applyBorder="1" applyAlignment="1">
      <alignment vertical="top" wrapText="1"/>
    </xf>
    <xf numFmtId="0" fontId="50" fillId="13" borderId="0" xfId="0" applyFont="1" applyFill="1" applyBorder="1" applyAlignment="1">
      <alignment vertical="top" wrapText="1"/>
    </xf>
    <xf numFmtId="0" fontId="45" fillId="13" borderId="0" xfId="0" applyFont="1" applyFill="1" applyAlignment="1">
      <alignment horizontal="left" vertical="top" wrapText="1"/>
    </xf>
    <xf numFmtId="0" fontId="49" fillId="0" borderId="0" xfId="0" applyFont="1" applyFill="1" applyAlignment="1">
      <alignment horizontal="left" vertical="top" wrapText="1"/>
    </xf>
    <xf numFmtId="0" fontId="45" fillId="0" borderId="0" xfId="0" applyFont="1" applyFill="1" applyAlignment="1">
      <alignment horizontal="left" vertical="top" wrapText="1"/>
    </xf>
    <xf numFmtId="0" fontId="45" fillId="0" borderId="0" xfId="0" applyFont="1" applyFill="1" applyBorder="1" applyAlignment="1">
      <alignment horizontal="left" vertical="top" wrapText="1"/>
    </xf>
    <xf numFmtId="0" fontId="45" fillId="0" borderId="0" xfId="0" applyFont="1"/>
    <xf numFmtId="0" fontId="60" fillId="11" borderId="12" xfId="0" applyFont="1" applyFill="1" applyBorder="1" applyAlignment="1">
      <alignment vertical="top" wrapText="1"/>
    </xf>
    <xf numFmtId="0" fontId="45" fillId="7" borderId="0" xfId="0" applyFont="1" applyFill="1" applyAlignment="1">
      <alignment horizontal="left" vertical="top" wrapText="1"/>
    </xf>
    <xf numFmtId="0" fontId="45" fillId="0" borderId="3" xfId="0" applyFont="1" applyFill="1" applyBorder="1" applyAlignment="1">
      <alignment horizontal="left" vertical="top" wrapText="1"/>
    </xf>
    <xf numFmtId="0" fontId="61" fillId="14" borderId="1" xfId="0" applyFont="1" applyFill="1" applyBorder="1" applyAlignment="1">
      <alignment horizontal="left" vertical="top" wrapText="1"/>
    </xf>
    <xf numFmtId="0" fontId="45" fillId="14" borderId="18" xfId="0" applyFont="1" applyFill="1" applyBorder="1" applyAlignment="1">
      <alignment horizontal="left" vertical="top" wrapText="1"/>
    </xf>
    <xf numFmtId="0" fontId="50" fillId="0" borderId="15" xfId="0" applyFont="1" applyFill="1" applyBorder="1" applyAlignment="1">
      <alignment vertical="top" wrapText="1"/>
    </xf>
    <xf numFmtId="0" fontId="53" fillId="0" borderId="3" xfId="0" applyFont="1" applyBorder="1" applyAlignment="1">
      <alignment vertical="top" wrapText="1"/>
    </xf>
    <xf numFmtId="0" fontId="62" fillId="10" borderId="0" xfId="0" applyFont="1" applyFill="1" applyAlignment="1">
      <alignment vertical="top" wrapText="1"/>
    </xf>
    <xf numFmtId="0" fontId="60" fillId="14" borderId="1" xfId="0" applyFont="1" applyFill="1" applyBorder="1" applyAlignment="1">
      <alignment horizontal="left" vertical="top" wrapText="1"/>
    </xf>
    <xf numFmtId="0" fontId="61" fillId="14" borderId="18" xfId="0" applyFont="1" applyFill="1" applyBorder="1" applyAlignment="1">
      <alignment horizontal="left" vertical="top" wrapText="1"/>
    </xf>
    <xf numFmtId="0" fontId="61" fillId="14" borderId="13" xfId="0" applyFont="1" applyFill="1" applyBorder="1" applyAlignment="1">
      <alignment vertical="top" wrapText="1"/>
    </xf>
    <xf numFmtId="0" fontId="63" fillId="13" borderId="0" xfId="0" applyFont="1" applyFill="1" applyAlignment="1">
      <alignment vertical="top" wrapText="1"/>
    </xf>
    <xf numFmtId="0" fontId="63" fillId="0" borderId="0" xfId="0" applyFont="1" applyFill="1" applyAlignment="1">
      <alignment vertical="top" wrapText="1"/>
    </xf>
    <xf numFmtId="0" fontId="64" fillId="0" borderId="0" xfId="0" applyFont="1"/>
    <xf numFmtId="0" fontId="64" fillId="14" borderId="1" xfId="0" applyFont="1" applyFill="1" applyBorder="1" applyAlignment="1">
      <alignment horizontal="left" vertical="top" wrapText="1"/>
    </xf>
    <xf numFmtId="0" fontId="64" fillId="0" borderId="3" xfId="0" applyFont="1" applyFill="1" applyBorder="1" applyAlignment="1">
      <alignment vertical="top" wrapText="1"/>
    </xf>
    <xf numFmtId="0" fontId="64" fillId="13" borderId="0" xfId="0" applyFont="1" applyFill="1" applyAlignment="1">
      <alignment vertical="top" wrapText="1"/>
    </xf>
    <xf numFmtId="0" fontId="64" fillId="0" borderId="0" xfId="0" applyFont="1" applyFill="1" applyAlignment="1">
      <alignment vertical="top" wrapText="1"/>
    </xf>
    <xf numFmtId="0" fontId="45" fillId="10" borderId="12" xfId="0" applyFont="1" applyFill="1" applyBorder="1" applyAlignment="1">
      <alignment vertical="top" wrapText="1"/>
    </xf>
    <xf numFmtId="0" fontId="65" fillId="10" borderId="0" xfId="0" applyFont="1" applyFill="1" applyAlignment="1">
      <alignment vertical="top"/>
    </xf>
    <xf numFmtId="0" fontId="51" fillId="10" borderId="3" xfId="0" applyFont="1" applyFill="1" applyBorder="1" applyAlignment="1">
      <alignment vertical="top" wrapText="1"/>
    </xf>
    <xf numFmtId="0" fontId="50" fillId="10" borderId="3" xfId="0" applyFont="1" applyFill="1" applyBorder="1" applyAlignment="1">
      <alignment vertical="top" wrapText="1"/>
    </xf>
    <xf numFmtId="0" fontId="49" fillId="12" borderId="12" xfId="0" applyFont="1" applyFill="1" applyBorder="1" applyAlignment="1">
      <alignment vertical="top" wrapText="1"/>
    </xf>
    <xf numFmtId="0" fontId="67" fillId="0" borderId="0" xfId="0" applyFont="1" applyFill="1" applyAlignment="1">
      <alignment horizontal="left" vertical="top" wrapText="1"/>
    </xf>
    <xf numFmtId="0" fontId="68" fillId="13" borderId="0" xfId="0" applyFont="1" applyFill="1"/>
    <xf numFmtId="0" fontId="68" fillId="0" borderId="0" xfId="0" applyFont="1"/>
    <xf numFmtId="0" fontId="68" fillId="18" borderId="0" xfId="0" applyFont="1" applyFill="1"/>
    <xf numFmtId="0" fontId="68" fillId="0" borderId="0" xfId="0" applyFont="1" applyFill="1"/>
    <xf numFmtId="0" fontId="37" fillId="19" borderId="6" xfId="0" applyFont="1" applyFill="1" applyBorder="1" applyAlignment="1">
      <alignment vertical="center" wrapText="1"/>
    </xf>
    <xf numFmtId="0" fontId="45" fillId="0" borderId="13" xfId="0" applyFont="1" applyBorder="1" applyAlignment="1">
      <alignment vertical="top" wrapText="1"/>
    </xf>
    <xf numFmtId="0" fontId="45" fillId="0" borderId="15" xfId="0" applyFont="1" applyBorder="1" applyAlignment="1">
      <alignment vertical="top" wrapText="1"/>
    </xf>
    <xf numFmtId="0" fontId="37" fillId="19" borderId="12" xfId="0" applyFont="1" applyFill="1" applyBorder="1" applyAlignment="1">
      <alignment vertical="center" wrapText="1"/>
    </xf>
    <xf numFmtId="0" fontId="38" fillId="19" borderId="12" xfId="0" applyFont="1" applyFill="1" applyBorder="1" applyAlignment="1">
      <alignment vertical="center" wrapText="1"/>
    </xf>
    <xf numFmtId="0" fontId="38" fillId="0" borderId="12" xfId="0" applyFont="1" applyBorder="1" applyAlignment="1">
      <alignment vertical="center" wrapText="1"/>
    </xf>
    <xf numFmtId="0" fontId="46" fillId="0" borderId="23" xfId="8" applyFont="1" applyFill="1" applyBorder="1" applyAlignment="1">
      <alignment horizontal="center" vertical="center"/>
    </xf>
    <xf numFmtId="0" fontId="45" fillId="0" borderId="0" xfId="0" applyFont="1"/>
    <xf numFmtId="0" fontId="58" fillId="0" borderId="1" xfId="0" applyFont="1" applyFill="1" applyBorder="1" applyAlignment="1">
      <alignment vertical="top" wrapText="1"/>
    </xf>
    <xf numFmtId="0" fontId="46" fillId="13" borderId="0" xfId="0" applyFont="1" applyFill="1" applyAlignment="1">
      <alignment vertical="top" wrapText="1"/>
    </xf>
    <xf numFmtId="0" fontId="46" fillId="13" borderId="0" xfId="0" applyFont="1" applyFill="1"/>
    <xf numFmtId="0" fontId="52" fillId="13" borderId="0" xfId="0" applyFont="1" applyFill="1" applyAlignment="1">
      <alignment vertical="top" wrapText="1"/>
    </xf>
    <xf numFmtId="0" fontId="46" fillId="13" borderId="12" xfId="0" applyFont="1" applyFill="1" applyBorder="1" applyAlignment="1">
      <alignment vertical="top" wrapText="1"/>
    </xf>
    <xf numFmtId="0" fontId="52" fillId="10" borderId="14" xfId="0" applyFont="1" applyFill="1" applyBorder="1" applyAlignment="1">
      <alignment vertical="top"/>
    </xf>
    <xf numFmtId="0" fontId="52" fillId="20" borderId="12" xfId="0" applyFont="1" applyFill="1" applyBorder="1" applyAlignment="1">
      <alignment vertical="top"/>
    </xf>
    <xf numFmtId="0" fontId="52" fillId="20" borderId="25" xfId="0" applyFont="1" applyFill="1" applyBorder="1" applyAlignment="1">
      <alignment vertical="top" wrapText="1"/>
    </xf>
    <xf numFmtId="0" fontId="52" fillId="20" borderId="26" xfId="0" applyFont="1" applyFill="1" applyBorder="1" applyAlignment="1">
      <alignment vertical="top"/>
    </xf>
    <xf numFmtId="0" fontId="52" fillId="20" borderId="27" xfId="0" applyFont="1" applyFill="1" applyBorder="1" applyAlignment="1">
      <alignment vertical="top"/>
    </xf>
    <xf numFmtId="0" fontId="46" fillId="20" borderId="28" xfId="0" applyFont="1" applyFill="1" applyBorder="1" applyAlignment="1">
      <alignment vertical="top"/>
    </xf>
    <xf numFmtId="0" fontId="52" fillId="10" borderId="0" xfId="0" applyFont="1" applyFill="1" applyBorder="1" applyAlignment="1">
      <alignment vertical="top"/>
    </xf>
    <xf numFmtId="0" fontId="52" fillId="10" borderId="23" xfId="0" applyFont="1" applyFill="1" applyBorder="1" applyAlignment="1">
      <alignment vertical="top" wrapText="1"/>
    </xf>
    <xf numFmtId="0" fontId="52" fillId="20" borderId="12" xfId="0" applyFont="1" applyFill="1" applyBorder="1" applyAlignment="1">
      <alignment vertical="top" wrapText="1"/>
    </xf>
    <xf numFmtId="0" fontId="52" fillId="20" borderId="29" xfId="0" applyFont="1" applyFill="1" applyBorder="1" applyAlignment="1">
      <alignment vertical="top" wrapText="1"/>
    </xf>
    <xf numFmtId="0" fontId="52" fillId="20" borderId="15" xfId="0" applyFont="1" applyFill="1" applyBorder="1" applyAlignment="1">
      <alignment vertical="top" wrapText="1"/>
    </xf>
    <xf numFmtId="0" fontId="52" fillId="20" borderId="30" xfId="0" applyFont="1" applyFill="1" applyBorder="1" applyAlignment="1">
      <alignment vertical="top" wrapText="1"/>
    </xf>
    <xf numFmtId="0" fontId="52" fillId="20" borderId="31" xfId="0" applyFont="1" applyFill="1" applyBorder="1" applyAlignment="1">
      <alignment vertical="top" wrapText="1"/>
    </xf>
    <xf numFmtId="0" fontId="52" fillId="20" borderId="6" xfId="0" applyFont="1" applyFill="1" applyBorder="1" applyAlignment="1">
      <alignment vertical="top" wrapText="1"/>
    </xf>
    <xf numFmtId="0" fontId="52" fillId="10" borderId="13" xfId="0" applyFont="1" applyFill="1" applyBorder="1" applyAlignment="1">
      <alignment vertical="top" wrapText="1"/>
    </xf>
    <xf numFmtId="0" fontId="69" fillId="0" borderId="12" xfId="0" applyFont="1" applyBorder="1" applyAlignment="1">
      <alignment vertical="top" wrapText="1"/>
    </xf>
    <xf numFmtId="0" fontId="69" fillId="0" borderId="0" xfId="0" applyFont="1" applyAlignment="1">
      <alignment vertical="top" wrapText="1"/>
    </xf>
    <xf numFmtId="0" fontId="46" fillId="0" borderId="12" xfId="0" applyFont="1" applyBorder="1" applyAlignment="1">
      <alignment vertical="top"/>
    </xf>
    <xf numFmtId="0" fontId="49" fillId="0" borderId="17" xfId="0" applyFont="1" applyFill="1" applyBorder="1" applyAlignment="1">
      <alignment vertical="top" wrapText="1"/>
    </xf>
    <xf numFmtId="0" fontId="71" fillId="0" borderId="15" xfId="0" applyFont="1" applyFill="1" applyBorder="1" applyAlignment="1">
      <alignment vertical="top" wrapText="1"/>
    </xf>
    <xf numFmtId="0" fontId="49" fillId="0" borderId="0" xfId="0" applyFont="1" applyFill="1" applyBorder="1" applyAlignment="1">
      <alignment vertical="top" wrapText="1"/>
    </xf>
    <xf numFmtId="0" fontId="71" fillId="0" borderId="0" xfId="0" applyFont="1" applyFill="1" applyBorder="1" applyAlignment="1">
      <alignment vertical="top" wrapText="1"/>
    </xf>
    <xf numFmtId="0" fontId="52" fillId="12" borderId="24" xfId="5" applyFont="1" applyFill="1" applyBorder="1" applyAlignment="1">
      <alignment horizontal="left" vertical="center" wrapText="1"/>
    </xf>
    <xf numFmtId="0" fontId="52" fillId="12" borderId="13" xfId="5" applyFont="1" applyFill="1" applyBorder="1" applyAlignment="1">
      <alignment horizontal="left" vertical="center" wrapText="1"/>
    </xf>
    <xf numFmtId="0" fontId="52" fillId="12" borderId="23" xfId="5" applyFont="1" applyFill="1" applyBorder="1" applyAlignment="1">
      <alignment horizontal="left" vertical="center"/>
    </xf>
    <xf numFmtId="0" fontId="57" fillId="12" borderId="24" xfId="0" applyFont="1" applyFill="1" applyBorder="1"/>
    <xf numFmtId="0" fontId="52" fillId="12" borderId="13" xfId="0" applyFont="1" applyFill="1" applyBorder="1" applyAlignment="1">
      <alignment wrapText="1"/>
    </xf>
    <xf numFmtId="0" fontId="52" fillId="12" borderId="12" xfId="5" applyFont="1" applyFill="1" applyBorder="1" applyAlignment="1">
      <alignment vertical="center" textRotation="90" wrapText="1"/>
    </xf>
    <xf numFmtId="0" fontId="72" fillId="0" borderId="12" xfId="0" applyFont="1" applyBorder="1"/>
    <xf numFmtId="0" fontId="72" fillId="0" borderId="12" xfId="0" applyFont="1" applyBorder="1" applyAlignment="1">
      <alignment wrapText="1"/>
    </xf>
    <xf numFmtId="0" fontId="46" fillId="11" borderId="12" xfId="0" applyFont="1" applyFill="1" applyBorder="1"/>
    <xf numFmtId="0" fontId="46" fillId="11" borderId="12" xfId="0" applyFont="1" applyFill="1" applyBorder="1" applyAlignment="1">
      <alignment wrapText="1"/>
    </xf>
    <xf numFmtId="0" fontId="46" fillId="0" borderId="12" xfId="0" applyFont="1" applyBorder="1"/>
    <xf numFmtId="0" fontId="46" fillId="0" borderId="12" xfId="0" applyFont="1" applyBorder="1" applyAlignment="1">
      <alignment wrapText="1"/>
    </xf>
    <xf numFmtId="0" fontId="46" fillId="0" borderId="0" xfId="0" applyFont="1" applyAlignment="1">
      <alignment wrapText="1"/>
    </xf>
    <xf numFmtId="164" fontId="49" fillId="14" borderId="16" xfId="0" applyNumberFormat="1" applyFont="1" applyFill="1" applyBorder="1" applyAlignment="1" applyProtection="1">
      <alignment horizontal="left" vertical="top" wrapText="1"/>
      <protection locked="0"/>
    </xf>
    <xf numFmtId="0" fontId="49" fillId="14" borderId="22" xfId="0" applyFont="1" applyFill="1" applyBorder="1" applyAlignment="1" applyProtection="1">
      <alignment vertical="top"/>
      <protection locked="0"/>
    </xf>
    <xf numFmtId="0" fontId="66" fillId="14" borderId="22" xfId="0" applyFont="1" applyFill="1" applyBorder="1" applyAlignment="1" applyProtection="1">
      <alignment vertical="top" wrapText="1"/>
      <protection locked="0"/>
    </xf>
    <xf numFmtId="0" fontId="53" fillId="14" borderId="38" xfId="0" applyFont="1" applyFill="1" applyBorder="1" applyAlignment="1" applyProtection="1">
      <alignment vertical="top" wrapText="1"/>
      <protection locked="0"/>
    </xf>
    <xf numFmtId="0" fontId="45" fillId="13" borderId="0" xfId="0" applyFont="1" applyFill="1" applyAlignment="1" applyProtection="1">
      <alignment vertical="top" wrapText="1"/>
      <protection locked="0"/>
    </xf>
    <xf numFmtId="164" fontId="49" fillId="14" borderId="18" xfId="0" applyNumberFormat="1" applyFont="1" applyFill="1" applyBorder="1" applyAlignment="1" applyProtection="1">
      <alignment horizontal="left" vertical="top" wrapText="1"/>
      <protection locked="0"/>
    </xf>
    <xf numFmtId="0" fontId="49" fillId="14" borderId="21" xfId="0" applyFont="1" applyFill="1" applyBorder="1" applyAlignment="1" applyProtection="1">
      <alignment vertical="top" wrapText="1"/>
      <protection locked="0"/>
    </xf>
    <xf numFmtId="0" fontId="73" fillId="14" borderId="20" xfId="0" applyFont="1" applyFill="1" applyBorder="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0" borderId="16" xfId="0" applyFont="1" applyBorder="1" applyAlignment="1" applyProtection="1">
      <alignment vertical="top" wrapText="1"/>
      <protection locked="0"/>
    </xf>
    <xf numFmtId="0" fontId="70" fillId="0" borderId="22"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45" fillId="0" borderId="18" xfId="0" applyFont="1" applyBorder="1" applyAlignment="1" applyProtection="1">
      <alignment vertical="top" wrapText="1"/>
      <protection locked="0"/>
    </xf>
    <xf numFmtId="0" fontId="70" fillId="0" borderId="0" xfId="0" applyFont="1" applyAlignment="1" applyProtection="1">
      <alignment vertical="top" wrapText="1"/>
      <protection locked="0"/>
    </xf>
    <xf numFmtId="0" fontId="51" fillId="0" borderId="3" xfId="0" applyFont="1" applyBorder="1" applyAlignment="1">
      <alignment vertical="top" wrapText="1"/>
    </xf>
    <xf numFmtId="0" fontId="45" fillId="0" borderId="0" xfId="0" applyFont="1" applyAlignment="1" applyProtection="1">
      <alignment vertical="top"/>
      <protection locked="0"/>
    </xf>
    <xf numFmtId="164" fontId="45" fillId="14"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9" fillId="14" borderId="24" xfId="0" applyFont="1" applyFill="1" applyBorder="1" applyAlignment="1" applyProtection="1">
      <alignment vertical="top"/>
      <protection locked="0"/>
    </xf>
    <xf numFmtId="0" fontId="53" fillId="14" borderId="13" xfId="0" applyFont="1" applyFill="1" applyBorder="1" applyAlignment="1" applyProtection="1">
      <alignment vertical="top" wrapText="1"/>
      <protection locked="0"/>
    </xf>
    <xf numFmtId="164" fontId="45" fillId="14" borderId="1" xfId="0" applyNumberFormat="1" applyFont="1" applyFill="1" applyBorder="1" applyAlignment="1" applyProtection="1">
      <alignment horizontal="left" vertical="top" wrapText="1"/>
      <protection locked="0"/>
    </xf>
    <xf numFmtId="0" fontId="45" fillId="0" borderId="38"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4"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45" fillId="11" borderId="0" xfId="0" applyFont="1" applyFill="1" applyAlignment="1" applyProtection="1">
      <alignment vertical="top" wrapText="1"/>
      <protection locked="0"/>
    </xf>
    <xf numFmtId="0" fontId="49" fillId="14" borderId="24" xfId="0" applyFont="1" applyFill="1" applyBorder="1" applyAlignment="1" applyProtection="1">
      <alignment vertical="top" wrapText="1"/>
      <protection locked="0"/>
    </xf>
    <xf numFmtId="0" fontId="45" fillId="14" borderId="24" xfId="0" applyFont="1" applyFill="1" applyBorder="1" applyAlignment="1" applyProtection="1">
      <alignment vertical="top" wrapText="1"/>
      <protection locked="0"/>
    </xf>
    <xf numFmtId="0" fontId="45" fillId="0" borderId="24"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3" fillId="14" borderId="13" xfId="0" applyFont="1" applyFill="1" applyBorder="1" applyAlignment="1" applyProtection="1">
      <alignment vertical="top" wrapText="1"/>
      <protection locked="0"/>
    </xf>
    <xf numFmtId="0" fontId="74" fillId="0" borderId="0" xfId="0" applyFont="1" applyAlignment="1" applyProtection="1">
      <alignment vertical="top"/>
      <protection locked="0"/>
    </xf>
    <xf numFmtId="0" fontId="45" fillId="10" borderId="0" xfId="0" applyFont="1" applyFill="1" applyAlignment="1">
      <alignment vertical="top" wrapText="1"/>
    </xf>
    <xf numFmtId="2" fontId="70"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5"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5" fillId="11" borderId="18" xfId="0" applyFont="1" applyFill="1" applyBorder="1" applyAlignment="1" applyProtection="1">
      <alignment horizontal="right" vertical="top" wrapText="1"/>
      <protection locked="0"/>
    </xf>
    <xf numFmtId="0" fontId="70" fillId="11" borderId="0" xfId="0" applyFont="1" applyFill="1" applyAlignment="1" applyProtection="1">
      <alignment vertical="top" wrapText="1"/>
      <protection locked="0"/>
    </xf>
    <xf numFmtId="0" fontId="51" fillId="11" borderId="3" xfId="0" applyFont="1" applyFill="1" applyBorder="1" applyAlignment="1" applyProtection="1">
      <alignment vertical="top" wrapText="1"/>
      <protection locked="0"/>
    </xf>
    <xf numFmtId="0" fontId="45" fillId="11" borderId="18" xfId="0" applyFont="1" applyFill="1" applyBorder="1" applyAlignment="1" applyProtection="1">
      <alignment vertical="top" wrapText="1"/>
      <protection locked="0"/>
    </xf>
    <xf numFmtId="0" fontId="45" fillId="0" borderId="19" xfId="0" applyFont="1" applyBorder="1" applyAlignment="1" applyProtection="1">
      <alignment horizontal="left" vertical="top" wrapText="1"/>
      <protection locked="0"/>
    </xf>
    <xf numFmtId="0" fontId="45" fillId="0" borderId="21" xfId="0" applyFont="1" applyBorder="1" applyAlignment="1" applyProtection="1">
      <alignment vertical="top" wrapText="1"/>
      <protection locked="0"/>
    </xf>
    <xf numFmtId="0" fontId="53" fillId="0" borderId="20" xfId="0" applyFont="1" applyBorder="1" applyAlignment="1" applyProtection="1">
      <alignment vertical="top" wrapText="1"/>
      <protection locked="0"/>
    </xf>
    <xf numFmtId="164" fontId="45" fillId="14" borderId="1" xfId="0" applyNumberFormat="1" applyFont="1" applyFill="1" applyBorder="1" applyAlignment="1" applyProtection="1">
      <alignment vertical="top"/>
      <protection locked="0"/>
    </xf>
    <xf numFmtId="0" fontId="49" fillId="14" borderId="13" xfId="0" applyFont="1" applyFill="1" applyBorder="1" applyAlignment="1" applyProtection="1">
      <alignment horizontal="center" vertical="top" wrapText="1"/>
      <protection locked="0"/>
    </xf>
    <xf numFmtId="0" fontId="49" fillId="14" borderId="12" xfId="0" applyFont="1" applyFill="1" applyBorder="1" applyAlignment="1" applyProtection="1">
      <alignment horizontal="center" vertical="top" wrapText="1"/>
      <protection locked="0"/>
    </xf>
    <xf numFmtId="0" fontId="49" fillId="13" borderId="0" xfId="0" applyFont="1" applyFill="1" applyAlignment="1" applyProtection="1">
      <alignment vertical="top" wrapText="1"/>
      <protection locked="0"/>
    </xf>
    <xf numFmtId="0" fontId="45" fillId="14" borderId="13" xfId="0" applyFont="1" applyFill="1" applyBorder="1" applyAlignment="1" applyProtection="1">
      <alignment horizontal="center" vertical="top" wrapText="1"/>
      <protection locked="0"/>
    </xf>
    <xf numFmtId="0" fontId="70" fillId="0" borderId="12" xfId="0" applyFont="1" applyBorder="1" applyAlignment="1" applyProtection="1">
      <alignment horizontal="center" vertical="top" wrapText="1"/>
      <protection locked="0"/>
    </xf>
    <xf numFmtId="164" fontId="45" fillId="14" borderId="1" xfId="0" applyNumberFormat="1" applyFont="1" applyFill="1" applyBorder="1" applyAlignment="1" applyProtection="1">
      <alignment vertical="top" wrapText="1"/>
      <protection locked="0"/>
    </xf>
    <xf numFmtId="0" fontId="75" fillId="0" borderId="0" xfId="0" applyFont="1" applyAlignment="1" applyProtection="1">
      <alignment vertical="top" wrapText="1"/>
      <protection locked="0"/>
    </xf>
    <xf numFmtId="0" fontId="45" fillId="0" borderId="19" xfId="0" applyFont="1" applyBorder="1" applyAlignment="1" applyProtection="1">
      <alignment vertical="top" wrapText="1"/>
      <protection locked="0"/>
    </xf>
    <xf numFmtId="0" fontId="70" fillId="0" borderId="21" xfId="0" applyFont="1" applyBorder="1" applyAlignment="1" applyProtection="1">
      <alignment vertical="top" wrapText="1"/>
      <protection locked="0"/>
    </xf>
    <xf numFmtId="0" fontId="74" fillId="0" borderId="20" xfId="0" applyFont="1" applyBorder="1" applyAlignment="1" applyProtection="1">
      <alignment vertical="top" wrapText="1"/>
      <protection locked="0"/>
    </xf>
    <xf numFmtId="0" fontId="76" fillId="14" borderId="12"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70" fillId="0" borderId="12" xfId="0" applyFont="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0" fillId="0" borderId="24" xfId="0" applyFont="1" applyBorder="1" applyAlignment="1" applyProtection="1">
      <alignment vertical="top" wrapText="1"/>
      <protection locked="0"/>
    </xf>
    <xf numFmtId="0" fontId="75" fillId="0" borderId="17" xfId="0" applyFont="1" applyBorder="1" applyAlignment="1" applyProtection="1">
      <alignment vertical="top" wrapText="1"/>
      <protection locked="0"/>
    </xf>
    <xf numFmtId="0" fontId="74" fillId="11" borderId="3" xfId="0" applyFont="1" applyFill="1" applyBorder="1" applyAlignment="1" applyProtection="1">
      <alignment vertical="top" wrapText="1"/>
      <protection locked="0"/>
    </xf>
    <xf numFmtId="164" fontId="45" fillId="22" borderId="18" xfId="0" applyNumberFormat="1" applyFont="1" applyFill="1" applyBorder="1" applyAlignment="1" applyProtection="1">
      <alignment horizontal="left" vertical="top" wrapText="1"/>
      <protection locked="0"/>
    </xf>
    <xf numFmtId="0" fontId="45" fillId="22" borderId="0" xfId="0" applyFont="1" applyFill="1" applyAlignment="1" applyProtection="1">
      <alignment vertical="top"/>
      <protection locked="0"/>
    </xf>
    <xf numFmtId="164" fontId="49" fillId="14" borderId="1" xfId="0" applyNumberFormat="1" applyFont="1" applyFill="1" applyBorder="1" applyAlignment="1" applyProtection="1">
      <alignment horizontal="left" vertical="top" wrapText="1"/>
      <protection locked="0"/>
    </xf>
    <xf numFmtId="0" fontId="49" fillId="14" borderId="13"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4" fillId="0" borderId="13"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0" fillId="0" borderId="13" xfId="0" applyFont="1" applyBorder="1" applyAlignment="1" applyProtection="1">
      <alignment vertical="top" wrapText="1"/>
      <protection locked="0"/>
    </xf>
    <xf numFmtId="0" fontId="45" fillId="0" borderId="0" xfId="0" applyFont="1" applyFill="1" applyAlignment="1">
      <alignment vertical="top"/>
    </xf>
    <xf numFmtId="0" fontId="49" fillId="0" borderId="12" xfId="6" applyFont="1" applyFill="1" applyBorder="1" applyAlignment="1" applyProtection="1">
      <alignment horizontal="center" wrapText="1"/>
      <protection locked="0"/>
    </xf>
    <xf numFmtId="15" fontId="49" fillId="0" borderId="12" xfId="6" applyNumberFormat="1" applyFont="1" applyFill="1" applyBorder="1" applyAlignment="1" applyProtection="1">
      <alignment horizontal="center" wrapText="1"/>
      <protection locked="0"/>
    </xf>
    <xf numFmtId="15" fontId="45" fillId="0" borderId="12" xfId="6" applyNumberFormat="1" applyFont="1" applyFill="1" applyBorder="1" applyAlignment="1" applyProtection="1">
      <alignment wrapText="1"/>
      <protection locked="0"/>
    </xf>
    <xf numFmtId="0" fontId="47" fillId="0" borderId="0" xfId="0" applyFont="1" applyFill="1" applyAlignment="1" applyProtection="1">
      <alignment vertical="top"/>
      <protection locked="0"/>
    </xf>
    <xf numFmtId="0" fontId="46" fillId="0" borderId="0" xfId="0" applyFont="1" applyFill="1" applyAlignment="1" applyProtection="1">
      <alignment vertical="top"/>
      <protection locked="0"/>
    </xf>
    <xf numFmtId="0" fontId="65" fillId="10" borderId="0" xfId="0" applyFont="1" applyFill="1" applyAlignment="1" applyProtection="1">
      <alignment horizontal="left" vertical="top" wrapText="1"/>
      <protection locked="0"/>
    </xf>
    <xf numFmtId="0" fontId="77" fillId="0" borderId="0" xfId="0" applyFont="1" applyFill="1" applyAlignment="1" applyProtection="1">
      <alignment horizontal="left" vertical="top" wrapText="1"/>
      <protection locked="0"/>
    </xf>
    <xf numFmtId="0" fontId="46" fillId="0" borderId="0" xfId="0" applyFont="1" applyFill="1" applyProtection="1">
      <protection locked="0"/>
    </xf>
    <xf numFmtId="0" fontId="61" fillId="10" borderId="12" xfId="6" applyFont="1" applyFill="1" applyBorder="1" applyAlignment="1" applyProtection="1">
      <alignment wrapText="1"/>
      <protection locked="0"/>
    </xf>
    <xf numFmtId="0" fontId="49" fillId="0" borderId="12" xfId="6" applyFont="1" applyFill="1" applyBorder="1" applyAlignment="1" applyProtection="1">
      <alignment wrapText="1"/>
      <protection locked="0"/>
    </xf>
    <xf numFmtId="0" fontId="81" fillId="0" borderId="0" xfId="10" applyFont="1"/>
    <xf numFmtId="0" fontId="11" fillId="0" borderId="0" xfId="10"/>
    <xf numFmtId="0" fontId="11" fillId="0" borderId="12" xfId="10" applyBorder="1"/>
    <xf numFmtId="0" fontId="82" fillId="0" borderId="0" xfId="10" applyFont="1"/>
    <xf numFmtId="0" fontId="11" fillId="0" borderId="12" xfId="10" applyBorder="1" applyAlignment="1">
      <alignment wrapText="1"/>
    </xf>
    <xf numFmtId="0" fontId="11" fillId="0" borderId="0" xfId="10" applyAlignment="1">
      <alignment wrapText="1"/>
    </xf>
    <xf numFmtId="0" fontId="82" fillId="0" borderId="12" xfId="10" applyFont="1" applyBorder="1"/>
    <xf numFmtId="0" fontId="82" fillId="0" borderId="12" xfId="10" applyFont="1" applyBorder="1" applyAlignment="1">
      <alignment wrapText="1"/>
    </xf>
    <xf numFmtId="15" fontId="82" fillId="0" borderId="12" xfId="10" applyNumberFormat="1" applyFont="1" applyBorder="1" applyAlignment="1">
      <alignment horizontal="left"/>
    </xf>
    <xf numFmtId="0" fontId="85" fillId="0" borderId="0" xfId="10" applyFont="1"/>
    <xf numFmtId="0" fontId="10" fillId="0" borderId="0" xfId="10" applyFont="1"/>
    <xf numFmtId="0" fontId="86" fillId="0" borderId="0" xfId="10" applyFont="1"/>
    <xf numFmtId="0" fontId="87" fillId="0" borderId="0" xfId="10" applyFont="1"/>
    <xf numFmtId="0" fontId="89" fillId="0" borderId="0" xfId="10" applyFont="1"/>
    <xf numFmtId="0" fontId="11" fillId="23" borderId="12" xfId="10" applyFill="1" applyBorder="1"/>
    <xf numFmtId="0" fontId="10" fillId="9" borderId="12" xfId="10" applyFont="1" applyFill="1" applyBorder="1"/>
    <xf numFmtId="0" fontId="11" fillId="7" borderId="12" xfId="10" applyFill="1" applyBorder="1"/>
    <xf numFmtId="0" fontId="11" fillId="9" borderId="12" xfId="10" applyFill="1" applyBorder="1"/>
    <xf numFmtId="0" fontId="90" fillId="9" borderId="12" xfId="10" applyFont="1" applyFill="1" applyBorder="1" applyAlignment="1">
      <alignment wrapText="1"/>
    </xf>
    <xf numFmtId="0" fontId="91" fillId="13" borderId="12" xfId="10" applyFont="1" applyFill="1" applyBorder="1" applyAlignment="1">
      <alignment wrapText="1"/>
    </xf>
    <xf numFmtId="0" fontId="89" fillId="0" borderId="0" xfId="10" applyFont="1" applyAlignment="1">
      <alignment wrapText="1"/>
    </xf>
    <xf numFmtId="0" fontId="89" fillId="13" borderId="12" xfId="10" applyFont="1" applyFill="1" applyBorder="1" applyAlignment="1">
      <alignment wrapText="1"/>
    </xf>
    <xf numFmtId="0" fontId="92" fillId="0" borderId="0" xfId="10" applyFont="1"/>
    <xf numFmtId="0" fontId="93" fillId="0" borderId="0" xfId="10" applyFont="1"/>
    <xf numFmtId="0" fontId="87" fillId="9" borderId="12" xfId="10" applyFont="1" applyFill="1" applyBorder="1"/>
    <xf numFmtId="0" fontId="91" fillId="0" borderId="0" xfId="11" applyFont="1"/>
    <xf numFmtId="0" fontId="11" fillId="13" borderId="12" xfId="10" applyFill="1" applyBorder="1"/>
    <xf numFmtId="0" fontId="94" fillId="0" borderId="12" xfId="10" applyFont="1" applyBorder="1"/>
    <xf numFmtId="0" fontId="10" fillId="9" borderId="12" xfId="10" applyFont="1" applyFill="1" applyBorder="1" applyAlignment="1">
      <alignment wrapText="1"/>
    </xf>
    <xf numFmtId="0" fontId="97" fillId="8" borderId="12" xfId="0" applyFont="1" applyFill="1" applyBorder="1" applyAlignment="1">
      <alignment vertical="top" wrapText="1"/>
    </xf>
    <xf numFmtId="0" fontId="98" fillId="0" borderId="12" xfId="0" applyFont="1" applyBorder="1" applyAlignment="1">
      <alignment vertical="top" wrapText="1"/>
    </xf>
    <xf numFmtId="0" fontId="98" fillId="0" borderId="12" xfId="0" applyFont="1" applyBorder="1" applyAlignment="1">
      <alignment vertical="top"/>
    </xf>
    <xf numFmtId="0" fontId="98" fillId="0" borderId="15" xfId="0" applyFont="1" applyBorder="1" applyAlignment="1">
      <alignment vertical="top" wrapText="1"/>
    </xf>
    <xf numFmtId="0" fontId="98" fillId="0" borderId="15" xfId="0" applyFont="1" applyBorder="1" applyAlignment="1">
      <alignment vertical="top"/>
    </xf>
    <xf numFmtId="0" fontId="98" fillId="21" borderId="12" xfId="0" applyFont="1" applyFill="1" applyBorder="1" applyAlignment="1">
      <alignment vertical="top" wrapText="1"/>
    </xf>
    <xf numFmtId="0" fontId="98" fillId="21" borderId="12" xfId="0" applyFont="1" applyFill="1" applyBorder="1" applyAlignment="1">
      <alignment vertical="top"/>
    </xf>
    <xf numFmtId="0" fontId="99" fillId="0" borderId="12" xfId="0" applyFont="1" applyBorder="1" applyAlignment="1">
      <alignment vertical="top" wrapText="1"/>
    </xf>
    <xf numFmtId="0" fontId="100" fillId="8" borderId="12" xfId="0" applyFont="1" applyFill="1" applyBorder="1" applyAlignment="1">
      <alignment vertical="top" wrapText="1"/>
    </xf>
    <xf numFmtId="0" fontId="70" fillId="0" borderId="0" xfId="12" applyFont="1" applyAlignment="1">
      <alignment vertical="top" wrapText="1"/>
    </xf>
    <xf numFmtId="6" fontId="45" fillId="0" borderId="12" xfId="0" applyNumberFormat="1" applyFont="1" applyBorder="1"/>
    <xf numFmtId="0" fontId="29" fillId="0" borderId="12" xfId="0" applyFont="1" applyBorder="1" applyAlignment="1">
      <alignment vertical="center"/>
    </xf>
    <xf numFmtId="0" fontId="38" fillId="0" borderId="0" xfId="0" applyFont="1" applyAlignment="1">
      <alignment vertical="center" wrapText="1"/>
    </xf>
    <xf numFmtId="0" fontId="49" fillId="0" borderId="0" xfId="0" applyFont="1" applyAlignment="1">
      <alignment horizontal="left" vertical="center"/>
    </xf>
    <xf numFmtId="0" fontId="52" fillId="0" borderId="0" xfId="0" applyFont="1" applyAlignment="1">
      <alignment horizontal="left" vertical="top"/>
    </xf>
    <xf numFmtId="0" fontId="57" fillId="0" borderId="0" xfId="0" applyFont="1" applyAlignment="1">
      <alignment vertical="center" wrapText="1"/>
    </xf>
    <xf numFmtId="0" fontId="57" fillId="0" borderId="0" xfId="0" applyFont="1" applyAlignment="1">
      <alignment horizontal="left" vertical="top"/>
    </xf>
    <xf numFmtId="0" fontId="45" fillId="0" borderId="0" xfId="0" applyFont="1" applyAlignment="1">
      <alignment horizontal="left" vertical="top"/>
    </xf>
    <xf numFmtId="0" fontId="102" fillId="0" borderId="0" xfId="0" applyFont="1"/>
    <xf numFmtId="0" fontId="52" fillId="0" borderId="0" xfId="0" applyFont="1" applyAlignment="1">
      <alignment horizontal="left" vertical="top" wrapText="1"/>
    </xf>
    <xf numFmtId="0" fontId="102" fillId="0" borderId="12" xfId="0" applyFont="1" applyBorder="1"/>
    <xf numFmtId="0" fontId="57" fillId="0" borderId="0" xfId="0" applyFont="1" applyAlignment="1">
      <alignment horizontal="left" vertical="top" wrapText="1"/>
    </xf>
    <xf numFmtId="0" fontId="54" fillId="0" borderId="0" xfId="0" applyFont="1" applyAlignment="1">
      <alignment horizontal="left" vertical="top" wrapText="1"/>
    </xf>
    <xf numFmtId="0" fontId="52" fillId="24" borderId="12" xfId="0" applyFont="1" applyFill="1" applyBorder="1" applyAlignment="1">
      <alignment horizontal="left" vertical="top"/>
    </xf>
    <xf numFmtId="0" fontId="52" fillId="24" borderId="13" xfId="0" applyFont="1" applyFill="1" applyBorder="1" applyAlignment="1">
      <alignment horizontal="left" vertical="top" wrapText="1"/>
    </xf>
    <xf numFmtId="0" fontId="57" fillId="24" borderId="12" xfId="0" applyFont="1" applyFill="1" applyBorder="1" applyAlignment="1">
      <alignment horizontal="left" vertical="top" wrapText="1"/>
    </xf>
    <xf numFmtId="0" fontId="103" fillId="24" borderId="12" xfId="0" applyFont="1" applyFill="1" applyBorder="1" applyAlignment="1">
      <alignment horizontal="left" vertical="top" wrapText="1"/>
    </xf>
    <xf numFmtId="0" fontId="104" fillId="0" borderId="12" xfId="0" applyFont="1" applyBorder="1" applyAlignment="1">
      <alignment horizontal="center" vertical="center"/>
    </xf>
    <xf numFmtId="0" fontId="0" fillId="0" borderId="12" xfId="0" applyBorder="1"/>
    <xf numFmtId="0" fontId="54" fillId="24" borderId="12" xfId="0" applyFont="1" applyFill="1" applyBorder="1" applyAlignment="1">
      <alignment horizontal="left" vertical="top" wrapText="1"/>
    </xf>
    <xf numFmtId="0" fontId="22" fillId="0" borderId="0" xfId="0" applyFont="1"/>
    <xf numFmtId="2" fontId="45" fillId="0" borderId="3" xfId="0" applyNumberFormat="1" applyFont="1" applyBorder="1" applyAlignment="1">
      <alignment horizontal="left" vertical="top"/>
    </xf>
    <xf numFmtId="0" fontId="47" fillId="0" borderId="0" xfId="0" applyFont="1" applyProtection="1">
      <protection locked="0"/>
    </xf>
    <xf numFmtId="0" fontId="70" fillId="0" borderId="20" xfId="0" applyFont="1" applyBorder="1" applyAlignment="1">
      <alignment horizontal="left" vertical="top"/>
    </xf>
    <xf numFmtId="0" fontId="96" fillId="0" borderId="12" xfId="8" applyFont="1" applyFill="1" applyBorder="1" applyAlignment="1">
      <alignment horizontal="left" vertical="top" wrapText="1"/>
    </xf>
    <xf numFmtId="0" fontId="45" fillId="16" borderId="15" xfId="9" applyFont="1" applyFill="1" applyBorder="1" applyAlignment="1">
      <alignment vertical="top" wrapText="1"/>
    </xf>
    <xf numFmtId="0" fontId="45" fillId="16" borderId="15" xfId="9" applyFont="1" applyFill="1" applyBorder="1" applyAlignment="1">
      <alignment vertical="top"/>
    </xf>
    <xf numFmtId="0" fontId="46" fillId="16" borderId="15" xfId="9" applyFont="1" applyFill="1" applyBorder="1" applyAlignment="1">
      <alignment vertical="top" wrapText="1"/>
    </xf>
    <xf numFmtId="0" fontId="45" fillId="15" borderId="24" xfId="9" applyFont="1" applyFill="1" applyBorder="1" applyAlignment="1">
      <alignment vertical="top" wrapText="1"/>
    </xf>
    <xf numFmtId="164" fontId="45" fillId="0" borderId="12" xfId="0" applyNumberFormat="1" applyFont="1" applyFill="1" applyBorder="1" applyAlignment="1">
      <alignment vertical="top" wrapText="1"/>
    </xf>
    <xf numFmtId="0" fontId="22" fillId="0" borderId="12" xfId="0" applyFont="1" applyFill="1" applyBorder="1" applyAlignment="1">
      <alignment vertical="top" wrapText="1"/>
    </xf>
    <xf numFmtId="164" fontId="45" fillId="13" borderId="12" xfId="0" applyNumberFormat="1" applyFont="1" applyFill="1" applyBorder="1" applyAlignment="1">
      <alignment vertical="top" wrapText="1"/>
    </xf>
    <xf numFmtId="0" fontId="45" fillId="13" borderId="12" xfId="0" applyFont="1" applyFill="1" applyBorder="1" applyAlignment="1">
      <alignment vertical="top" wrapText="1"/>
    </xf>
    <xf numFmtId="0" fontId="22" fillId="13" borderId="12" xfId="0" applyFont="1" applyFill="1" applyBorder="1" applyAlignment="1">
      <alignment vertical="top" wrapText="1"/>
    </xf>
    <xf numFmtId="0" fontId="45" fillId="13" borderId="12" xfId="0" applyFont="1" applyFill="1" applyBorder="1" applyAlignment="1">
      <alignment horizontal="left" vertical="top" wrapText="1"/>
    </xf>
    <xf numFmtId="0" fontId="45" fillId="13" borderId="14" xfId="0" applyFont="1" applyFill="1" applyBorder="1" applyAlignment="1">
      <alignment vertical="top" wrapText="1"/>
    </xf>
    <xf numFmtId="164" fontId="45" fillId="16" borderId="12" xfId="0" applyNumberFormat="1" applyFont="1" applyFill="1" applyBorder="1" applyAlignment="1">
      <alignment vertical="top" wrapText="1"/>
    </xf>
    <xf numFmtId="0" fontId="45" fillId="16" borderId="12" xfId="0" applyFont="1" applyFill="1" applyBorder="1" applyAlignment="1">
      <alignment vertical="top" wrapText="1"/>
    </xf>
    <xf numFmtId="0" fontId="45" fillId="16" borderId="12" xfId="0" applyFont="1" applyFill="1" applyBorder="1" applyAlignment="1">
      <alignment horizontal="left" vertical="top" wrapText="1"/>
    </xf>
    <xf numFmtId="0" fontId="49" fillId="16" borderId="12" xfId="0" applyFont="1" applyFill="1" applyBorder="1" applyAlignment="1">
      <alignment vertical="top" wrapText="1"/>
    </xf>
    <xf numFmtId="0" fontId="46" fillId="16" borderId="12" xfId="14" applyFont="1" applyFill="1" applyBorder="1" applyAlignment="1">
      <alignment horizontal="left" vertical="top" wrapText="1"/>
    </xf>
    <xf numFmtId="0" fontId="46" fillId="0" borderId="23" xfId="14" applyFont="1" applyBorder="1" applyAlignment="1">
      <alignment horizontal="left" vertical="top" wrapText="1"/>
    </xf>
    <xf numFmtId="0" fontId="45" fillId="16" borderId="14" xfId="0" applyFont="1" applyFill="1" applyBorder="1" applyAlignment="1">
      <alignment vertical="top" wrapText="1"/>
    </xf>
    <xf numFmtId="0" fontId="22" fillId="16" borderId="12" xfId="0" applyFont="1" applyFill="1" applyBorder="1" applyAlignment="1">
      <alignment vertical="top" wrapText="1"/>
    </xf>
    <xf numFmtId="2" fontId="70" fillId="0" borderId="0" xfId="0" applyNumberFormat="1" applyFont="1" applyAlignment="1">
      <alignment vertical="top" wrapText="1"/>
    </xf>
    <xf numFmtId="0" fontId="22" fillId="2" borderId="3" xfId="0" applyFont="1" applyFill="1" applyBorder="1" applyAlignment="1">
      <alignment vertical="top" wrapText="1"/>
    </xf>
    <xf numFmtId="0" fontId="22" fillId="0" borderId="12" xfId="12" applyFont="1" applyBorder="1" applyAlignment="1">
      <alignment horizontal="center" vertical="top" wrapText="1"/>
    </xf>
    <xf numFmtId="0" fontId="101" fillId="0" borderId="12" xfId="12" applyFont="1" applyBorder="1" applyAlignment="1">
      <alignment horizontal="center" vertical="top" wrapText="1"/>
    </xf>
    <xf numFmtId="0" fontId="70" fillId="0" borderId="12" xfId="12" applyFont="1" applyBorder="1" applyAlignment="1">
      <alignment horizontal="center" vertical="top" wrapText="1"/>
    </xf>
    <xf numFmtId="0" fontId="45" fillId="0" borderId="3" xfId="0" applyFont="1" applyBorder="1" applyAlignment="1">
      <alignment vertical="top" wrapText="1"/>
    </xf>
    <xf numFmtId="0" fontId="105" fillId="0" borderId="0" xfId="0" applyFont="1" applyAlignment="1">
      <alignment wrapText="1"/>
    </xf>
    <xf numFmtId="0" fontId="0" fillId="10" borderId="0" xfId="0" applyFill="1" applyAlignment="1">
      <alignment vertical="top" wrapText="1"/>
    </xf>
    <xf numFmtId="0" fontId="45" fillId="10" borderId="3" xfId="0" applyFont="1" applyFill="1" applyBorder="1" applyAlignment="1">
      <alignment vertical="top" wrapText="1"/>
    </xf>
    <xf numFmtId="0" fontId="0" fillId="0" borderId="0" xfId="0" applyFont="1" applyFill="1" applyAlignment="1">
      <alignment vertical="top" wrapText="1"/>
    </xf>
    <xf numFmtId="0" fontId="22" fillId="2" borderId="3" xfId="0" applyFont="1" applyFill="1" applyBorder="1" applyAlignment="1">
      <alignment horizontal="left" vertical="top" wrapText="1"/>
    </xf>
    <xf numFmtId="0" fontId="45" fillId="16" borderId="3" xfId="0" applyFont="1" applyFill="1" applyBorder="1" applyAlignment="1">
      <alignment horizontal="left" vertical="top" wrapText="1"/>
    </xf>
    <xf numFmtId="0" fontId="52" fillId="24" borderId="12" xfId="14" applyFont="1" applyFill="1" applyBorder="1" applyAlignment="1">
      <alignment horizontal="left" vertical="top" wrapText="1"/>
    </xf>
    <xf numFmtId="0" fontId="52" fillId="0" borderId="0" xfId="14" applyFont="1" applyAlignment="1">
      <alignment horizontal="left" vertical="top"/>
    </xf>
    <xf numFmtId="0" fontId="52" fillId="0" borderId="0" xfId="14" applyFont="1" applyAlignment="1">
      <alignment horizontal="left" vertical="top" wrapText="1"/>
    </xf>
    <xf numFmtId="0" fontId="57" fillId="0" borderId="0" xfId="14" applyFont="1" applyAlignment="1">
      <alignment horizontal="left" vertical="top" wrapText="1"/>
    </xf>
    <xf numFmtId="0" fontId="54" fillId="0" borderId="0" xfId="14" applyFont="1" applyAlignment="1">
      <alignment horizontal="left" vertical="top" wrapText="1"/>
    </xf>
    <xf numFmtId="0" fontId="52" fillId="24" borderId="12" xfId="14" applyFont="1" applyFill="1" applyBorder="1" applyAlignment="1">
      <alignment horizontal="left" vertical="top"/>
    </xf>
    <xf numFmtId="0" fontId="57" fillId="24" borderId="12" xfId="14" applyFont="1" applyFill="1" applyBorder="1" applyAlignment="1">
      <alignment horizontal="left" vertical="top" wrapText="1"/>
    </xf>
    <xf numFmtId="0" fontId="103" fillId="24" borderId="12" xfId="14" applyFont="1" applyFill="1" applyBorder="1" applyAlignment="1">
      <alignment horizontal="left" vertical="top" wrapText="1"/>
    </xf>
    <xf numFmtId="0" fontId="54" fillId="24" borderId="12" xfId="14" applyFont="1" applyFill="1" applyBorder="1" applyAlignment="1">
      <alignment horizontal="left" vertical="top" wrapText="1"/>
    </xf>
    <xf numFmtId="0" fontId="52" fillId="0" borderId="12" xfId="14" applyFont="1" applyBorder="1" applyAlignment="1">
      <alignment horizontal="left" vertical="top"/>
    </xf>
    <xf numFmtId="0" fontId="52" fillId="0" borderId="12" xfId="14" applyFont="1" applyBorder="1" applyAlignment="1">
      <alignment horizontal="left" vertical="top" wrapText="1"/>
    </xf>
    <xf numFmtId="0" fontId="57" fillId="0" borderId="12" xfId="14" applyFont="1" applyBorder="1" applyAlignment="1">
      <alignment horizontal="left" vertical="top" wrapText="1"/>
    </xf>
    <xf numFmtId="0" fontId="54" fillId="0" borderId="12" xfId="14" applyFont="1" applyBorder="1" applyAlignment="1">
      <alignment horizontal="left" vertical="top" wrapText="1"/>
    </xf>
    <xf numFmtId="0" fontId="38" fillId="0" borderId="23" xfId="0" applyFont="1" applyBorder="1" applyAlignment="1">
      <alignment horizontal="left" vertical="top" wrapText="1"/>
    </xf>
    <xf numFmtId="0" fontId="106" fillId="0" borderId="12" xfId="0" applyFont="1" applyBorder="1" applyAlignment="1">
      <alignment horizontal="left" vertical="top" wrapText="1"/>
    </xf>
    <xf numFmtId="0" fontId="46" fillId="0" borderId="0" xfId="14" applyFont="1" applyAlignment="1">
      <alignment horizontal="left" vertical="top" wrapText="1"/>
    </xf>
    <xf numFmtId="0" fontId="52" fillId="16" borderId="12" xfId="14" applyFont="1" applyFill="1" applyBorder="1" applyAlignment="1">
      <alignment horizontal="left" vertical="top"/>
    </xf>
    <xf numFmtId="0" fontId="52" fillId="16" borderId="12" xfId="14" applyFont="1" applyFill="1" applyBorder="1" applyAlignment="1">
      <alignment horizontal="left" vertical="top" wrapText="1"/>
    </xf>
    <xf numFmtId="0" fontId="57" fillId="16" borderId="12" xfId="14" applyFont="1" applyFill="1" applyBorder="1" applyAlignment="1">
      <alignment horizontal="left" vertical="top" wrapText="1"/>
    </xf>
    <xf numFmtId="0" fontId="54" fillId="16" borderId="12" xfId="14" applyFont="1" applyFill="1" applyBorder="1" applyAlignment="1">
      <alignment horizontal="left" vertical="top" wrapText="1"/>
    </xf>
    <xf numFmtId="0" fontId="46" fillId="0" borderId="0" xfId="0" applyFont="1" applyAlignment="1">
      <alignment horizontal="left" vertical="top" wrapText="1"/>
    </xf>
    <xf numFmtId="0" fontId="46" fillId="16" borderId="23" xfId="14" applyFont="1" applyFill="1" applyBorder="1" applyAlignment="1">
      <alignment horizontal="left" vertical="top" wrapText="1"/>
    </xf>
    <xf numFmtId="0" fontId="46" fillId="0" borderId="24" xfId="14" applyFont="1" applyBorder="1" applyAlignment="1">
      <alignment horizontal="left" vertical="top"/>
    </xf>
    <xf numFmtId="0" fontId="46" fillId="0" borderId="24" xfId="14" applyFont="1" applyBorder="1" applyAlignment="1">
      <alignment horizontal="left" vertical="top" wrapText="1"/>
    </xf>
    <xf numFmtId="0" fontId="57" fillId="0" borderId="24" xfId="14" applyFont="1" applyBorder="1" applyAlignment="1">
      <alignment horizontal="left" vertical="top"/>
    </xf>
    <xf numFmtId="0" fontId="46" fillId="0" borderId="0" xfId="14" applyFont="1" applyAlignment="1">
      <alignment horizontal="left" vertical="top"/>
    </xf>
    <xf numFmtId="0" fontId="57" fillId="0" borderId="0" xfId="14" applyFont="1" applyAlignment="1">
      <alignment horizontal="left" vertical="top"/>
    </xf>
    <xf numFmtId="2" fontId="52" fillId="24" borderId="12" xfId="14" applyNumberFormat="1" applyFont="1" applyFill="1" applyBorder="1" applyAlignment="1">
      <alignment horizontal="left" vertical="top"/>
    </xf>
    <xf numFmtId="0" fontId="57" fillId="0" borderId="23" xfId="14" applyFont="1" applyBorder="1" applyAlignment="1">
      <alignment horizontal="left" vertical="top" wrapText="1"/>
    </xf>
    <xf numFmtId="0" fontId="46" fillId="0" borderId="12" xfId="14" applyFont="1" applyBorder="1" applyAlignment="1">
      <alignment horizontal="left" vertical="top" wrapText="1"/>
    </xf>
    <xf numFmtId="0" fontId="103" fillId="0" borderId="12" xfId="14" applyFont="1" applyBorder="1" applyAlignment="1">
      <alignment horizontal="left" vertical="top" wrapText="1"/>
    </xf>
    <xf numFmtId="0" fontId="54" fillId="0" borderId="12" xfId="14" applyFont="1" applyBorder="1" applyAlignment="1">
      <alignment horizontal="left" vertical="top"/>
    </xf>
    <xf numFmtId="0" fontId="52" fillId="13" borderId="12" xfId="14" applyFont="1" applyFill="1" applyBorder="1" applyAlignment="1">
      <alignment horizontal="left" vertical="top"/>
    </xf>
    <xf numFmtId="0" fontId="52" fillId="13" borderId="12" xfId="14" applyFont="1" applyFill="1" applyBorder="1" applyAlignment="1">
      <alignment horizontal="left" vertical="top" wrapText="1"/>
    </xf>
    <xf numFmtId="0" fontId="46" fillId="13" borderId="23" xfId="14" applyFont="1" applyFill="1" applyBorder="1" applyAlignment="1">
      <alignment horizontal="left" vertical="top" wrapText="1"/>
    </xf>
    <xf numFmtId="0" fontId="57" fillId="13" borderId="12" xfId="14" applyFont="1" applyFill="1" applyBorder="1" applyAlignment="1">
      <alignment horizontal="left" vertical="top" wrapText="1"/>
    </xf>
    <xf numFmtId="0" fontId="54" fillId="13" borderId="12" xfId="14" applyFont="1" applyFill="1" applyBorder="1" applyAlignment="1">
      <alignment horizontal="left" vertical="top" wrapText="1"/>
    </xf>
    <xf numFmtId="0" fontId="46" fillId="0" borderId="12" xfId="14" applyFont="1" applyBorder="1" applyAlignment="1">
      <alignment horizontal="left" vertical="top"/>
    </xf>
    <xf numFmtId="0" fontId="52" fillId="0" borderId="23" xfId="14" applyFont="1" applyBorder="1" applyAlignment="1">
      <alignment horizontal="left" vertical="top" wrapText="1"/>
    </xf>
    <xf numFmtId="0" fontId="57" fillId="0" borderId="16" xfId="14" applyFont="1" applyBorder="1" applyAlignment="1">
      <alignment horizontal="left" vertical="top" wrapText="1"/>
    </xf>
    <xf numFmtId="0" fontId="46" fillId="11" borderId="0" xfId="14" applyFont="1" applyFill="1" applyAlignment="1">
      <alignment horizontal="left" vertical="top"/>
    </xf>
    <xf numFmtId="0" fontId="46" fillId="11" borderId="0" xfId="14" applyFont="1" applyFill="1" applyAlignment="1">
      <alignment horizontal="left" vertical="top" wrapText="1"/>
    </xf>
    <xf numFmtId="0" fontId="47" fillId="11" borderId="0" xfId="14" applyFont="1" applyFill="1" applyAlignment="1">
      <alignment horizontal="left" vertical="top" wrapText="1"/>
    </xf>
    <xf numFmtId="0" fontId="54" fillId="11" borderId="0" xfId="14" applyFont="1" applyFill="1" applyAlignment="1">
      <alignment horizontal="left" vertical="top" wrapText="1"/>
    </xf>
    <xf numFmtId="2" fontId="52" fillId="24" borderId="12" xfId="14" applyNumberFormat="1" applyFont="1" applyFill="1" applyBorder="1" applyAlignment="1">
      <alignment horizontal="left" vertical="top" wrapText="1"/>
    </xf>
    <xf numFmtId="0" fontId="46" fillId="0" borderId="0" xfId="0" applyFont="1" applyAlignment="1">
      <alignment horizontal="left" vertical="top"/>
    </xf>
    <xf numFmtId="0" fontId="70" fillId="0" borderId="18" xfId="0" applyFont="1" applyBorder="1" applyAlignment="1" applyProtection="1">
      <alignment vertical="center" wrapText="1"/>
      <protection locked="0"/>
    </xf>
    <xf numFmtId="0" fontId="70" fillId="0" borderId="3" xfId="0" applyFont="1" applyBorder="1" applyAlignment="1">
      <alignment vertical="center" wrapText="1"/>
    </xf>
    <xf numFmtId="0" fontId="46" fillId="0" borderId="0" xfId="0" applyFont="1" applyFill="1" applyAlignment="1" applyProtection="1">
      <alignment vertical="top" wrapText="1"/>
      <protection locked="0"/>
    </xf>
    <xf numFmtId="14" fontId="45" fillId="0" borderId="12" xfId="0" applyNumberFormat="1" applyFont="1" applyFill="1" applyBorder="1" applyAlignment="1">
      <alignment vertical="top" wrapText="1"/>
    </xf>
    <xf numFmtId="0" fontId="45" fillId="0" borderId="18" xfId="0" applyFont="1" applyFill="1" applyBorder="1" applyAlignment="1">
      <alignment vertical="top"/>
    </xf>
    <xf numFmtId="0" fontId="48" fillId="0" borderId="0" xfId="0" applyFont="1" applyFill="1" applyAlignment="1">
      <alignment vertical="top"/>
    </xf>
    <xf numFmtId="0" fontId="45" fillId="0" borderId="0" xfId="0" applyFont="1" applyFill="1" applyAlignment="1">
      <alignment vertical="top"/>
    </xf>
    <xf numFmtId="0" fontId="45" fillId="0" borderId="0" xfId="0" applyFont="1" applyFill="1" applyAlignment="1">
      <alignment horizontal="center" vertical="top"/>
    </xf>
    <xf numFmtId="0" fontId="45" fillId="0" borderId="0" xfId="0" applyFont="1" applyFill="1" applyAlignment="1"/>
    <xf numFmtId="0" fontId="54" fillId="0" borderId="0" xfId="0" applyFont="1" applyAlignment="1">
      <alignment horizontal="center" vertical="top"/>
    </xf>
    <xf numFmtId="0" fontId="45" fillId="0" borderId="0" xfId="0" applyFont="1" applyAlignment="1"/>
    <xf numFmtId="0" fontId="46" fillId="0" borderId="0" xfId="0" applyFont="1" applyFill="1" applyAlignment="1">
      <alignment horizontal="center" vertical="top"/>
    </xf>
    <xf numFmtId="0" fontId="46" fillId="0" borderId="0" xfId="0" applyFont="1" applyFill="1" applyBorder="1" applyAlignment="1">
      <alignment horizontal="center" vertical="center"/>
    </xf>
    <xf numFmtId="0" fontId="45" fillId="0" borderId="0" xfId="0" applyFont="1" applyAlignment="1">
      <alignment horizontal="center" vertical="center"/>
    </xf>
    <xf numFmtId="0" fontId="77" fillId="0" borderId="0" xfId="0" applyFont="1" applyFill="1" applyAlignment="1" applyProtection="1">
      <alignment horizontal="left" vertical="top" wrapText="1"/>
      <protection locked="0"/>
    </xf>
    <xf numFmtId="0" fontId="45" fillId="0" borderId="0" xfId="0" applyFont="1" applyAlignment="1">
      <alignment horizontal="center"/>
    </xf>
    <xf numFmtId="0" fontId="48" fillId="10" borderId="0" xfId="0" applyFont="1" applyFill="1" applyBorder="1" applyAlignment="1">
      <alignment wrapText="1"/>
    </xf>
    <xf numFmtId="0" fontId="45" fillId="10" borderId="0" xfId="0" applyFont="1" applyFill="1" applyAlignment="1">
      <alignment wrapText="1"/>
    </xf>
    <xf numFmtId="0" fontId="48" fillId="10" borderId="0" xfId="0" applyFont="1" applyFill="1" applyBorder="1" applyAlignment="1">
      <alignment vertical="top"/>
    </xf>
    <xf numFmtId="0" fontId="45" fillId="10" borderId="0" xfId="0" applyFont="1" applyFill="1" applyAlignment="1">
      <alignment vertical="top"/>
    </xf>
    <xf numFmtId="0" fontId="78" fillId="10" borderId="0" xfId="0" applyFont="1" applyFill="1" applyAlignment="1" applyProtection="1">
      <alignment vertical="top" wrapText="1"/>
      <protection locked="0"/>
    </xf>
    <xf numFmtId="0" fontId="79" fillId="10" borderId="0" xfId="0" applyFont="1" applyFill="1" applyAlignment="1" applyProtection="1">
      <alignment vertical="top" wrapText="1"/>
      <protection locked="0"/>
    </xf>
    <xf numFmtId="0" fontId="45" fillId="0" borderId="40" xfId="0" applyFont="1" applyBorder="1" applyAlignment="1" applyProtection="1">
      <alignment horizontal="left" vertical="top"/>
      <protection locked="0"/>
    </xf>
    <xf numFmtId="0" fontId="45" fillId="0" borderId="41" xfId="0" applyFont="1" applyBorder="1" applyAlignment="1" applyProtection="1">
      <alignment horizontal="left" vertical="top"/>
      <protection locked="0"/>
    </xf>
    <xf numFmtId="0" fontId="45" fillId="0" borderId="42" xfId="0" applyFont="1" applyBorder="1" applyAlignment="1" applyProtection="1">
      <alignment horizontal="left" vertical="top"/>
      <protection locked="0"/>
    </xf>
    <xf numFmtId="0" fontId="45" fillId="0" borderId="40" xfId="0" applyFont="1" applyBorder="1" applyAlignment="1" applyProtection="1">
      <alignment horizontal="left" vertical="top" wrapText="1"/>
      <protection locked="0"/>
    </xf>
    <xf numFmtId="0" fontId="45" fillId="0" borderId="42" xfId="0" applyFont="1" applyBorder="1" applyAlignment="1" applyProtection="1">
      <alignment horizontal="left" vertical="top" wrapText="1"/>
      <protection locked="0"/>
    </xf>
    <xf numFmtId="0" fontId="49"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5" fillId="13" borderId="0" xfId="0" applyFont="1" applyFill="1" applyAlignment="1">
      <alignment horizontal="left" vertical="top" wrapText="1"/>
    </xf>
    <xf numFmtId="0" fontId="57" fillId="14" borderId="12" xfId="0" applyFont="1" applyFill="1" applyBorder="1" applyAlignment="1">
      <alignment horizontal="left" vertical="center" wrapText="1"/>
    </xf>
    <xf numFmtId="0" fontId="49" fillId="14" borderId="12" xfId="0" applyFont="1" applyFill="1" applyBorder="1" applyAlignment="1">
      <alignment vertical="top" wrapText="1"/>
    </xf>
    <xf numFmtId="0" fontId="0" fillId="14" borderId="12" xfId="0" applyFont="1" applyFill="1" applyBorder="1" applyAlignment="1">
      <alignment vertical="top" wrapText="1"/>
    </xf>
    <xf numFmtId="164" fontId="49" fillId="14" borderId="23" xfId="0" applyNumberFormat="1" applyFont="1" applyFill="1" applyBorder="1" applyAlignment="1">
      <alignment vertical="top" wrapText="1"/>
    </xf>
    <xf numFmtId="164" fontId="49" fillId="14" borderId="24" xfId="0" applyNumberFormat="1" applyFont="1" applyFill="1" applyBorder="1" applyAlignment="1">
      <alignment vertical="top" wrapText="1"/>
    </xf>
    <xf numFmtId="164" fontId="49" fillId="14" borderId="13" xfId="0" applyNumberFormat="1" applyFont="1" applyFill="1" applyBorder="1" applyAlignment="1">
      <alignment vertical="top" wrapText="1"/>
    </xf>
    <xf numFmtId="0" fontId="52" fillId="24" borderId="12" xfId="0" applyFont="1" applyFill="1" applyBorder="1" applyAlignment="1">
      <alignment horizontal="left" vertical="top" wrapText="1"/>
    </xf>
    <xf numFmtId="0" fontId="0" fillId="0" borderId="12" xfId="0" applyBorder="1" applyAlignment="1">
      <alignment horizontal="left" vertical="top" wrapText="1"/>
    </xf>
    <xf numFmtId="0" fontId="45" fillId="0" borderId="0" xfId="0" applyFont="1" applyAlignment="1">
      <alignment horizontal="center" wrapText="1"/>
    </xf>
    <xf numFmtId="0" fontId="80" fillId="15" borderId="21" xfId="0" applyFont="1" applyFill="1" applyBorder="1" applyAlignment="1">
      <alignment horizontal="center" vertical="top" wrapText="1"/>
    </xf>
    <xf numFmtId="0" fontId="45" fillId="15" borderId="21" xfId="0" applyFont="1" applyFill="1" applyBorder="1" applyAlignment="1">
      <alignment horizontal="center" vertical="top" wrapText="1"/>
    </xf>
    <xf numFmtId="0" fontId="52" fillId="20" borderId="25" xfId="0" applyFont="1" applyFill="1" applyBorder="1" applyAlignment="1">
      <alignment horizontal="left" vertical="top" wrapText="1"/>
    </xf>
    <xf numFmtId="0" fontId="52" fillId="20" borderId="32" xfId="0" applyFont="1" applyFill="1" applyBorder="1" applyAlignment="1">
      <alignment horizontal="left" vertical="top" wrapText="1"/>
    </xf>
    <xf numFmtId="0" fontId="52" fillId="20" borderId="28" xfId="0" applyFont="1" applyFill="1" applyBorder="1" applyAlignment="1">
      <alignment horizontal="left" vertical="top" wrapText="1"/>
    </xf>
    <xf numFmtId="0" fontId="10" fillId="23" borderId="23" xfId="10" applyFont="1" applyFill="1" applyBorder="1"/>
    <xf numFmtId="0" fontId="11" fillId="23" borderId="13" xfId="10" applyFill="1" applyBorder="1"/>
    <xf numFmtId="0" fontId="82" fillId="0" borderId="18" xfId="10" applyFont="1" applyBorder="1" applyAlignment="1">
      <alignment horizontal="center" vertical="top" wrapText="1"/>
    </xf>
    <xf numFmtId="0" fontId="82" fillId="0" borderId="0" xfId="10" applyFont="1" applyAlignment="1">
      <alignment horizontal="center" vertical="top" wrapText="1"/>
    </xf>
    <xf numFmtId="0" fontId="45" fillId="0" borderId="18" xfId="0" applyFont="1" applyFill="1" applyBorder="1" applyAlignment="1">
      <alignment vertical="top" wrapText="1"/>
    </xf>
    <xf numFmtId="0" fontId="45" fillId="0" borderId="18" xfId="0" applyFont="1" applyFill="1" applyBorder="1" applyAlignment="1">
      <alignment vertical="top"/>
    </xf>
    <xf numFmtId="0" fontId="54" fillId="0" borderId="0" xfId="0" applyFont="1" applyAlignment="1">
      <alignment horizontal="center" vertical="top" wrapText="1"/>
    </xf>
    <xf numFmtId="0" fontId="54" fillId="0" borderId="0" xfId="8" applyFont="1" applyAlignment="1">
      <alignment horizontal="center" vertical="top"/>
    </xf>
    <xf numFmtId="0" fontId="45" fillId="0" borderId="19" xfId="8" applyFont="1" applyBorder="1" applyAlignment="1">
      <alignment horizontal="left" vertical="top"/>
    </xf>
    <xf numFmtId="0" fontId="45" fillId="0" borderId="21" xfId="8" applyFont="1" applyBorder="1" applyAlignment="1">
      <alignment horizontal="left" vertical="top"/>
    </xf>
    <xf numFmtId="0" fontId="54" fillId="0" borderId="0" xfId="8" applyFont="1" applyAlignment="1">
      <alignment horizontal="center" vertical="top" wrapText="1"/>
    </xf>
    <xf numFmtId="0" fontId="45" fillId="0" borderId="18" xfId="8" applyFont="1" applyBorder="1" applyAlignment="1">
      <alignment horizontal="left" vertical="top"/>
    </xf>
    <xf numFmtId="0" fontId="45" fillId="0" borderId="0" xfId="8" applyFont="1" applyBorder="1" applyAlignment="1">
      <alignment horizontal="left" vertical="top"/>
    </xf>
    <xf numFmtId="0" fontId="44" fillId="0" borderId="24" xfId="8" applyFont="1" applyBorder="1" applyAlignment="1" applyProtection="1">
      <alignment horizontal="center" vertical="center" wrapText="1"/>
      <protection locked="0"/>
    </xf>
    <xf numFmtId="0" fontId="46" fillId="0" borderId="0" xfId="7" applyFont="1" applyFill="1" applyAlignment="1">
      <alignment horizontal="left" vertical="top" wrapText="1"/>
    </xf>
    <xf numFmtId="0" fontId="49" fillId="0" borderId="0" xfId="8" applyFont="1" applyBorder="1" applyAlignment="1">
      <alignment horizontal="left" vertical="top"/>
    </xf>
    <xf numFmtId="0" fontId="21" fillId="4" borderId="33" xfId="0" applyFont="1" applyFill="1" applyBorder="1" applyAlignment="1">
      <alignment vertical="top" wrapText="1"/>
    </xf>
    <xf numFmtId="0" fontId="21" fillId="4" borderId="5" xfId="0" applyFont="1" applyFill="1" applyBorder="1" applyAlignment="1">
      <alignment vertical="top" wrapText="1"/>
    </xf>
    <xf numFmtId="49" fontId="15" fillId="3" borderId="34"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Border="1" applyAlignment="1">
      <alignment horizontal="left" vertical="top" wrapText="1"/>
    </xf>
    <xf numFmtId="0" fontId="15" fillId="3" borderId="4" xfId="0" applyFont="1" applyFill="1" applyBorder="1" applyAlignment="1">
      <alignment horizontal="left" vertical="top" wrapText="1"/>
    </xf>
    <xf numFmtId="0" fontId="18" fillId="4" borderId="33" xfId="0" applyFont="1" applyFill="1" applyBorder="1" applyAlignment="1">
      <alignment vertical="top" wrapText="1"/>
    </xf>
    <xf numFmtId="0" fontId="18" fillId="4" borderId="35" xfId="0" applyFont="1" applyFill="1" applyBorder="1" applyAlignment="1">
      <alignment vertical="top" wrapText="1"/>
    </xf>
    <xf numFmtId="0" fontId="18" fillId="4" borderId="36" xfId="0" applyFont="1" applyFill="1" applyBorder="1" applyAlignment="1">
      <alignment vertical="top" wrapText="1"/>
    </xf>
    <xf numFmtId="0" fontId="20" fillId="0" borderId="25" xfId="0" applyFont="1" applyBorder="1" applyAlignment="1">
      <alignment horizontal="center" vertical="top" wrapText="1"/>
    </xf>
    <xf numFmtId="0" fontId="20" fillId="0" borderId="32" xfId="0" applyFont="1" applyBorder="1" applyAlignment="1">
      <alignment horizontal="center" vertical="top" wrapText="1"/>
    </xf>
    <xf numFmtId="0" fontId="20" fillId="0" borderId="28" xfId="0" applyFont="1" applyBorder="1" applyAlignment="1">
      <alignment horizontal="center" vertical="top" wrapText="1"/>
    </xf>
    <xf numFmtId="0" fontId="20" fillId="0" borderId="37" xfId="0" applyFont="1" applyBorder="1" applyAlignment="1">
      <alignment horizontal="center" vertical="top" wrapText="1"/>
    </xf>
    <xf numFmtId="0" fontId="20" fillId="0" borderId="0" xfId="0" applyFont="1" applyBorder="1" applyAlignment="1">
      <alignment horizontal="center" vertical="top" wrapText="1"/>
    </xf>
    <xf numFmtId="0" fontId="19" fillId="0" borderId="25" xfId="0" applyFont="1" applyBorder="1" applyAlignment="1">
      <alignment horizontal="left" vertical="top" wrapText="1"/>
    </xf>
    <xf numFmtId="0" fontId="19" fillId="0" borderId="32" xfId="0" applyFont="1" applyBorder="1" applyAlignment="1">
      <alignment horizontal="left" vertical="top" wrapText="1"/>
    </xf>
    <xf numFmtId="0" fontId="19" fillId="0" borderId="28" xfId="0" applyFont="1" applyBorder="1" applyAlignment="1">
      <alignment horizontal="left" vertical="top" wrapText="1"/>
    </xf>
    <xf numFmtId="165" fontId="47" fillId="0" borderId="0" xfId="0" applyNumberFormat="1" applyFont="1" applyFill="1" applyAlignment="1" applyProtection="1">
      <alignment vertical="top" wrapText="1"/>
      <protection locked="0"/>
    </xf>
    <xf numFmtId="0" fontId="70" fillId="0" borderId="0" xfId="0" applyFont="1" applyFill="1" applyAlignment="1">
      <alignment vertical="top" wrapText="1"/>
    </xf>
    <xf numFmtId="0" fontId="45" fillId="0" borderId="0" xfId="0" applyFont="1" applyFill="1" applyBorder="1" applyAlignment="1">
      <alignment vertical="top"/>
    </xf>
    <xf numFmtId="0" fontId="45" fillId="0" borderId="17" xfId="0" applyFont="1" applyFill="1" applyBorder="1" applyAlignment="1">
      <alignment vertical="top"/>
    </xf>
    <xf numFmtId="0" fontId="45" fillId="0" borderId="3" xfId="0" applyFont="1" applyFill="1" applyBorder="1" applyAlignment="1">
      <alignment vertical="top"/>
    </xf>
    <xf numFmtId="0" fontId="45" fillId="0" borderId="19" xfId="0" applyFont="1" applyFill="1" applyBorder="1" applyAlignment="1">
      <alignment vertical="top" wrapText="1"/>
    </xf>
    <xf numFmtId="0" fontId="45" fillId="0" borderId="20" xfId="0" applyFont="1" applyFill="1" applyBorder="1" applyAlignment="1">
      <alignment vertical="top"/>
    </xf>
    <xf numFmtId="0" fontId="45" fillId="0" borderId="20" xfId="0" applyFont="1" applyFill="1" applyBorder="1" applyAlignment="1">
      <alignment vertical="top" wrapText="1"/>
    </xf>
    <xf numFmtId="14" fontId="45" fillId="0" borderId="20" xfId="0" applyNumberFormat="1" applyFont="1" applyFill="1" applyBorder="1" applyAlignment="1">
      <alignment horizontal="left" vertical="top" wrapText="1"/>
    </xf>
    <xf numFmtId="15" fontId="45" fillId="0" borderId="0" xfId="8" applyNumberFormat="1" applyFont="1" applyFill="1" applyBorder="1" applyAlignment="1">
      <alignment horizontal="left" vertical="top" wrapText="1"/>
    </xf>
    <xf numFmtId="0" fontId="96" fillId="0" borderId="12" xfId="8" applyFont="1" applyFill="1" applyBorder="1" applyAlignment="1">
      <alignment horizontal="left" vertical="center" wrapText="1"/>
    </xf>
    <xf numFmtId="0" fontId="45" fillId="0" borderId="0" xfId="8" applyFont="1" applyFill="1" applyBorder="1" applyAlignment="1">
      <alignment horizontal="left" vertical="top" wrapText="1"/>
    </xf>
    <xf numFmtId="0" fontId="45" fillId="0" borderId="3" xfId="8" applyFont="1" applyFill="1" applyBorder="1" applyAlignment="1">
      <alignment horizontal="left" vertical="top" wrapText="1"/>
    </xf>
    <xf numFmtId="0" fontId="46" fillId="0" borderId="0" xfId="8" applyFont="1" applyFill="1" applyBorder="1" applyAlignment="1">
      <alignment horizontal="center" vertical="top"/>
    </xf>
    <xf numFmtId="0" fontId="46" fillId="0" borderId="3" xfId="8" applyFont="1" applyFill="1" applyBorder="1" applyAlignment="1">
      <alignment horizontal="center" vertical="top"/>
    </xf>
    <xf numFmtId="0" fontId="46" fillId="0" borderId="20" xfId="8" applyFont="1" applyFill="1" applyBorder="1" applyAlignment="1">
      <alignment horizontal="left" vertical="top"/>
    </xf>
    <xf numFmtId="14" fontId="46" fillId="0" borderId="21" xfId="8" applyNumberFormat="1" applyFont="1" applyFill="1" applyBorder="1" applyAlignment="1">
      <alignment horizontal="left" vertical="top"/>
    </xf>
  </cellXfs>
  <cellStyles count="15">
    <cellStyle name="Normal" xfId="0" builtinId="0"/>
    <cellStyle name="Normal 2" xfId="1" xr:uid="{00000000-0005-0000-0000-000001000000}"/>
    <cellStyle name="Normal 2 2" xfId="2" xr:uid="{00000000-0005-0000-0000-000002000000}"/>
    <cellStyle name="Normal 2 2 2" xfId="12" xr:uid="{5E4CC8D7-A573-4B3A-B033-C3C548C80830}"/>
    <cellStyle name="Normal 2 2 3" xfId="14" xr:uid="{02613ACC-BA8E-425D-8E83-F31A0B3F342A}"/>
    <cellStyle name="Normal 2 2 4" xfId="13" xr:uid="{5B3ED630-6D3F-4EC6-BD2E-51EEED2FDE8B}"/>
    <cellStyle name="Normal 2 3" xfId="11" xr:uid="{BE4347BD-8F4F-4F3D-AD7A-B3C7025F4BE0}"/>
    <cellStyle name="Normal 2 4" xfId="10" xr:uid="{3BB82372-DB58-46C2-A4A3-9797BFC61E6E}"/>
    <cellStyle name="Normal 5" xfId="3" xr:uid="{00000000-0005-0000-0000-000003000000}"/>
    <cellStyle name="Normal 5 2" xfId="4" xr:uid="{00000000-0005-0000-0000-000004000000}"/>
    <cellStyle name="Normal_2011 RA Coilte SHC Summary v10 - no names"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9" xr:uid="{00000000-0005-0000-0000-000009000000}"/>
  </cellStyles>
  <dxfs count="57">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158750</xdr:rowOff>
    </xdr:from>
    <xdr:to>
      <xdr:col>0</xdr:col>
      <xdr:colOff>279400</xdr:colOff>
      <xdr:row>0</xdr:row>
      <xdr:rowOff>1225550</xdr:rowOff>
    </xdr:to>
    <xdr:pic>
      <xdr:nvPicPr>
        <xdr:cNvPr id="8746" name="Picture 1">
          <a:extLst>
            <a:ext uri="{FF2B5EF4-FFF2-40B4-BE49-F238E27FC236}">
              <a16:creationId xmlns:a16="http://schemas.microsoft.com/office/drawing/2014/main" id="{ABF52DE5-B935-40F8-AE8A-CBBD4F744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15875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292100</xdr:colOff>
      <xdr:row>0</xdr:row>
      <xdr:rowOff>285750</xdr:rowOff>
    </xdr:from>
    <xdr:to>
      <xdr:col>5</xdr:col>
      <xdr:colOff>427717</xdr:colOff>
      <xdr:row>0</xdr:row>
      <xdr:rowOff>1303110</xdr:rowOff>
    </xdr:to>
    <xdr:pic>
      <xdr:nvPicPr>
        <xdr:cNvPr id="8747" name="Picture 3">
          <a:extLst>
            <a:ext uri="{FF2B5EF4-FFF2-40B4-BE49-F238E27FC236}">
              <a16:creationId xmlns:a16="http://schemas.microsoft.com/office/drawing/2014/main" id="{107C49C0-C17D-49F6-869C-D0BE5742C8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0" y="285750"/>
          <a:ext cx="11684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355600</xdr:rowOff>
    </xdr:from>
    <xdr:to>
      <xdr:col>2</xdr:col>
      <xdr:colOff>503917</xdr:colOff>
      <xdr:row>0</xdr:row>
      <xdr:rowOff>1134383</xdr:rowOff>
    </xdr:to>
    <xdr:pic>
      <xdr:nvPicPr>
        <xdr:cNvPr id="8748" name="Picture 2">
          <a:extLst>
            <a:ext uri="{FF2B5EF4-FFF2-40B4-BE49-F238E27FC236}">
              <a16:creationId xmlns:a16="http://schemas.microsoft.com/office/drawing/2014/main" id="{D77E6316-4E32-46B1-A5B6-1007BEFC0D7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355600"/>
          <a:ext cx="16891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485774</xdr:colOff>
      <xdr:row>0</xdr:row>
      <xdr:rowOff>473075</xdr:rowOff>
    </xdr:from>
    <xdr:to>
      <xdr:col>0</xdr:col>
      <xdr:colOff>2243147</xdr:colOff>
      <xdr:row>0</xdr:row>
      <xdr:rowOff>1552575</xdr:rowOff>
    </xdr:to>
    <xdr:pic>
      <xdr:nvPicPr>
        <xdr:cNvPr id="21761" name="Picture 4">
          <a:extLst>
            <a:ext uri="{FF2B5EF4-FFF2-40B4-BE49-F238E27FC236}">
              <a16:creationId xmlns:a16="http://schemas.microsoft.com/office/drawing/2014/main" id="{CBFA16F2-32ED-4550-BAA6-0AA4AC026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4" y="473075"/>
          <a:ext cx="1757373" cy="107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831850</xdr:colOff>
      <xdr:row>0</xdr:row>
      <xdr:rowOff>320675</xdr:rowOff>
    </xdr:from>
    <xdr:to>
      <xdr:col>3</xdr:col>
      <xdr:colOff>1724025</xdr:colOff>
      <xdr:row>0</xdr:row>
      <xdr:rowOff>1406195</xdr:rowOff>
    </xdr:to>
    <xdr:pic>
      <xdr:nvPicPr>
        <xdr:cNvPr id="31086" name="Picture 3">
          <a:extLst>
            <a:ext uri="{FF2B5EF4-FFF2-40B4-BE49-F238E27FC236}">
              <a16:creationId xmlns:a16="http://schemas.microsoft.com/office/drawing/2014/main" id="{FCC82B4D-A2E0-441E-B687-3F3757C3F0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3800" y="320675"/>
          <a:ext cx="892175" cy="1085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393699</xdr:rowOff>
    </xdr:from>
    <xdr:to>
      <xdr:col>0</xdr:col>
      <xdr:colOff>1600200</xdr:colOff>
      <xdr:row>0</xdr:row>
      <xdr:rowOff>1323974</xdr:rowOff>
    </xdr:to>
    <xdr:pic>
      <xdr:nvPicPr>
        <xdr:cNvPr id="31087" name="Picture 4">
          <a:extLst>
            <a:ext uri="{FF2B5EF4-FFF2-40B4-BE49-F238E27FC236}">
              <a16:creationId xmlns:a16="http://schemas.microsoft.com/office/drawing/2014/main" id="{6540075D-3546-4AA0-A7D3-AF26B20C19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93699"/>
          <a:ext cx="1562100"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3" sqref="D3"/>
    </sheetView>
  </sheetViews>
  <sheetFormatPr defaultColWidth="9" defaultRowHeight="12.75"/>
  <cols>
    <col min="1" max="1" width="6" style="37" customWidth="1"/>
    <col min="2" max="2" width="12.5703125" style="37" customWidth="1"/>
    <col min="3" max="3" width="19.28515625" style="37" customWidth="1"/>
    <col min="4" max="4" width="30.5703125" style="37" customWidth="1"/>
    <col min="5" max="5" width="14.7109375" style="37" customWidth="1"/>
    <col min="6" max="6" width="16.28515625" style="37" customWidth="1"/>
    <col min="7" max="7" width="15.42578125" style="39" customWidth="1"/>
    <col min="8" max="16384" width="9" style="37"/>
  </cols>
  <sheetData>
    <row r="1" spans="1:8" ht="163.5" customHeight="1">
      <c r="A1" s="549"/>
      <c r="B1" s="550"/>
      <c r="C1" s="550"/>
      <c r="D1" s="35" t="s">
        <v>493</v>
      </c>
      <c r="E1" s="552"/>
      <c r="F1" s="552"/>
      <c r="G1" s="36"/>
    </row>
    <row r="2" spans="1:8">
      <c r="A2" s="38"/>
      <c r="B2" s="38"/>
      <c r="H2" s="40"/>
    </row>
    <row r="3" spans="1:8" ht="39.75" customHeight="1">
      <c r="A3" s="553" t="s">
        <v>451</v>
      </c>
      <c r="B3" s="554"/>
      <c r="C3" s="554"/>
      <c r="D3" s="457" t="s">
        <v>781</v>
      </c>
      <c r="E3" s="393"/>
      <c r="F3" s="393"/>
      <c r="H3" s="42"/>
    </row>
    <row r="4" spans="1:8" ht="18">
      <c r="A4" s="43"/>
      <c r="B4" s="44"/>
      <c r="C4" s="39"/>
      <c r="D4" s="41"/>
      <c r="E4" s="39"/>
      <c r="F4" s="39"/>
      <c r="H4" s="42"/>
    </row>
    <row r="5" spans="1:8" s="47" customFormat="1" ht="18">
      <c r="A5" s="555" t="s">
        <v>452</v>
      </c>
      <c r="B5" s="556"/>
      <c r="C5" s="556"/>
      <c r="D5" s="457" t="s">
        <v>781</v>
      </c>
      <c r="E5" s="390"/>
      <c r="F5" s="390"/>
      <c r="G5" s="45"/>
      <c r="H5" s="46"/>
    </row>
    <row r="6" spans="1:8" s="47" customFormat="1" ht="18">
      <c r="A6" s="48" t="s">
        <v>243</v>
      </c>
      <c r="B6" s="49"/>
      <c r="C6" s="45"/>
      <c r="D6" s="389" t="s">
        <v>1317</v>
      </c>
      <c r="E6" s="390"/>
      <c r="F6" s="390"/>
      <c r="G6" s="45"/>
      <c r="H6" s="46"/>
    </row>
    <row r="7" spans="1:8" s="47" customFormat="1" ht="109.5" customHeight="1">
      <c r="A7" s="542" t="s">
        <v>197</v>
      </c>
      <c r="B7" s="543"/>
      <c r="C7" s="543"/>
      <c r="D7" s="557" t="s">
        <v>1316</v>
      </c>
      <c r="E7" s="558"/>
      <c r="F7" s="558"/>
      <c r="G7" s="45"/>
      <c r="H7" s="46"/>
    </row>
    <row r="8" spans="1:8" s="47" customFormat="1" ht="37.5" customHeight="1">
      <c r="A8" s="48" t="s">
        <v>60</v>
      </c>
      <c r="B8" s="45"/>
      <c r="C8" s="45"/>
      <c r="D8" s="551" t="s">
        <v>779</v>
      </c>
      <c r="E8" s="551"/>
      <c r="F8" s="390"/>
      <c r="G8" s="45"/>
      <c r="H8" s="46"/>
    </row>
    <row r="9" spans="1:8" s="47" customFormat="1" ht="37.5" customHeight="1">
      <c r="A9" s="257" t="s">
        <v>453</v>
      </c>
      <c r="B9" s="217"/>
      <c r="C9" s="217"/>
      <c r="D9" s="391" t="s">
        <v>454</v>
      </c>
      <c r="E9" s="392"/>
      <c r="F9" s="390"/>
      <c r="G9" s="45"/>
      <c r="H9" s="46"/>
    </row>
    <row r="10" spans="1:8" s="47" customFormat="1" ht="18">
      <c r="A10" s="48" t="s">
        <v>52</v>
      </c>
      <c r="B10" s="49"/>
      <c r="C10" s="45"/>
      <c r="D10" s="615">
        <v>44853</v>
      </c>
      <c r="E10" s="539"/>
      <c r="F10" s="539"/>
      <c r="G10" s="45"/>
      <c r="H10" s="46"/>
    </row>
    <row r="11" spans="1:8" s="47" customFormat="1" ht="18">
      <c r="A11" s="542" t="s">
        <v>53</v>
      </c>
      <c r="B11" s="543"/>
      <c r="C11" s="543"/>
      <c r="D11" s="615">
        <v>46678</v>
      </c>
      <c r="E11" s="390"/>
      <c r="F11" s="390"/>
      <c r="G11" s="45"/>
      <c r="H11" s="46"/>
    </row>
    <row r="12" spans="1:8" s="47" customFormat="1" ht="18">
      <c r="A12" s="48"/>
      <c r="B12" s="49"/>
      <c r="C12" s="45"/>
      <c r="D12" s="45"/>
      <c r="E12" s="45"/>
      <c r="F12" s="45"/>
      <c r="G12" s="45"/>
    </row>
    <row r="13" spans="1:8" s="47" customFormat="1" ht="18">
      <c r="A13" s="45"/>
      <c r="B13" s="49"/>
      <c r="C13" s="45"/>
      <c r="D13" s="45"/>
      <c r="E13" s="45"/>
      <c r="F13" s="45"/>
      <c r="G13" s="45"/>
    </row>
    <row r="14" spans="1:8" s="47" customFormat="1" ht="42.75">
      <c r="A14" s="50"/>
      <c r="B14" s="51" t="s">
        <v>242</v>
      </c>
      <c r="C14" s="51" t="s">
        <v>19</v>
      </c>
      <c r="D14" s="51" t="s">
        <v>505</v>
      </c>
      <c r="E14" s="51" t="s">
        <v>240</v>
      </c>
      <c r="F14" s="52" t="s">
        <v>241</v>
      </c>
      <c r="G14" s="53"/>
    </row>
    <row r="15" spans="1:8" s="47" customFormat="1" ht="14.25">
      <c r="A15" s="394"/>
      <c r="B15" s="386"/>
      <c r="C15" s="386"/>
      <c r="D15" s="386"/>
      <c r="E15" s="386"/>
      <c r="F15" s="387"/>
      <c r="G15" s="53"/>
    </row>
    <row r="16" spans="1:8" s="47" customFormat="1" ht="42.75">
      <c r="A16" s="395" t="s">
        <v>734</v>
      </c>
      <c r="B16" s="388" t="s">
        <v>1374</v>
      </c>
      <c r="C16" s="388" t="s">
        <v>1541</v>
      </c>
      <c r="D16" s="388" t="s">
        <v>1533</v>
      </c>
      <c r="E16" s="388" t="s">
        <v>1540</v>
      </c>
      <c r="F16" s="388" t="s">
        <v>1540</v>
      </c>
      <c r="G16" s="54"/>
    </row>
    <row r="17" spans="1:7" s="47" customFormat="1" ht="14.25">
      <c r="A17" s="395" t="s">
        <v>199</v>
      </c>
      <c r="B17" s="388"/>
      <c r="C17" s="388"/>
      <c r="D17" s="388"/>
      <c r="E17" s="388"/>
      <c r="F17" s="388"/>
      <c r="G17" s="54"/>
    </row>
    <row r="18" spans="1:7" s="47" customFormat="1" ht="14.25">
      <c r="A18" s="395" t="s">
        <v>9</v>
      </c>
      <c r="B18" s="388"/>
      <c r="C18" s="388"/>
      <c r="D18" s="388"/>
      <c r="E18" s="388"/>
      <c r="F18" s="388"/>
      <c r="G18" s="54"/>
    </row>
    <row r="19" spans="1:7" s="47" customFormat="1" ht="14.25">
      <c r="A19" s="395" t="s">
        <v>10</v>
      </c>
      <c r="B19" s="388"/>
      <c r="C19" s="388"/>
      <c r="D19" s="388"/>
      <c r="E19" s="388"/>
      <c r="F19" s="388"/>
      <c r="G19" s="54"/>
    </row>
    <row r="20" spans="1:7" s="47" customFormat="1" ht="14.25">
      <c r="A20" s="395" t="s">
        <v>11</v>
      </c>
      <c r="B20" s="388"/>
      <c r="C20" s="388"/>
      <c r="D20" s="388"/>
      <c r="E20" s="388"/>
      <c r="F20" s="388"/>
      <c r="G20" s="54"/>
    </row>
    <row r="21" spans="1:7" s="47" customFormat="1" ht="18">
      <c r="A21" s="45"/>
      <c r="B21" s="49"/>
      <c r="C21" s="45"/>
      <c r="D21" s="45"/>
      <c r="E21" s="45"/>
      <c r="F21" s="45"/>
      <c r="G21" s="45"/>
    </row>
    <row r="22" spans="1:7" s="47" customFormat="1" ht="18" customHeight="1">
      <c r="A22" s="548" t="s">
        <v>568</v>
      </c>
      <c r="B22" s="548"/>
      <c r="C22" s="548"/>
      <c r="D22" s="548"/>
      <c r="E22" s="548"/>
      <c r="F22" s="548"/>
      <c r="G22" s="45"/>
    </row>
    <row r="23" spans="1:7" ht="14.25">
      <c r="A23" s="544" t="s">
        <v>55</v>
      </c>
      <c r="B23" s="545"/>
      <c r="C23" s="545"/>
      <c r="D23" s="545"/>
      <c r="E23" s="545"/>
      <c r="F23" s="545"/>
      <c r="G23" s="36"/>
    </row>
    <row r="24" spans="1:7" ht="14.25">
      <c r="A24" s="385"/>
      <c r="B24" s="385"/>
      <c r="C24" s="39"/>
      <c r="D24" s="39"/>
      <c r="E24" s="39"/>
      <c r="F24" s="39"/>
    </row>
    <row r="25" spans="1:7" ht="14.25">
      <c r="A25" s="544" t="s">
        <v>526</v>
      </c>
      <c r="B25" s="545"/>
      <c r="C25" s="545"/>
      <c r="D25" s="545"/>
      <c r="E25" s="545"/>
      <c r="F25" s="545"/>
      <c r="G25" s="36"/>
    </row>
    <row r="26" spans="1:7" ht="14.25">
      <c r="A26" s="544" t="s">
        <v>528</v>
      </c>
      <c r="B26" s="545"/>
      <c r="C26" s="545"/>
      <c r="D26" s="545"/>
      <c r="E26" s="545"/>
      <c r="F26" s="545"/>
      <c r="G26" s="36"/>
    </row>
    <row r="27" spans="1:7" ht="14.25">
      <c r="A27" s="544" t="s">
        <v>517</v>
      </c>
      <c r="B27" s="545"/>
      <c r="C27" s="545"/>
      <c r="D27" s="545"/>
      <c r="E27" s="545"/>
      <c r="F27" s="545"/>
      <c r="G27" s="36"/>
    </row>
    <row r="28" spans="1:7" ht="14.25">
      <c r="A28" s="56"/>
      <c r="B28" s="56"/>
    </row>
    <row r="29" spans="1:7" ht="14.25">
      <c r="A29" s="546" t="s">
        <v>56</v>
      </c>
      <c r="B29" s="547"/>
      <c r="C29" s="547"/>
      <c r="D29" s="547"/>
      <c r="E29" s="547"/>
      <c r="F29" s="547"/>
      <c r="G29" s="36"/>
    </row>
    <row r="30" spans="1:7" ht="14.25">
      <c r="A30" s="546" t="s">
        <v>57</v>
      </c>
      <c r="B30" s="547"/>
      <c r="C30" s="547"/>
      <c r="D30" s="547"/>
      <c r="E30" s="547"/>
      <c r="F30" s="547"/>
      <c r="G30" s="36"/>
    </row>
    <row r="32" spans="1:7">
      <c r="A32" s="37" t="s">
        <v>597</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8" type="noConversion"/>
  <pageMargins left="0.75" right="0.75" top="1" bottom="1" header="0.5" footer="0.5"/>
  <pageSetup paperSize="9" scale="77"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AE5C-E03E-4EB2-9AC2-8163CE967A07}">
  <sheetPr>
    <tabColor rgb="FF92D050"/>
  </sheetPr>
  <dimension ref="A1:M1411"/>
  <sheetViews>
    <sheetView workbookViewId="0"/>
  </sheetViews>
  <sheetFormatPr defaultColWidth="9" defaultRowHeight="14.25"/>
  <cols>
    <col min="1" max="1" width="9" style="273"/>
    <col min="2" max="2" width="6.28515625" style="80" customWidth="1"/>
    <col min="3" max="3" width="6" style="81" customWidth="1"/>
    <col min="4" max="4" width="98.5703125" style="57" customWidth="1"/>
    <col min="5" max="5" width="8.5703125" style="57" customWidth="1"/>
    <col min="6" max="6" width="9" style="57"/>
    <col min="7" max="16384" width="9" style="273"/>
  </cols>
  <sheetData>
    <row r="1" spans="2:6">
      <c r="B1" s="77" t="s">
        <v>801</v>
      </c>
      <c r="C1" s="78"/>
      <c r="D1" s="76"/>
      <c r="E1" s="76"/>
    </row>
    <row r="3" spans="2:6">
      <c r="D3" s="82" t="s">
        <v>379</v>
      </c>
    </row>
    <row r="4" spans="2:6">
      <c r="D4" s="83" t="s">
        <v>802</v>
      </c>
    </row>
    <row r="5" spans="2:6">
      <c r="D5" s="82" t="s">
        <v>372</v>
      </c>
    </row>
    <row r="6" spans="2:6">
      <c r="D6" s="83" t="s">
        <v>790</v>
      </c>
    </row>
    <row r="7" spans="2:6">
      <c r="D7" s="82" t="s">
        <v>386</v>
      </c>
    </row>
    <row r="8" spans="2:6">
      <c r="D8" s="238" t="s">
        <v>803</v>
      </c>
    </row>
    <row r="9" spans="2:6" ht="16.5" customHeight="1">
      <c r="D9" s="76"/>
    </row>
    <row r="10" spans="2:6" ht="16.5" customHeight="1"/>
    <row r="12" spans="2:6" ht="51" customHeight="1">
      <c r="B12" s="84" t="s">
        <v>373</v>
      </c>
      <c r="C12" s="85"/>
      <c r="D12" s="86" t="s">
        <v>380</v>
      </c>
      <c r="E12" s="86" t="s">
        <v>374</v>
      </c>
      <c r="F12" s="87"/>
    </row>
    <row r="13" spans="2:6" ht="29.25" thickBot="1">
      <c r="B13" s="77" t="s">
        <v>375</v>
      </c>
      <c r="C13" s="78"/>
      <c r="D13" s="266" t="s">
        <v>381</v>
      </c>
      <c r="E13" s="76"/>
    </row>
    <row r="14" spans="2:6">
      <c r="B14" s="77"/>
      <c r="C14" s="78" t="s">
        <v>126</v>
      </c>
      <c r="D14" s="76" t="s">
        <v>376</v>
      </c>
      <c r="E14" s="76" t="s">
        <v>377</v>
      </c>
    </row>
    <row r="15" spans="2:6">
      <c r="B15" s="77"/>
      <c r="C15" s="78" t="s">
        <v>199</v>
      </c>
      <c r="D15" s="76"/>
      <c r="E15" s="76"/>
    </row>
    <row r="16" spans="2:6">
      <c r="B16" s="77"/>
      <c r="C16" s="78" t="s">
        <v>9</v>
      </c>
      <c r="D16" s="76"/>
      <c r="E16" s="76"/>
    </row>
    <row r="17" spans="2:5">
      <c r="B17" s="77"/>
      <c r="C17" s="78" t="s">
        <v>10</v>
      </c>
      <c r="D17" s="76"/>
      <c r="E17" s="76"/>
    </row>
    <row r="18" spans="2:5">
      <c r="B18" s="77"/>
      <c r="C18" s="78" t="s">
        <v>11</v>
      </c>
      <c r="D18" s="76"/>
      <c r="E18" s="76"/>
    </row>
    <row r="20" spans="2:5" ht="30" customHeight="1">
      <c r="B20" s="77" t="s">
        <v>378</v>
      </c>
      <c r="C20" s="78"/>
      <c r="D20" s="269" t="s">
        <v>382</v>
      </c>
      <c r="E20" s="267"/>
    </row>
    <row r="21" spans="2:5">
      <c r="B21" s="77"/>
      <c r="C21" s="78" t="s">
        <v>126</v>
      </c>
      <c r="D21" s="268" t="s">
        <v>376</v>
      </c>
      <c r="E21" s="76" t="s">
        <v>377</v>
      </c>
    </row>
    <row r="22" spans="2:5">
      <c r="B22" s="77"/>
      <c r="C22" s="78" t="s">
        <v>199</v>
      </c>
      <c r="D22" s="76"/>
      <c r="E22" s="76"/>
    </row>
    <row r="23" spans="2:5">
      <c r="B23" s="77"/>
      <c r="C23" s="78" t="s">
        <v>9</v>
      </c>
      <c r="D23" s="76"/>
      <c r="E23" s="76"/>
    </row>
    <row r="24" spans="2:5">
      <c r="B24" s="77"/>
      <c r="C24" s="78" t="s">
        <v>10</v>
      </c>
      <c r="D24" s="76"/>
      <c r="E24" s="76"/>
    </row>
    <row r="25" spans="2:5">
      <c r="B25" s="77"/>
      <c r="C25" s="78" t="s">
        <v>11</v>
      </c>
      <c r="D25" s="76"/>
      <c r="E25" s="76"/>
    </row>
    <row r="26" spans="2:5">
      <c r="D26" s="88"/>
    </row>
    <row r="27" spans="2:5" ht="28.5">
      <c r="B27" s="436" t="s">
        <v>503</v>
      </c>
      <c r="C27" s="78"/>
      <c r="D27" s="269" t="s">
        <v>504</v>
      </c>
      <c r="E27" s="270"/>
    </row>
    <row r="28" spans="2:5">
      <c r="B28" s="77"/>
      <c r="C28" s="78" t="s">
        <v>126</v>
      </c>
      <c r="D28" s="268" t="s">
        <v>376</v>
      </c>
      <c r="E28" s="271" t="s">
        <v>377</v>
      </c>
    </row>
    <row r="29" spans="2:5">
      <c r="B29" s="77"/>
      <c r="C29" s="78" t="s">
        <v>199</v>
      </c>
      <c r="D29" s="271"/>
      <c r="E29" s="271"/>
    </row>
    <row r="30" spans="2:5">
      <c r="B30" s="77"/>
      <c r="C30" s="78" t="s">
        <v>9</v>
      </c>
      <c r="D30" s="271"/>
      <c r="E30" s="271"/>
    </row>
    <row r="31" spans="2:5">
      <c r="B31" s="77"/>
      <c r="C31" s="78" t="s">
        <v>10</v>
      </c>
      <c r="D31" s="271"/>
      <c r="E31" s="271"/>
    </row>
    <row r="32" spans="2:5">
      <c r="B32" s="77"/>
      <c r="C32" s="78" t="s">
        <v>11</v>
      </c>
      <c r="D32" s="271"/>
      <c r="E32" s="271"/>
    </row>
    <row r="33" spans="1:13" ht="21" customHeight="1">
      <c r="D33" s="437"/>
      <c r="E33" s="437"/>
    </row>
    <row r="34" spans="1:13" ht="21" customHeight="1">
      <c r="A34" s="438"/>
      <c r="B34" s="439"/>
      <c r="C34" s="440"/>
      <c r="D34" s="441"/>
      <c r="E34" s="442"/>
      <c r="F34"/>
      <c r="G34" s="443"/>
      <c r="H34" s="443"/>
      <c r="I34" s="443"/>
      <c r="J34" s="443"/>
      <c r="K34" s="443"/>
      <c r="L34" s="443"/>
    </row>
    <row r="35" spans="1:13" ht="21" customHeight="1">
      <c r="A35" s="444"/>
      <c r="B35" s="438"/>
      <c r="C35" s="439"/>
      <c r="D35" s="440"/>
      <c r="E35" s="441"/>
      <c r="F35" s="442"/>
      <c r="G35"/>
      <c r="H35" s="445"/>
      <c r="I35" s="445"/>
      <c r="J35" s="445"/>
      <c r="K35" s="445"/>
      <c r="L35" s="445"/>
      <c r="M35" s="445"/>
    </row>
    <row r="36" spans="1:13" ht="30" customHeight="1">
      <c r="A36" s="439"/>
      <c r="B36" s="574" t="s">
        <v>804</v>
      </c>
      <c r="C36" s="575"/>
      <c r="D36" s="444"/>
      <c r="E36" s="446"/>
      <c r="F36" s="447"/>
      <c r="G36"/>
      <c r="H36" s="445" t="s">
        <v>126</v>
      </c>
      <c r="I36" s="445" t="s">
        <v>199</v>
      </c>
      <c r="J36" s="445" t="s">
        <v>9</v>
      </c>
      <c r="K36" s="445" t="s">
        <v>10</v>
      </c>
      <c r="L36" s="445" t="s">
        <v>126</v>
      </c>
      <c r="M36" s="445" t="s">
        <v>734</v>
      </c>
    </row>
    <row r="37" spans="1:13" ht="21" customHeight="1">
      <c r="A37" s="439"/>
      <c r="B37" s="448">
        <v>1</v>
      </c>
      <c r="C37" s="448"/>
      <c r="D37" s="449" t="s">
        <v>805</v>
      </c>
      <c r="E37" s="450"/>
      <c r="F37" s="451"/>
      <c r="G37"/>
      <c r="H37" s="452" t="s">
        <v>806</v>
      </c>
      <c r="I37" s="453"/>
      <c r="J37" s="452" t="s">
        <v>806</v>
      </c>
      <c r="K37" s="453"/>
      <c r="L37" s="453"/>
      <c r="M37" s="452" t="s">
        <v>806</v>
      </c>
    </row>
    <row r="38" spans="1:13" ht="21" customHeight="1">
      <c r="A38" s="439"/>
      <c r="B38" s="448">
        <v>2</v>
      </c>
      <c r="C38" s="448"/>
      <c r="D38" s="449" t="s">
        <v>807</v>
      </c>
      <c r="E38" s="450"/>
      <c r="F38" s="451"/>
      <c r="G38"/>
      <c r="H38" s="452" t="s">
        <v>806</v>
      </c>
      <c r="I38" s="452" t="s">
        <v>806</v>
      </c>
      <c r="J38" s="453"/>
      <c r="K38" s="453"/>
      <c r="L38" s="452"/>
      <c r="M38" s="452" t="s">
        <v>806</v>
      </c>
    </row>
    <row r="39" spans="1:13" ht="21" customHeight="1">
      <c r="A39" s="439"/>
      <c r="B39" s="448">
        <v>3</v>
      </c>
      <c r="C39" s="448"/>
      <c r="D39" s="449" t="s">
        <v>808</v>
      </c>
      <c r="E39" s="450"/>
      <c r="F39" s="451"/>
      <c r="G39"/>
      <c r="H39" s="452" t="s">
        <v>806</v>
      </c>
      <c r="I39" s="453"/>
      <c r="J39" s="452" t="s">
        <v>806</v>
      </c>
      <c r="K39" s="453"/>
      <c r="L39" s="453"/>
      <c r="M39" s="452" t="s">
        <v>806</v>
      </c>
    </row>
    <row r="40" spans="1:13" ht="21" customHeight="1">
      <c r="A40" s="439"/>
      <c r="B40" s="448">
        <v>4</v>
      </c>
      <c r="C40" s="448"/>
      <c r="D40" s="449" t="s">
        <v>809</v>
      </c>
      <c r="E40" s="450"/>
      <c r="F40" s="454"/>
      <c r="G40"/>
      <c r="H40" s="452" t="s">
        <v>806</v>
      </c>
      <c r="I40" s="453"/>
      <c r="J40" s="453"/>
      <c r="K40" s="452" t="s">
        <v>806</v>
      </c>
      <c r="L40" s="453"/>
      <c r="M40" s="452" t="s">
        <v>806</v>
      </c>
    </row>
    <row r="41" spans="1:13" ht="21" customHeight="1">
      <c r="B41" s="448">
        <v>5</v>
      </c>
      <c r="C41" s="448"/>
      <c r="D41" s="449" t="s">
        <v>810</v>
      </c>
      <c r="E41" s="450"/>
      <c r="F41" s="451"/>
      <c r="G41"/>
      <c r="H41" s="452" t="s">
        <v>806</v>
      </c>
      <c r="I41" s="452"/>
      <c r="J41" s="453"/>
      <c r="K41" s="453"/>
      <c r="L41" s="452" t="s">
        <v>806</v>
      </c>
      <c r="M41" s="452" t="s">
        <v>806</v>
      </c>
    </row>
    <row r="42" spans="1:13">
      <c r="C42" s="57"/>
    </row>
    <row r="43" spans="1:13" ht="25.5">
      <c r="A43" s="491" t="s">
        <v>804</v>
      </c>
      <c r="B43" s="491" t="s">
        <v>811</v>
      </c>
      <c r="C43" s="492"/>
      <c r="D43" s="493"/>
      <c r="E43" s="494"/>
      <c r="F43" s="495"/>
    </row>
    <row r="44" spans="1:13" ht="15.75">
      <c r="A44" s="496">
        <v>1</v>
      </c>
      <c r="B44" s="491"/>
      <c r="C44" s="496"/>
      <c r="D44" s="491" t="s">
        <v>805</v>
      </c>
      <c r="E44" s="497"/>
      <c r="F44" s="498"/>
    </row>
    <row r="45" spans="1:13" ht="25.5">
      <c r="A45" s="496">
        <v>1.1000000000000001</v>
      </c>
      <c r="B45" s="491"/>
      <c r="C45" s="496"/>
      <c r="D45" s="491" t="s">
        <v>812</v>
      </c>
      <c r="E45" s="497"/>
      <c r="F45" s="499"/>
    </row>
    <row r="46" spans="1:13" ht="114.75">
      <c r="A46" s="500" t="s">
        <v>62</v>
      </c>
      <c r="B46" s="501" t="s">
        <v>77</v>
      </c>
      <c r="C46" s="500"/>
      <c r="D46" s="501" t="s">
        <v>813</v>
      </c>
      <c r="E46" s="502"/>
      <c r="F46" s="503"/>
    </row>
    <row r="47" spans="1:13" ht="15.75">
      <c r="A47" s="500"/>
      <c r="B47" s="501"/>
      <c r="C47" s="500" t="s">
        <v>455</v>
      </c>
      <c r="D47" s="476"/>
      <c r="E47" s="502"/>
      <c r="F47" s="503"/>
    </row>
    <row r="48" spans="1:13" ht="25.5">
      <c r="A48" s="500"/>
      <c r="B48" s="501"/>
      <c r="C48" s="501" t="s">
        <v>126</v>
      </c>
      <c r="D48" s="504" t="s">
        <v>1398</v>
      </c>
      <c r="E48" s="505" t="s">
        <v>1326</v>
      </c>
      <c r="F48" s="503"/>
    </row>
    <row r="49" spans="1:6" ht="15.75">
      <c r="A49" s="500"/>
      <c r="B49" s="501"/>
      <c r="C49" s="501" t="s">
        <v>199</v>
      </c>
      <c r="D49" s="476"/>
      <c r="E49" s="502"/>
      <c r="F49" s="503"/>
    </row>
    <row r="50" spans="1:6" ht="15.75">
      <c r="A50" s="500"/>
      <c r="B50" s="501"/>
      <c r="C50" s="501" t="s">
        <v>9</v>
      </c>
      <c r="D50" s="476"/>
      <c r="E50" s="502"/>
      <c r="F50" s="503"/>
    </row>
    <row r="51" spans="1:6" ht="15.75">
      <c r="A51" s="500"/>
      <c r="B51" s="501"/>
      <c r="C51" s="501" t="s">
        <v>10</v>
      </c>
      <c r="D51" s="476"/>
      <c r="E51" s="502"/>
      <c r="F51" s="503"/>
    </row>
    <row r="52" spans="1:6" ht="15.75">
      <c r="A52" s="500"/>
      <c r="B52" s="501"/>
      <c r="C52" s="501" t="s">
        <v>11</v>
      </c>
      <c r="D52" s="476"/>
      <c r="E52" s="502"/>
      <c r="F52" s="503"/>
    </row>
    <row r="53" spans="1:6" ht="15.75">
      <c r="A53" s="492"/>
      <c r="B53" s="493"/>
      <c r="C53" s="492"/>
      <c r="D53" s="506"/>
      <c r="E53" s="494"/>
      <c r="F53" s="495"/>
    </row>
    <row r="54" spans="1:6" ht="89.25">
      <c r="A54" s="500" t="s">
        <v>459</v>
      </c>
      <c r="B54" s="501" t="s">
        <v>78</v>
      </c>
      <c r="C54" s="500"/>
      <c r="D54" s="501" t="s">
        <v>814</v>
      </c>
      <c r="E54" s="502"/>
      <c r="F54" s="503"/>
    </row>
    <row r="55" spans="1:6" ht="15.75">
      <c r="A55" s="500"/>
      <c r="B55" s="501"/>
      <c r="C55" s="500" t="s">
        <v>455</v>
      </c>
      <c r="D55" s="476"/>
      <c r="E55" s="502"/>
      <c r="F55" s="503"/>
    </row>
    <row r="56" spans="1:6" ht="25.5">
      <c r="A56" s="500"/>
      <c r="B56" s="501"/>
      <c r="C56" s="500" t="s">
        <v>126</v>
      </c>
      <c r="D56" s="476" t="s">
        <v>1399</v>
      </c>
      <c r="E56" s="502" t="s">
        <v>1326</v>
      </c>
      <c r="F56" s="503"/>
    </row>
    <row r="57" spans="1:6" ht="15.75">
      <c r="A57" s="500"/>
      <c r="B57" s="501"/>
      <c r="C57" s="500" t="s">
        <v>199</v>
      </c>
      <c r="D57" s="476"/>
      <c r="E57" s="502"/>
      <c r="F57" s="503"/>
    </row>
    <row r="58" spans="1:6" ht="15.75">
      <c r="A58" s="500"/>
      <c r="B58" s="501"/>
      <c r="C58" s="500" t="s">
        <v>9</v>
      </c>
      <c r="D58" s="476"/>
      <c r="E58" s="502"/>
      <c r="F58" s="503"/>
    </row>
    <row r="59" spans="1:6" ht="15.75">
      <c r="A59" s="500"/>
      <c r="B59" s="501"/>
      <c r="C59" s="500" t="s">
        <v>10</v>
      </c>
      <c r="D59" s="476"/>
      <c r="E59" s="502"/>
      <c r="F59" s="503"/>
    </row>
    <row r="60" spans="1:6" ht="15.75">
      <c r="A60" s="500"/>
      <c r="B60" s="501"/>
      <c r="C60" s="500" t="s">
        <v>11</v>
      </c>
      <c r="D60" s="476"/>
      <c r="E60" s="502"/>
      <c r="F60" s="503"/>
    </row>
    <row r="61" spans="1:6" ht="15.75">
      <c r="A61" s="492"/>
      <c r="B61" s="493"/>
      <c r="C61" s="492"/>
      <c r="D61" s="506"/>
      <c r="E61" s="494"/>
      <c r="F61" s="495"/>
    </row>
    <row r="62" spans="1:6" ht="89.25">
      <c r="A62" s="500" t="s">
        <v>815</v>
      </c>
      <c r="B62" s="501" t="s">
        <v>62</v>
      </c>
      <c r="C62" s="500"/>
      <c r="D62" s="501" t="s">
        <v>816</v>
      </c>
      <c r="E62" s="502"/>
      <c r="F62" s="503"/>
    </row>
    <row r="63" spans="1:6" ht="15.75">
      <c r="A63" s="500"/>
      <c r="B63" s="501"/>
      <c r="C63" s="500" t="s">
        <v>455</v>
      </c>
      <c r="D63" s="476"/>
      <c r="E63" s="502"/>
      <c r="F63" s="503"/>
    </row>
    <row r="64" spans="1:6" ht="15.75">
      <c r="A64" s="500"/>
      <c r="B64" s="501"/>
      <c r="C64" s="500" t="s">
        <v>126</v>
      </c>
      <c r="D64" s="504" t="s">
        <v>1400</v>
      </c>
      <c r="E64" s="505" t="s">
        <v>1326</v>
      </c>
      <c r="F64" s="503"/>
    </row>
    <row r="65" spans="1:6" ht="15.75">
      <c r="A65" s="500"/>
      <c r="B65" s="501"/>
      <c r="C65" s="500" t="s">
        <v>199</v>
      </c>
      <c r="D65" s="476"/>
      <c r="E65" s="502"/>
      <c r="F65" s="503"/>
    </row>
    <row r="66" spans="1:6" ht="15.75">
      <c r="A66" s="500"/>
      <c r="B66" s="501"/>
      <c r="C66" s="500" t="s">
        <v>9</v>
      </c>
      <c r="D66" s="476"/>
      <c r="E66" s="502"/>
      <c r="F66" s="503"/>
    </row>
    <row r="67" spans="1:6" ht="15.75">
      <c r="A67" s="500"/>
      <c r="B67" s="501"/>
      <c r="C67" s="500" t="s">
        <v>10</v>
      </c>
      <c r="D67" s="476"/>
      <c r="E67" s="502"/>
      <c r="F67" s="503"/>
    </row>
    <row r="68" spans="1:6" ht="15.75">
      <c r="A68" s="500"/>
      <c r="B68" s="501"/>
      <c r="C68" s="500" t="s">
        <v>11</v>
      </c>
      <c r="D68" s="476"/>
      <c r="E68" s="502"/>
      <c r="F68" s="503"/>
    </row>
    <row r="69" spans="1:6" ht="15.75">
      <c r="A69" s="492"/>
      <c r="B69" s="493"/>
      <c r="C69" s="492"/>
      <c r="D69" s="506"/>
      <c r="E69" s="494"/>
      <c r="F69" s="495"/>
    </row>
    <row r="70" spans="1:6" ht="63.75">
      <c r="A70" s="500" t="s">
        <v>817</v>
      </c>
      <c r="B70" s="501" t="s">
        <v>64</v>
      </c>
      <c r="C70" s="500"/>
      <c r="D70" s="501" t="s">
        <v>818</v>
      </c>
      <c r="E70" s="502"/>
      <c r="F70" s="503"/>
    </row>
    <row r="71" spans="1:6" ht="15.75">
      <c r="A71" s="500"/>
      <c r="B71" s="501"/>
      <c r="C71" s="500" t="s">
        <v>455</v>
      </c>
      <c r="D71" s="476"/>
      <c r="E71" s="502"/>
      <c r="F71" s="503"/>
    </row>
    <row r="72" spans="1:6" ht="25.5">
      <c r="A72" s="500"/>
      <c r="B72" s="501"/>
      <c r="C72" s="500" t="s">
        <v>126</v>
      </c>
      <c r="D72" s="504" t="s">
        <v>1401</v>
      </c>
      <c r="E72" s="505" t="s">
        <v>1326</v>
      </c>
      <c r="F72" s="503"/>
    </row>
    <row r="73" spans="1:6" ht="15.75">
      <c r="A73" s="500"/>
      <c r="B73" s="501"/>
      <c r="C73" s="500" t="s">
        <v>199</v>
      </c>
      <c r="D73" s="476"/>
      <c r="E73" s="502"/>
      <c r="F73" s="503"/>
    </row>
    <row r="74" spans="1:6" ht="15.75">
      <c r="A74" s="500"/>
      <c r="B74" s="501"/>
      <c r="C74" s="500" t="s">
        <v>9</v>
      </c>
      <c r="D74" s="476"/>
      <c r="E74" s="502"/>
      <c r="F74" s="503"/>
    </row>
    <row r="75" spans="1:6" ht="15.75">
      <c r="A75" s="500"/>
      <c r="B75" s="501"/>
      <c r="C75" s="500" t="s">
        <v>10</v>
      </c>
      <c r="D75" s="476"/>
      <c r="E75" s="502"/>
      <c r="F75" s="503"/>
    </row>
    <row r="76" spans="1:6" ht="15.75">
      <c r="A76" s="500"/>
      <c r="B76" s="501"/>
      <c r="C76" s="500" t="s">
        <v>11</v>
      </c>
      <c r="D76" s="476"/>
      <c r="E76" s="502"/>
      <c r="F76" s="503"/>
    </row>
    <row r="77" spans="1:6" ht="15.75">
      <c r="A77" s="492"/>
      <c r="B77" s="493"/>
      <c r="C77" s="492"/>
      <c r="D77" s="506"/>
      <c r="E77" s="494"/>
      <c r="F77" s="495"/>
    </row>
    <row r="78" spans="1:6" ht="76.5">
      <c r="A78" s="500" t="s">
        <v>819</v>
      </c>
      <c r="B78" s="501" t="s">
        <v>75</v>
      </c>
      <c r="C78" s="500"/>
      <c r="D78" s="501" t="s">
        <v>820</v>
      </c>
      <c r="E78" s="502"/>
      <c r="F78" s="503"/>
    </row>
    <row r="79" spans="1:6" ht="15.75">
      <c r="A79" s="500"/>
      <c r="B79" s="501"/>
      <c r="C79" s="500" t="s">
        <v>455</v>
      </c>
      <c r="D79" s="476"/>
      <c r="E79" s="502"/>
      <c r="F79" s="503"/>
    </row>
    <row r="80" spans="1:6" ht="25.5">
      <c r="A80" s="500"/>
      <c r="B80" s="501"/>
      <c r="C80" s="500" t="s">
        <v>126</v>
      </c>
      <c r="D80" s="504" t="s">
        <v>1401</v>
      </c>
      <c r="E80" s="505" t="s">
        <v>1326</v>
      </c>
      <c r="F80" s="503"/>
    </row>
    <row r="81" spans="1:6" ht="15.75">
      <c r="A81" s="500"/>
      <c r="B81" s="501"/>
      <c r="C81" s="500" t="s">
        <v>199</v>
      </c>
      <c r="D81" s="476"/>
      <c r="E81" s="502"/>
      <c r="F81" s="503"/>
    </row>
    <row r="82" spans="1:6" ht="15.75">
      <c r="A82" s="500"/>
      <c r="B82" s="501"/>
      <c r="C82" s="500" t="s">
        <v>9</v>
      </c>
      <c r="D82" s="476"/>
      <c r="E82" s="502"/>
      <c r="F82" s="503"/>
    </row>
    <row r="83" spans="1:6" ht="15.75">
      <c r="A83" s="500"/>
      <c r="B83" s="501"/>
      <c r="C83" s="500" t="s">
        <v>10</v>
      </c>
      <c r="D83" s="476"/>
      <c r="E83" s="502"/>
      <c r="F83" s="503"/>
    </row>
    <row r="84" spans="1:6" ht="15.75">
      <c r="A84" s="500"/>
      <c r="B84" s="501"/>
      <c r="C84" s="500" t="s">
        <v>11</v>
      </c>
      <c r="D84" s="476"/>
      <c r="E84" s="502"/>
      <c r="F84" s="503"/>
    </row>
    <row r="85" spans="1:6" ht="15.75">
      <c r="A85" s="492"/>
      <c r="B85" s="493"/>
      <c r="C85" s="492"/>
      <c r="D85" s="506"/>
      <c r="E85" s="494"/>
      <c r="F85" s="495"/>
    </row>
    <row r="86" spans="1:6" ht="76.5">
      <c r="A86" s="500" t="s">
        <v>821</v>
      </c>
      <c r="B86" s="501" t="s">
        <v>459</v>
      </c>
      <c r="C86" s="500"/>
      <c r="D86" s="501" t="s">
        <v>822</v>
      </c>
      <c r="E86" s="502"/>
      <c r="F86" s="503"/>
    </row>
    <row r="87" spans="1:6" ht="15.75">
      <c r="A87" s="500"/>
      <c r="B87" s="501"/>
      <c r="C87" s="500" t="s">
        <v>455</v>
      </c>
      <c r="D87" s="476"/>
      <c r="E87" s="502"/>
      <c r="F87" s="503"/>
    </row>
    <row r="88" spans="1:6" ht="25.5">
      <c r="A88" s="500"/>
      <c r="B88" s="501"/>
      <c r="C88" s="500" t="s">
        <v>126</v>
      </c>
      <c r="D88" s="504" t="s">
        <v>1401</v>
      </c>
      <c r="E88" s="505" t="s">
        <v>1326</v>
      </c>
      <c r="F88" s="503"/>
    </row>
    <row r="89" spans="1:6" ht="15.75">
      <c r="A89" s="500"/>
      <c r="B89" s="501"/>
      <c r="C89" s="500" t="s">
        <v>199</v>
      </c>
      <c r="D89" s="476"/>
      <c r="E89" s="502"/>
      <c r="F89" s="503"/>
    </row>
    <row r="90" spans="1:6" ht="15.75">
      <c r="A90" s="500"/>
      <c r="B90" s="501"/>
      <c r="C90" s="500" t="s">
        <v>9</v>
      </c>
      <c r="D90" s="476"/>
      <c r="E90" s="502"/>
      <c r="F90" s="503"/>
    </row>
    <row r="91" spans="1:6" ht="15.75">
      <c r="A91" s="500"/>
      <c r="B91" s="501"/>
      <c r="C91" s="500" t="s">
        <v>10</v>
      </c>
      <c r="D91" s="476"/>
      <c r="E91" s="502"/>
      <c r="F91" s="503"/>
    </row>
    <row r="92" spans="1:6" ht="15.75">
      <c r="A92" s="500"/>
      <c r="B92" s="501"/>
      <c r="C92" s="500" t="s">
        <v>11</v>
      </c>
      <c r="D92" s="476"/>
      <c r="E92" s="502"/>
      <c r="F92" s="503"/>
    </row>
    <row r="93" spans="1:6" ht="15.75">
      <c r="A93" s="492"/>
      <c r="B93" s="493"/>
      <c r="C93" s="492"/>
      <c r="D93" s="506"/>
      <c r="E93" s="494"/>
      <c r="F93" s="495"/>
    </row>
    <row r="94" spans="1:6" ht="76.5">
      <c r="A94" s="500" t="s">
        <v>823</v>
      </c>
      <c r="B94" s="501" t="s">
        <v>824</v>
      </c>
      <c r="C94" s="500"/>
      <c r="D94" s="501" t="s">
        <v>825</v>
      </c>
      <c r="E94" s="502"/>
      <c r="F94" s="503"/>
    </row>
    <row r="95" spans="1:6" ht="15.75">
      <c r="A95" s="500"/>
      <c r="B95" s="501"/>
      <c r="C95" s="500" t="s">
        <v>455</v>
      </c>
      <c r="D95" s="476"/>
      <c r="E95" s="502"/>
      <c r="F95" s="503"/>
    </row>
    <row r="96" spans="1:6" ht="25.5">
      <c r="A96" s="500"/>
      <c r="B96" s="501"/>
      <c r="C96" s="500" t="s">
        <v>126</v>
      </c>
      <c r="D96" s="504" t="s">
        <v>1402</v>
      </c>
      <c r="E96" s="505" t="s">
        <v>1326</v>
      </c>
      <c r="F96" s="503"/>
    </row>
    <row r="97" spans="1:6" ht="15.75">
      <c r="A97" s="500"/>
      <c r="B97" s="501"/>
      <c r="C97" s="500" t="s">
        <v>199</v>
      </c>
      <c r="D97" s="476"/>
      <c r="E97" s="502"/>
      <c r="F97" s="503"/>
    </row>
    <row r="98" spans="1:6" ht="15.75">
      <c r="A98" s="500"/>
      <c r="B98" s="501"/>
      <c r="C98" s="500" t="s">
        <v>9</v>
      </c>
      <c r="D98" s="476"/>
      <c r="E98" s="502"/>
      <c r="F98" s="503"/>
    </row>
    <row r="99" spans="1:6" ht="15.75">
      <c r="A99" s="500"/>
      <c r="B99" s="501"/>
      <c r="C99" s="500" t="s">
        <v>10</v>
      </c>
      <c r="D99" s="476"/>
      <c r="E99" s="502"/>
      <c r="F99" s="503"/>
    </row>
    <row r="100" spans="1:6" ht="15.75">
      <c r="A100" s="500"/>
      <c r="B100" s="501"/>
      <c r="C100" s="500" t="s">
        <v>11</v>
      </c>
      <c r="D100" s="476"/>
      <c r="E100" s="502"/>
      <c r="F100" s="503"/>
    </row>
    <row r="101" spans="1:6" ht="15.75">
      <c r="A101" s="492"/>
      <c r="B101" s="493"/>
      <c r="C101" s="492"/>
      <c r="D101" s="506"/>
      <c r="E101" s="494"/>
      <c r="F101" s="495"/>
    </row>
    <row r="102" spans="1:6" ht="63.75">
      <c r="A102" s="500" t="s">
        <v>826</v>
      </c>
      <c r="B102" s="501" t="s">
        <v>827</v>
      </c>
      <c r="C102" s="500"/>
      <c r="D102" s="501" t="s">
        <v>828</v>
      </c>
      <c r="E102" s="502"/>
      <c r="F102" s="503"/>
    </row>
    <row r="103" spans="1:6" ht="15.75">
      <c r="A103" s="500"/>
      <c r="B103" s="501"/>
      <c r="C103" s="500" t="s">
        <v>455</v>
      </c>
      <c r="D103" s="476"/>
      <c r="E103" s="502"/>
      <c r="F103" s="503"/>
    </row>
    <row r="104" spans="1:6" ht="38.25">
      <c r="A104" s="500"/>
      <c r="B104" s="501"/>
      <c r="C104" s="500" t="s">
        <v>126</v>
      </c>
      <c r="D104" s="504" t="s">
        <v>1403</v>
      </c>
      <c r="E104" s="505" t="s">
        <v>1326</v>
      </c>
      <c r="F104" s="503"/>
    </row>
    <row r="105" spans="1:6" ht="15.75">
      <c r="A105" s="500"/>
      <c r="B105" s="501"/>
      <c r="C105" s="500" t="s">
        <v>199</v>
      </c>
      <c r="D105" s="476"/>
      <c r="E105" s="502"/>
      <c r="F105" s="503"/>
    </row>
    <row r="106" spans="1:6" ht="15.75">
      <c r="A106" s="500"/>
      <c r="B106" s="501"/>
      <c r="C106" s="500" t="s">
        <v>9</v>
      </c>
      <c r="D106" s="476"/>
      <c r="E106" s="502"/>
      <c r="F106" s="503"/>
    </row>
    <row r="107" spans="1:6" ht="15.75">
      <c r="A107" s="500"/>
      <c r="B107" s="501"/>
      <c r="C107" s="500" t="s">
        <v>10</v>
      </c>
      <c r="D107" s="476"/>
      <c r="E107" s="502"/>
      <c r="F107" s="503"/>
    </row>
    <row r="108" spans="1:6" ht="15.75">
      <c r="A108" s="500"/>
      <c r="B108" s="501"/>
      <c r="C108" s="500" t="s">
        <v>11</v>
      </c>
      <c r="D108" s="476"/>
      <c r="E108" s="502"/>
      <c r="F108" s="503"/>
    </row>
    <row r="109" spans="1:6" ht="15.75">
      <c r="A109" s="492"/>
      <c r="B109" s="493"/>
      <c r="C109" s="492"/>
      <c r="D109" s="506"/>
      <c r="E109" s="494"/>
      <c r="F109" s="495"/>
    </row>
    <row r="110" spans="1:6" ht="76.5">
      <c r="A110" s="500" t="s">
        <v>829</v>
      </c>
      <c r="B110" s="501" t="s">
        <v>830</v>
      </c>
      <c r="C110" s="500"/>
      <c r="D110" s="501" t="s">
        <v>831</v>
      </c>
      <c r="E110" s="502"/>
      <c r="F110" s="503"/>
    </row>
    <row r="111" spans="1:6" ht="15.75">
      <c r="A111" s="500"/>
      <c r="B111" s="501"/>
      <c r="C111" s="500" t="s">
        <v>455</v>
      </c>
      <c r="D111" s="476"/>
      <c r="E111" s="502"/>
      <c r="F111" s="503"/>
    </row>
    <row r="112" spans="1:6" ht="63.75">
      <c r="A112" s="500"/>
      <c r="B112" s="501"/>
      <c r="C112" s="500" t="s">
        <v>126</v>
      </c>
      <c r="D112" s="504" t="s">
        <v>1404</v>
      </c>
      <c r="E112" s="505" t="s">
        <v>1326</v>
      </c>
      <c r="F112" s="503"/>
    </row>
    <row r="113" spans="1:6" ht="15.75">
      <c r="A113" s="500"/>
      <c r="B113" s="501"/>
      <c r="C113" s="500" t="s">
        <v>199</v>
      </c>
      <c r="D113" s="476"/>
      <c r="E113" s="502"/>
      <c r="F113" s="503"/>
    </row>
    <row r="114" spans="1:6" ht="15.75">
      <c r="A114" s="500"/>
      <c r="B114" s="501"/>
      <c r="C114" s="500" t="s">
        <v>9</v>
      </c>
      <c r="D114" s="476"/>
      <c r="E114" s="502"/>
      <c r="F114" s="503"/>
    </row>
    <row r="115" spans="1:6" ht="15.75">
      <c r="A115" s="500"/>
      <c r="B115" s="501"/>
      <c r="C115" s="500" t="s">
        <v>10</v>
      </c>
      <c r="D115" s="476"/>
      <c r="E115" s="502"/>
      <c r="F115" s="503"/>
    </row>
    <row r="116" spans="1:6" ht="15.75">
      <c r="A116" s="500"/>
      <c r="B116" s="501"/>
      <c r="C116" s="500" t="s">
        <v>11</v>
      </c>
      <c r="D116" s="476"/>
      <c r="E116" s="502"/>
      <c r="F116" s="503"/>
    </row>
    <row r="117" spans="1:6" ht="15.75">
      <c r="A117" s="492"/>
      <c r="B117" s="493"/>
      <c r="C117" s="492"/>
      <c r="D117" s="506"/>
      <c r="E117" s="494"/>
      <c r="F117" s="495"/>
    </row>
    <row r="118" spans="1:6" ht="114.75">
      <c r="A118" s="500" t="s">
        <v>832</v>
      </c>
      <c r="B118" s="501" t="s">
        <v>833</v>
      </c>
      <c r="C118" s="500"/>
      <c r="D118" s="501" t="s">
        <v>834</v>
      </c>
      <c r="E118" s="502"/>
      <c r="F118" s="503"/>
    </row>
    <row r="119" spans="1:6" ht="15.75">
      <c r="A119" s="500"/>
      <c r="B119" s="501"/>
      <c r="C119" s="500" t="s">
        <v>455</v>
      </c>
      <c r="D119" s="476"/>
      <c r="E119" s="502"/>
      <c r="F119" s="503"/>
    </row>
    <row r="120" spans="1:6" ht="153">
      <c r="A120" s="507"/>
      <c r="B120" s="508"/>
      <c r="C120" s="507" t="s">
        <v>126</v>
      </c>
      <c r="D120" s="475" t="s">
        <v>1342</v>
      </c>
      <c r="E120" s="509" t="s">
        <v>1331</v>
      </c>
      <c r="F120" s="510" t="s">
        <v>1405</v>
      </c>
    </row>
    <row r="121" spans="1:6" ht="15.75">
      <c r="A121" s="500"/>
      <c r="B121" s="501"/>
      <c r="C121" s="500" t="s">
        <v>199</v>
      </c>
      <c r="D121" s="476"/>
      <c r="E121" s="502"/>
      <c r="F121" s="503"/>
    </row>
    <row r="122" spans="1:6" ht="15.75">
      <c r="A122" s="500"/>
      <c r="B122" s="501"/>
      <c r="C122" s="500" t="s">
        <v>9</v>
      </c>
      <c r="D122" s="476"/>
      <c r="E122" s="502"/>
      <c r="F122" s="503"/>
    </row>
    <row r="123" spans="1:6" ht="15.75">
      <c r="A123" s="500"/>
      <c r="B123" s="501"/>
      <c r="C123" s="500" t="s">
        <v>10</v>
      </c>
      <c r="D123" s="476"/>
      <c r="E123" s="502"/>
      <c r="F123" s="503"/>
    </row>
    <row r="124" spans="1:6" ht="15.75">
      <c r="A124" s="500"/>
      <c r="B124" s="501"/>
      <c r="C124" s="500" t="s">
        <v>11</v>
      </c>
      <c r="D124" s="476"/>
      <c r="E124" s="502"/>
      <c r="F124" s="503"/>
    </row>
    <row r="125" spans="1:6" ht="15.75">
      <c r="A125" s="492"/>
      <c r="B125" s="493"/>
      <c r="C125" s="492"/>
      <c r="D125" s="506"/>
      <c r="E125" s="494"/>
      <c r="F125" s="495"/>
    </row>
    <row r="126" spans="1:6" ht="76.5">
      <c r="A126" s="500" t="s">
        <v>835</v>
      </c>
      <c r="B126" s="501" t="s">
        <v>836</v>
      </c>
      <c r="C126" s="500"/>
      <c r="D126" s="501" t="s">
        <v>837</v>
      </c>
      <c r="E126" s="502"/>
      <c r="F126" s="503"/>
    </row>
    <row r="127" spans="1:6" ht="15.75">
      <c r="A127" s="500"/>
      <c r="B127" s="501"/>
      <c r="C127" s="500" t="s">
        <v>455</v>
      </c>
      <c r="D127" s="476"/>
      <c r="E127" s="502"/>
      <c r="F127" s="503"/>
    </row>
    <row r="128" spans="1:6" ht="63.75">
      <c r="A128" s="500"/>
      <c r="B128" s="501"/>
      <c r="C128" s="500" t="s">
        <v>126</v>
      </c>
      <c r="D128" s="476" t="s">
        <v>1352</v>
      </c>
      <c r="E128" s="502" t="s">
        <v>1326</v>
      </c>
      <c r="F128" s="503" t="s">
        <v>1406</v>
      </c>
    </row>
    <row r="129" spans="1:6" ht="15.75">
      <c r="A129" s="500"/>
      <c r="B129" s="501"/>
      <c r="C129" s="500" t="s">
        <v>199</v>
      </c>
      <c r="D129" s="476"/>
      <c r="E129" s="502"/>
      <c r="F129" s="503"/>
    </row>
    <row r="130" spans="1:6" ht="15.75">
      <c r="A130" s="500"/>
      <c r="B130" s="501"/>
      <c r="C130" s="500" t="s">
        <v>9</v>
      </c>
      <c r="D130" s="476"/>
      <c r="E130" s="502"/>
      <c r="F130" s="503"/>
    </row>
    <row r="131" spans="1:6" ht="15.75">
      <c r="A131" s="500"/>
      <c r="B131" s="501"/>
      <c r="C131" s="500" t="s">
        <v>10</v>
      </c>
      <c r="D131" s="476"/>
      <c r="E131" s="502"/>
      <c r="F131" s="503"/>
    </row>
    <row r="132" spans="1:6" ht="15.75">
      <c r="A132" s="500"/>
      <c r="B132" s="501"/>
      <c r="C132" s="500" t="s">
        <v>11</v>
      </c>
      <c r="D132" s="476"/>
      <c r="E132" s="502"/>
      <c r="F132" s="503"/>
    </row>
    <row r="133" spans="1:6" ht="15.75">
      <c r="A133" s="492"/>
      <c r="B133" s="493"/>
      <c r="C133" s="492"/>
      <c r="D133" s="506"/>
      <c r="E133" s="494"/>
      <c r="F133" s="495"/>
    </row>
    <row r="134" spans="1:6" ht="76.5">
      <c r="A134" s="500" t="s">
        <v>838</v>
      </c>
      <c r="B134" s="501" t="s">
        <v>839</v>
      </c>
      <c r="C134" s="500"/>
      <c r="D134" s="501" t="s">
        <v>840</v>
      </c>
      <c r="E134" s="502"/>
      <c r="F134" s="503"/>
    </row>
    <row r="135" spans="1:6" ht="15.75">
      <c r="A135" s="500"/>
      <c r="B135" s="501"/>
      <c r="C135" s="500" t="s">
        <v>455</v>
      </c>
      <c r="D135" s="476"/>
      <c r="E135" s="502"/>
      <c r="F135" s="503"/>
    </row>
    <row r="136" spans="1:6" ht="15.75">
      <c r="A136" s="500"/>
      <c r="B136" s="501"/>
      <c r="C136" s="500" t="s">
        <v>126</v>
      </c>
      <c r="D136" s="476" t="s">
        <v>1407</v>
      </c>
      <c r="E136" s="502" t="s">
        <v>1326</v>
      </c>
      <c r="F136" s="503"/>
    </row>
    <row r="137" spans="1:6" ht="15.75">
      <c r="A137" s="500"/>
      <c r="B137" s="501"/>
      <c r="C137" s="500" t="s">
        <v>199</v>
      </c>
      <c r="D137" s="476"/>
      <c r="E137" s="502"/>
      <c r="F137" s="503"/>
    </row>
    <row r="138" spans="1:6" ht="15.75">
      <c r="A138" s="500"/>
      <c r="B138" s="501"/>
      <c r="C138" s="500" t="s">
        <v>9</v>
      </c>
      <c r="D138" s="476"/>
      <c r="E138" s="502"/>
      <c r="F138" s="503"/>
    </row>
    <row r="139" spans="1:6" ht="15.75">
      <c r="A139" s="500"/>
      <c r="B139" s="501"/>
      <c r="C139" s="500" t="s">
        <v>10</v>
      </c>
      <c r="D139" s="476"/>
      <c r="E139" s="502"/>
      <c r="F139" s="503"/>
    </row>
    <row r="140" spans="1:6" ht="15.75">
      <c r="A140" s="500"/>
      <c r="B140" s="501"/>
      <c r="C140" s="500" t="s">
        <v>11</v>
      </c>
      <c r="D140" s="476"/>
      <c r="E140" s="502"/>
      <c r="F140" s="503"/>
    </row>
    <row r="141" spans="1:6" ht="15.75">
      <c r="A141" s="492"/>
      <c r="B141" s="493"/>
      <c r="C141" s="492"/>
      <c r="D141" s="506"/>
      <c r="E141" s="494"/>
      <c r="F141" s="495"/>
    </row>
    <row r="142" spans="1:6" ht="102">
      <c r="A142" s="500" t="s">
        <v>841</v>
      </c>
      <c r="B142" s="501" t="s">
        <v>842</v>
      </c>
      <c r="C142" s="500"/>
      <c r="D142" s="501" t="s">
        <v>843</v>
      </c>
      <c r="E142" s="502"/>
      <c r="F142" s="503"/>
    </row>
    <row r="143" spans="1:6" ht="15.75">
      <c r="A143" s="500"/>
      <c r="B143" s="501"/>
      <c r="C143" s="500" t="s">
        <v>455</v>
      </c>
      <c r="D143" s="476"/>
      <c r="E143" s="502"/>
      <c r="F143" s="503"/>
    </row>
    <row r="144" spans="1:6" ht="15.75">
      <c r="A144" s="500"/>
      <c r="B144" s="501"/>
      <c r="C144" s="500" t="s">
        <v>126</v>
      </c>
      <c r="D144" s="476" t="s">
        <v>1408</v>
      </c>
      <c r="E144" s="502" t="s">
        <v>1351</v>
      </c>
      <c r="F144" s="503"/>
    </row>
    <row r="145" spans="1:6" ht="15.75">
      <c r="A145" s="500"/>
      <c r="B145" s="501"/>
      <c r="C145" s="500" t="s">
        <v>199</v>
      </c>
      <c r="D145" s="476"/>
      <c r="E145" s="502"/>
      <c r="F145" s="503"/>
    </row>
    <row r="146" spans="1:6" ht="15.75">
      <c r="A146" s="500"/>
      <c r="B146" s="501"/>
      <c r="C146" s="500" t="s">
        <v>9</v>
      </c>
      <c r="D146" s="476"/>
      <c r="E146" s="502"/>
      <c r="F146" s="503"/>
    </row>
    <row r="147" spans="1:6" ht="15.75">
      <c r="A147" s="500"/>
      <c r="B147" s="501"/>
      <c r="C147" s="500" t="s">
        <v>10</v>
      </c>
      <c r="D147" s="476"/>
      <c r="E147" s="502"/>
      <c r="F147" s="503"/>
    </row>
    <row r="148" spans="1:6" ht="15.75">
      <c r="A148" s="500"/>
      <c r="B148" s="501"/>
      <c r="C148" s="500" t="s">
        <v>11</v>
      </c>
      <c r="D148" s="476"/>
      <c r="E148" s="502"/>
      <c r="F148" s="503"/>
    </row>
    <row r="149" spans="1:6" ht="15.75">
      <c r="A149" s="492"/>
      <c r="B149" s="493"/>
      <c r="C149" s="492"/>
      <c r="D149" s="506"/>
      <c r="E149" s="494"/>
      <c r="F149" s="495"/>
    </row>
    <row r="150" spans="1:6" ht="63.75">
      <c r="A150" s="500" t="s">
        <v>844</v>
      </c>
      <c r="B150" s="501" t="s">
        <v>845</v>
      </c>
      <c r="C150" s="500"/>
      <c r="D150" s="501" t="s">
        <v>846</v>
      </c>
      <c r="E150" s="502"/>
      <c r="F150" s="503"/>
    </row>
    <row r="151" spans="1:6" ht="15.75">
      <c r="A151" s="500"/>
      <c r="B151" s="501"/>
      <c r="C151" s="500" t="s">
        <v>455</v>
      </c>
      <c r="D151" s="476"/>
      <c r="E151" s="502"/>
      <c r="F151" s="503"/>
    </row>
    <row r="152" spans="1:6" ht="38.25">
      <c r="A152" s="500"/>
      <c r="B152" s="501"/>
      <c r="C152" s="500" t="s">
        <v>126</v>
      </c>
      <c r="D152" s="476" t="s">
        <v>1409</v>
      </c>
      <c r="E152" s="502" t="s">
        <v>1326</v>
      </c>
      <c r="F152" s="503"/>
    </row>
    <row r="153" spans="1:6" ht="15.75">
      <c r="A153" s="500"/>
      <c r="B153" s="501"/>
      <c r="C153" s="500" t="s">
        <v>199</v>
      </c>
      <c r="D153" s="476"/>
      <c r="E153" s="502"/>
      <c r="F153" s="503"/>
    </row>
    <row r="154" spans="1:6" ht="15.75">
      <c r="A154" s="500"/>
      <c r="B154" s="501"/>
      <c r="C154" s="500" t="s">
        <v>9</v>
      </c>
      <c r="D154" s="476"/>
      <c r="E154" s="502"/>
      <c r="F154" s="503"/>
    </row>
    <row r="155" spans="1:6" ht="15.75">
      <c r="A155" s="500"/>
      <c r="B155" s="501"/>
      <c r="C155" s="500" t="s">
        <v>10</v>
      </c>
      <c r="D155" s="476"/>
      <c r="E155" s="502"/>
      <c r="F155" s="503"/>
    </row>
    <row r="156" spans="1:6" ht="15.75">
      <c r="A156" s="500"/>
      <c r="B156" s="501"/>
      <c r="C156" s="500" t="s">
        <v>11</v>
      </c>
      <c r="D156" s="476"/>
      <c r="E156" s="502"/>
      <c r="F156" s="503"/>
    </row>
    <row r="157" spans="1:6" ht="15.75">
      <c r="A157" s="492"/>
      <c r="B157" s="493"/>
      <c r="C157" s="492"/>
      <c r="D157" s="506"/>
      <c r="E157" s="494"/>
      <c r="F157" s="495"/>
    </row>
    <row r="158" spans="1:6" ht="15.75">
      <c r="A158" s="496">
        <v>1.2</v>
      </c>
      <c r="B158" s="491"/>
      <c r="C158" s="496"/>
      <c r="D158" s="491" t="s">
        <v>847</v>
      </c>
      <c r="E158" s="497"/>
      <c r="F158" s="499"/>
    </row>
    <row r="159" spans="1:6" ht="127.5">
      <c r="A159" s="500" t="s">
        <v>64</v>
      </c>
      <c r="B159" s="501" t="s">
        <v>90</v>
      </c>
      <c r="C159" s="500"/>
      <c r="D159" s="501" t="s">
        <v>848</v>
      </c>
      <c r="E159" s="502"/>
      <c r="F159" s="503"/>
    </row>
    <row r="160" spans="1:6" ht="15.75">
      <c r="A160" s="500"/>
      <c r="B160" s="501"/>
      <c r="C160" s="500" t="s">
        <v>455</v>
      </c>
      <c r="D160" s="476"/>
      <c r="E160" s="502"/>
      <c r="F160" s="503"/>
    </row>
    <row r="161" spans="1:6" ht="25.5">
      <c r="A161" s="500"/>
      <c r="B161" s="501"/>
      <c r="C161" s="500" t="s">
        <v>126</v>
      </c>
      <c r="D161" s="476" t="s">
        <v>1410</v>
      </c>
      <c r="E161" s="502" t="s">
        <v>1326</v>
      </c>
      <c r="F161" s="503"/>
    </row>
    <row r="162" spans="1:6" ht="15.75">
      <c r="A162" s="500"/>
      <c r="B162" s="501"/>
      <c r="C162" s="500" t="s">
        <v>199</v>
      </c>
      <c r="D162" s="476"/>
      <c r="E162" s="502"/>
      <c r="F162" s="503"/>
    </row>
    <row r="163" spans="1:6" ht="15.75">
      <c r="A163" s="500"/>
      <c r="B163" s="501"/>
      <c r="C163" s="500" t="s">
        <v>9</v>
      </c>
      <c r="D163" s="476"/>
      <c r="E163" s="502"/>
      <c r="F163" s="503"/>
    </row>
    <row r="164" spans="1:6" ht="15.75">
      <c r="A164" s="500"/>
      <c r="B164" s="501"/>
      <c r="C164" s="500" t="s">
        <v>10</v>
      </c>
      <c r="D164" s="476"/>
      <c r="E164" s="502"/>
      <c r="F164" s="503"/>
    </row>
    <row r="165" spans="1:6" ht="15.75">
      <c r="A165" s="500"/>
      <c r="B165" s="501"/>
      <c r="C165" s="500" t="s">
        <v>11</v>
      </c>
      <c r="D165" s="476"/>
      <c r="E165" s="502"/>
      <c r="F165" s="503"/>
    </row>
    <row r="166" spans="1:6" ht="15.75">
      <c r="A166" s="492"/>
      <c r="B166" s="493"/>
      <c r="C166" s="492"/>
      <c r="D166" s="506"/>
      <c r="E166" s="494"/>
      <c r="F166" s="495"/>
    </row>
    <row r="167" spans="1:6" ht="15.75">
      <c r="A167" s="496">
        <v>1.3</v>
      </c>
      <c r="B167" s="491"/>
      <c r="C167" s="496"/>
      <c r="D167" s="491" t="s">
        <v>849</v>
      </c>
      <c r="E167" s="497"/>
      <c r="F167" s="499"/>
    </row>
    <row r="168" spans="1:6" ht="76.5">
      <c r="A168" s="500" t="s">
        <v>75</v>
      </c>
      <c r="B168" s="501" t="s">
        <v>850</v>
      </c>
      <c r="C168" s="500"/>
      <c r="D168" s="501" t="s">
        <v>851</v>
      </c>
      <c r="E168" s="502"/>
      <c r="F168" s="503"/>
    </row>
    <row r="169" spans="1:6" ht="15.75">
      <c r="A169" s="500"/>
      <c r="B169" s="501"/>
      <c r="C169" s="500" t="s">
        <v>455</v>
      </c>
      <c r="D169" s="476"/>
      <c r="E169" s="502"/>
      <c r="F169" s="503"/>
    </row>
    <row r="170" spans="1:6" ht="15.75">
      <c r="A170" s="500"/>
      <c r="B170" s="501"/>
      <c r="C170" s="500" t="s">
        <v>126</v>
      </c>
      <c r="D170" s="476" t="s">
        <v>1411</v>
      </c>
      <c r="E170" s="502" t="s">
        <v>1326</v>
      </c>
      <c r="F170" s="503"/>
    </row>
    <row r="171" spans="1:6" ht="15.75">
      <c r="A171" s="500"/>
      <c r="B171" s="501"/>
      <c r="C171" s="500" t="s">
        <v>199</v>
      </c>
      <c r="D171" s="476"/>
      <c r="E171" s="502"/>
      <c r="F171" s="503"/>
    </row>
    <row r="172" spans="1:6" ht="15.75">
      <c r="A172" s="500"/>
      <c r="B172" s="501"/>
      <c r="C172" s="500" t="s">
        <v>9</v>
      </c>
      <c r="D172" s="476"/>
      <c r="E172" s="502"/>
      <c r="F172" s="503"/>
    </row>
    <row r="173" spans="1:6" ht="15.75">
      <c r="A173" s="500"/>
      <c r="B173" s="501"/>
      <c r="C173" s="500" t="s">
        <v>10</v>
      </c>
      <c r="D173" s="476"/>
      <c r="E173" s="502"/>
      <c r="F173" s="503"/>
    </row>
    <row r="174" spans="1:6" ht="15.75">
      <c r="A174" s="500"/>
      <c r="B174" s="501"/>
      <c r="C174" s="500" t="s">
        <v>11</v>
      </c>
      <c r="D174" s="476"/>
      <c r="E174" s="502"/>
      <c r="F174" s="503"/>
    </row>
    <row r="175" spans="1:6" ht="15.75">
      <c r="A175" s="492"/>
      <c r="B175" s="493"/>
      <c r="C175" s="492"/>
      <c r="D175" s="506"/>
      <c r="E175" s="494"/>
      <c r="F175" s="495"/>
    </row>
    <row r="176" spans="1:6" ht="15.75">
      <c r="A176" s="496">
        <v>2</v>
      </c>
      <c r="B176" s="491"/>
      <c r="C176" s="496"/>
      <c r="D176" s="491" t="s">
        <v>807</v>
      </c>
      <c r="E176" s="497"/>
      <c r="F176" s="498"/>
    </row>
    <row r="177" spans="1:6" ht="25.5">
      <c r="A177" s="496">
        <v>2.1</v>
      </c>
      <c r="B177" s="491"/>
      <c r="C177" s="496"/>
      <c r="D177" s="491" t="s">
        <v>852</v>
      </c>
      <c r="E177" s="497"/>
      <c r="F177" s="499"/>
    </row>
    <row r="178" spans="1:6" ht="89.25">
      <c r="A178" s="500" t="s">
        <v>853</v>
      </c>
      <c r="B178" s="501" t="s">
        <v>854</v>
      </c>
      <c r="C178" s="500"/>
      <c r="D178" s="501" t="s">
        <v>855</v>
      </c>
      <c r="E178" s="502"/>
      <c r="F178" s="503"/>
    </row>
    <row r="179" spans="1:6" ht="15.75">
      <c r="A179" s="500"/>
      <c r="B179" s="501"/>
      <c r="C179" s="500" t="s">
        <v>455</v>
      </c>
      <c r="D179" s="476"/>
      <c r="E179" s="502"/>
      <c r="F179" s="503"/>
    </row>
    <row r="180" spans="1:6" ht="15.75">
      <c r="A180" s="500"/>
      <c r="B180" s="501"/>
      <c r="C180" s="500" t="s">
        <v>126</v>
      </c>
      <c r="D180" s="476" t="s">
        <v>1412</v>
      </c>
      <c r="E180" s="502" t="s">
        <v>1326</v>
      </c>
      <c r="F180" s="503"/>
    </row>
    <row r="181" spans="1:6" ht="15.75">
      <c r="A181" s="500"/>
      <c r="B181" s="501"/>
      <c r="C181" s="500" t="s">
        <v>199</v>
      </c>
      <c r="D181" s="476"/>
      <c r="E181" s="502"/>
      <c r="F181" s="503"/>
    </row>
    <row r="182" spans="1:6" ht="15.75">
      <c r="A182" s="500"/>
      <c r="B182" s="501"/>
      <c r="C182" s="500" t="s">
        <v>9</v>
      </c>
      <c r="D182" s="476"/>
      <c r="E182" s="502"/>
      <c r="F182" s="503"/>
    </row>
    <row r="183" spans="1:6" ht="15.75">
      <c r="A183" s="500"/>
      <c r="B183" s="501"/>
      <c r="C183" s="500" t="s">
        <v>10</v>
      </c>
      <c r="D183" s="476"/>
      <c r="E183" s="502"/>
      <c r="F183" s="503"/>
    </row>
    <row r="184" spans="1:6" ht="15.75">
      <c r="A184" s="500"/>
      <c r="B184" s="501"/>
      <c r="C184" s="500" t="s">
        <v>11</v>
      </c>
      <c r="D184" s="476"/>
      <c r="E184" s="502"/>
      <c r="F184" s="503"/>
    </row>
    <row r="185" spans="1:6" ht="15.75">
      <c r="A185" s="492"/>
      <c r="B185" s="493"/>
      <c r="C185" s="492"/>
      <c r="D185" s="506"/>
      <c r="E185" s="494"/>
      <c r="F185" s="495"/>
    </row>
    <row r="186" spans="1:6" ht="89.25">
      <c r="A186" s="500" t="s">
        <v>856</v>
      </c>
      <c r="B186" s="501" t="s">
        <v>857</v>
      </c>
      <c r="C186" s="500"/>
      <c r="D186" s="501" t="s">
        <v>858</v>
      </c>
      <c r="E186" s="502"/>
      <c r="F186" s="503"/>
    </row>
    <row r="187" spans="1:6" ht="15.75">
      <c r="A187" s="500"/>
      <c r="B187" s="501"/>
      <c r="C187" s="500" t="s">
        <v>455</v>
      </c>
      <c r="D187" s="476"/>
      <c r="E187" s="502"/>
      <c r="F187" s="503"/>
    </row>
    <row r="188" spans="1:6" ht="38.25">
      <c r="A188" s="500"/>
      <c r="B188" s="501"/>
      <c r="C188" s="500" t="s">
        <v>126</v>
      </c>
      <c r="D188" s="476" t="s">
        <v>1413</v>
      </c>
      <c r="E188" s="502" t="s">
        <v>1326</v>
      </c>
      <c r="F188" s="503"/>
    </row>
    <row r="189" spans="1:6" ht="15.75">
      <c r="A189" s="500"/>
      <c r="B189" s="501"/>
      <c r="C189" s="500" t="s">
        <v>199</v>
      </c>
      <c r="D189" s="476"/>
      <c r="E189" s="502"/>
      <c r="F189" s="503"/>
    </row>
    <row r="190" spans="1:6" ht="15.75">
      <c r="A190" s="500"/>
      <c r="B190" s="501"/>
      <c r="C190" s="500" t="s">
        <v>9</v>
      </c>
      <c r="D190" s="476"/>
      <c r="E190" s="502"/>
      <c r="F190" s="503"/>
    </row>
    <row r="191" spans="1:6" ht="15.75">
      <c r="A191" s="500"/>
      <c r="B191" s="501"/>
      <c r="C191" s="500" t="s">
        <v>10</v>
      </c>
      <c r="D191" s="476"/>
      <c r="E191" s="502"/>
      <c r="F191" s="503"/>
    </row>
    <row r="192" spans="1:6" ht="15.75">
      <c r="A192" s="500"/>
      <c r="B192" s="501"/>
      <c r="C192" s="500" t="s">
        <v>11</v>
      </c>
      <c r="D192" s="476"/>
      <c r="E192" s="502"/>
      <c r="F192" s="503"/>
    </row>
    <row r="193" spans="1:6" ht="15.75">
      <c r="A193" s="492"/>
      <c r="B193" s="493"/>
      <c r="C193" s="492"/>
      <c r="D193" s="506"/>
      <c r="E193" s="494"/>
      <c r="F193" s="495"/>
    </row>
    <row r="194" spans="1:6" ht="102">
      <c r="A194" s="500" t="s">
        <v>859</v>
      </c>
      <c r="B194" s="501" t="s">
        <v>468</v>
      </c>
      <c r="C194" s="500"/>
      <c r="D194" s="501" t="s">
        <v>860</v>
      </c>
      <c r="E194" s="502"/>
      <c r="F194" s="503"/>
    </row>
    <row r="195" spans="1:6" ht="15.75">
      <c r="A195" s="500"/>
      <c r="B195" s="501"/>
      <c r="C195" s="500" t="s">
        <v>455</v>
      </c>
      <c r="D195" s="476"/>
      <c r="E195" s="502"/>
      <c r="F195" s="503"/>
    </row>
    <row r="196" spans="1:6" ht="15.75">
      <c r="A196" s="500"/>
      <c r="B196" s="501"/>
      <c r="C196" s="500" t="s">
        <v>126</v>
      </c>
      <c r="D196" s="476" t="s">
        <v>1412</v>
      </c>
      <c r="E196" s="502" t="s">
        <v>1326</v>
      </c>
      <c r="F196" s="503"/>
    </row>
    <row r="197" spans="1:6" ht="15.75">
      <c r="A197" s="500"/>
      <c r="B197" s="501"/>
      <c r="C197" s="500" t="s">
        <v>199</v>
      </c>
      <c r="D197" s="476"/>
      <c r="E197" s="502"/>
      <c r="F197" s="503"/>
    </row>
    <row r="198" spans="1:6" ht="15.75">
      <c r="A198" s="500"/>
      <c r="B198" s="501"/>
      <c r="C198" s="500" t="s">
        <v>9</v>
      </c>
      <c r="D198" s="476"/>
      <c r="E198" s="502"/>
      <c r="F198" s="503"/>
    </row>
    <row r="199" spans="1:6" ht="15.75">
      <c r="A199" s="500"/>
      <c r="B199" s="501"/>
      <c r="C199" s="500" t="s">
        <v>10</v>
      </c>
      <c r="D199" s="476"/>
      <c r="E199" s="502"/>
      <c r="F199" s="503"/>
    </row>
    <row r="200" spans="1:6" ht="15.75">
      <c r="A200" s="500"/>
      <c r="B200" s="501"/>
      <c r="C200" s="500" t="s">
        <v>11</v>
      </c>
      <c r="D200" s="476"/>
      <c r="E200" s="502"/>
      <c r="F200" s="503"/>
    </row>
    <row r="201" spans="1:6" ht="15.75">
      <c r="A201" s="492"/>
      <c r="B201" s="493"/>
      <c r="C201" s="492"/>
      <c r="D201" s="506"/>
      <c r="E201" s="494"/>
      <c r="F201" s="495"/>
    </row>
    <row r="202" spans="1:6" ht="102">
      <c r="A202" s="500" t="s">
        <v>861</v>
      </c>
      <c r="B202" s="501" t="s">
        <v>466</v>
      </c>
      <c r="C202" s="500"/>
      <c r="D202" s="501" t="s">
        <v>862</v>
      </c>
      <c r="E202" s="502"/>
      <c r="F202" s="503"/>
    </row>
    <row r="203" spans="1:6" ht="15.75">
      <c r="A203" s="500"/>
      <c r="B203" s="501"/>
      <c r="C203" s="500" t="s">
        <v>455</v>
      </c>
      <c r="D203" s="476"/>
      <c r="E203" s="502"/>
      <c r="F203" s="503"/>
    </row>
    <row r="204" spans="1:6" ht="15.75">
      <c r="A204" s="500"/>
      <c r="B204" s="501"/>
      <c r="C204" s="500" t="s">
        <v>126</v>
      </c>
      <c r="D204" s="511" t="s">
        <v>1414</v>
      </c>
      <c r="E204" s="502" t="s">
        <v>1326</v>
      </c>
      <c r="F204" s="503"/>
    </row>
    <row r="205" spans="1:6" ht="15.75">
      <c r="A205" s="500"/>
      <c r="B205" s="501"/>
      <c r="C205" s="500" t="s">
        <v>199</v>
      </c>
      <c r="D205" s="476"/>
      <c r="E205" s="502"/>
      <c r="F205" s="503"/>
    </row>
    <row r="206" spans="1:6" ht="15.75">
      <c r="A206" s="500"/>
      <c r="B206" s="501"/>
      <c r="C206" s="500" t="s">
        <v>9</v>
      </c>
      <c r="D206" s="476"/>
      <c r="E206" s="502"/>
      <c r="F206" s="503"/>
    </row>
    <row r="207" spans="1:6" ht="15.75">
      <c r="A207" s="500"/>
      <c r="B207" s="501"/>
      <c r="C207" s="500" t="s">
        <v>10</v>
      </c>
      <c r="D207" s="476"/>
      <c r="E207" s="502"/>
      <c r="F207" s="503"/>
    </row>
    <row r="208" spans="1:6" ht="15.75">
      <c r="A208" s="500"/>
      <c r="B208" s="501"/>
      <c r="C208" s="500" t="s">
        <v>11</v>
      </c>
      <c r="D208" s="476"/>
      <c r="E208" s="502"/>
      <c r="F208" s="503"/>
    </row>
    <row r="209" spans="1:6" ht="15.75">
      <c r="A209" s="492"/>
      <c r="B209" s="493"/>
      <c r="C209" s="492"/>
      <c r="D209" s="506"/>
      <c r="E209" s="494"/>
      <c r="F209" s="495"/>
    </row>
    <row r="210" spans="1:6" ht="102">
      <c r="A210" s="500" t="s">
        <v>863</v>
      </c>
      <c r="B210" s="501" t="s">
        <v>864</v>
      </c>
      <c r="C210" s="500"/>
      <c r="D210" s="501" t="s">
        <v>865</v>
      </c>
      <c r="E210" s="502"/>
      <c r="F210" s="503"/>
    </row>
    <row r="211" spans="1:6" ht="15.75">
      <c r="A211" s="500"/>
      <c r="B211" s="501"/>
      <c r="C211" s="500" t="s">
        <v>455</v>
      </c>
      <c r="D211" s="476"/>
      <c r="E211" s="502"/>
      <c r="F211" s="503"/>
    </row>
    <row r="212" spans="1:6" ht="25.5">
      <c r="A212" s="500"/>
      <c r="B212" s="501"/>
      <c r="C212" s="500" t="s">
        <v>126</v>
      </c>
      <c r="D212" s="476" t="s">
        <v>1415</v>
      </c>
      <c r="E212" s="502"/>
      <c r="F212" s="503"/>
    </row>
    <row r="213" spans="1:6" ht="15.75">
      <c r="A213" s="500"/>
      <c r="B213" s="501"/>
      <c r="C213" s="500" t="s">
        <v>199</v>
      </c>
      <c r="D213" s="476"/>
      <c r="E213" s="502"/>
      <c r="F213" s="503"/>
    </row>
    <row r="214" spans="1:6" ht="15.75">
      <c r="A214" s="500"/>
      <c r="B214" s="501"/>
      <c r="C214" s="500" t="s">
        <v>9</v>
      </c>
      <c r="D214" s="476"/>
      <c r="E214" s="502"/>
      <c r="F214" s="503"/>
    </row>
    <row r="215" spans="1:6" ht="15.75">
      <c r="A215" s="500"/>
      <c r="B215" s="501"/>
      <c r="C215" s="500" t="s">
        <v>10</v>
      </c>
      <c r="D215" s="476"/>
      <c r="E215" s="502"/>
      <c r="F215" s="503"/>
    </row>
    <row r="216" spans="1:6" ht="15.75">
      <c r="A216" s="500"/>
      <c r="B216" s="501"/>
      <c r="C216" s="500" t="s">
        <v>11</v>
      </c>
      <c r="D216" s="476"/>
      <c r="E216" s="502"/>
      <c r="F216" s="503"/>
    </row>
    <row r="217" spans="1:6" ht="15.75">
      <c r="A217" s="492"/>
      <c r="B217" s="493"/>
      <c r="C217" s="492"/>
      <c r="D217" s="506"/>
      <c r="E217" s="494"/>
      <c r="F217" s="495"/>
    </row>
    <row r="218" spans="1:6" ht="25.5">
      <c r="A218" s="496">
        <v>2.2000000000000002</v>
      </c>
      <c r="B218" s="491"/>
      <c r="C218" s="496"/>
      <c r="D218" s="491" t="s">
        <v>866</v>
      </c>
      <c r="E218" s="497"/>
      <c r="F218" s="499"/>
    </row>
    <row r="219" spans="1:6" ht="102">
      <c r="A219" s="500" t="s">
        <v>867</v>
      </c>
      <c r="B219" s="501" t="s">
        <v>868</v>
      </c>
      <c r="C219" s="500"/>
      <c r="D219" s="501" t="s">
        <v>869</v>
      </c>
      <c r="E219" s="502"/>
      <c r="F219" s="503"/>
    </row>
    <row r="220" spans="1:6" ht="15.75">
      <c r="A220" s="500"/>
      <c r="B220" s="501"/>
      <c r="C220" s="500" t="s">
        <v>455</v>
      </c>
      <c r="D220" s="476"/>
      <c r="E220" s="502"/>
      <c r="F220" s="503"/>
    </row>
    <row r="221" spans="1:6" ht="15.75">
      <c r="A221" s="500"/>
      <c r="B221" s="501"/>
      <c r="C221" s="500" t="s">
        <v>126</v>
      </c>
      <c r="D221" s="476" t="s">
        <v>1412</v>
      </c>
      <c r="E221" s="502" t="s">
        <v>1326</v>
      </c>
      <c r="F221" s="503"/>
    </row>
    <row r="222" spans="1:6" ht="15.75">
      <c r="A222" s="500"/>
      <c r="B222" s="501"/>
      <c r="C222" s="500" t="s">
        <v>199</v>
      </c>
      <c r="D222" s="476"/>
      <c r="E222" s="502"/>
      <c r="F222" s="503"/>
    </row>
    <row r="223" spans="1:6" ht="15.75">
      <c r="A223" s="500"/>
      <c r="B223" s="501"/>
      <c r="C223" s="500" t="s">
        <v>9</v>
      </c>
      <c r="D223" s="476"/>
      <c r="E223" s="502"/>
      <c r="F223" s="503"/>
    </row>
    <row r="224" spans="1:6" ht="15.75">
      <c r="A224" s="500"/>
      <c r="B224" s="501"/>
      <c r="C224" s="500" t="s">
        <v>10</v>
      </c>
      <c r="D224" s="476"/>
      <c r="E224" s="502"/>
      <c r="F224" s="503"/>
    </row>
    <row r="225" spans="1:6" ht="15.75">
      <c r="A225" s="500"/>
      <c r="B225" s="501"/>
      <c r="C225" s="500" t="s">
        <v>11</v>
      </c>
      <c r="D225" s="476"/>
      <c r="E225" s="502"/>
      <c r="F225" s="503"/>
    </row>
    <row r="226" spans="1:6" ht="15.75">
      <c r="A226" s="492"/>
      <c r="B226" s="493"/>
      <c r="C226" s="492"/>
      <c r="D226" s="506"/>
      <c r="E226" s="494"/>
      <c r="F226" s="495"/>
    </row>
    <row r="227" spans="1:6" ht="89.25">
      <c r="A227" s="500" t="s">
        <v>870</v>
      </c>
      <c r="B227" s="501" t="s">
        <v>871</v>
      </c>
      <c r="C227" s="500"/>
      <c r="D227" s="501" t="s">
        <v>872</v>
      </c>
      <c r="E227" s="502"/>
      <c r="F227" s="503"/>
    </row>
    <row r="228" spans="1:6" ht="15.75">
      <c r="A228" s="500"/>
      <c r="B228" s="501"/>
      <c r="C228" s="500" t="s">
        <v>455</v>
      </c>
      <c r="D228" s="476"/>
      <c r="E228" s="502"/>
      <c r="F228" s="503"/>
    </row>
    <row r="229" spans="1:6" ht="15.75">
      <c r="A229" s="500"/>
      <c r="B229" s="501"/>
      <c r="C229" s="500" t="s">
        <v>126</v>
      </c>
      <c r="D229" s="476" t="s">
        <v>1412</v>
      </c>
      <c r="E229" s="502" t="s">
        <v>1326</v>
      </c>
      <c r="F229" s="503"/>
    </row>
    <row r="230" spans="1:6" ht="15.75">
      <c r="A230" s="500"/>
      <c r="B230" s="501"/>
      <c r="C230" s="500" t="s">
        <v>199</v>
      </c>
      <c r="D230" s="476"/>
      <c r="E230" s="502"/>
      <c r="F230" s="503"/>
    </row>
    <row r="231" spans="1:6" ht="15.75">
      <c r="A231" s="500"/>
      <c r="B231" s="501"/>
      <c r="C231" s="500" t="s">
        <v>9</v>
      </c>
      <c r="D231" s="476"/>
      <c r="E231" s="502"/>
      <c r="F231" s="503"/>
    </row>
    <row r="232" spans="1:6" ht="15.75">
      <c r="A232" s="500"/>
      <c r="B232" s="501"/>
      <c r="C232" s="500" t="s">
        <v>10</v>
      </c>
      <c r="D232" s="476"/>
      <c r="E232" s="502"/>
      <c r="F232" s="503"/>
    </row>
    <row r="233" spans="1:6" ht="15.75">
      <c r="A233" s="500"/>
      <c r="B233" s="501"/>
      <c r="C233" s="500" t="s">
        <v>11</v>
      </c>
      <c r="D233" s="476"/>
      <c r="E233" s="502"/>
      <c r="F233" s="503"/>
    </row>
    <row r="234" spans="1:6" ht="15.75">
      <c r="A234" s="492"/>
      <c r="B234" s="493"/>
      <c r="C234" s="492"/>
      <c r="D234" s="506"/>
      <c r="E234" s="494"/>
      <c r="F234" s="495"/>
    </row>
    <row r="235" spans="1:6" ht="89.25">
      <c r="A235" s="500" t="s">
        <v>873</v>
      </c>
      <c r="B235" s="501" t="s">
        <v>874</v>
      </c>
      <c r="C235" s="500"/>
      <c r="D235" s="501" t="s">
        <v>875</v>
      </c>
      <c r="E235" s="502"/>
      <c r="F235" s="503"/>
    </row>
    <row r="236" spans="1:6" ht="15.75">
      <c r="A236" s="500"/>
      <c r="B236" s="501"/>
      <c r="C236" s="500" t="s">
        <v>455</v>
      </c>
      <c r="D236" s="476"/>
      <c r="E236" s="502"/>
      <c r="F236" s="503"/>
    </row>
    <row r="237" spans="1:6" ht="25.5">
      <c r="A237" s="500"/>
      <c r="B237" s="501"/>
      <c r="C237" s="500" t="s">
        <v>126</v>
      </c>
      <c r="D237" s="476" t="s">
        <v>1416</v>
      </c>
      <c r="E237" s="502" t="s">
        <v>1326</v>
      </c>
      <c r="F237" s="503"/>
    </row>
    <row r="238" spans="1:6" ht="15.75">
      <c r="A238" s="500"/>
      <c r="B238" s="501"/>
      <c r="C238" s="500" t="s">
        <v>199</v>
      </c>
      <c r="D238" s="476"/>
      <c r="E238" s="502"/>
      <c r="F238" s="503"/>
    </row>
    <row r="239" spans="1:6" ht="15.75">
      <c r="A239" s="500"/>
      <c r="B239" s="501"/>
      <c r="C239" s="500" t="s">
        <v>9</v>
      </c>
      <c r="D239" s="476"/>
      <c r="E239" s="502"/>
      <c r="F239" s="503"/>
    </row>
    <row r="240" spans="1:6" ht="15.75">
      <c r="A240" s="500"/>
      <c r="B240" s="501"/>
      <c r="C240" s="500" t="s">
        <v>10</v>
      </c>
      <c r="D240" s="476"/>
      <c r="E240" s="502"/>
      <c r="F240" s="503"/>
    </row>
    <row r="241" spans="1:6" ht="15.75">
      <c r="A241" s="500"/>
      <c r="B241" s="501"/>
      <c r="C241" s="500" t="s">
        <v>11</v>
      </c>
      <c r="D241" s="476"/>
      <c r="E241" s="502"/>
      <c r="F241" s="503"/>
    </row>
    <row r="242" spans="1:6" ht="15.75">
      <c r="A242" s="492"/>
      <c r="B242" s="493"/>
      <c r="C242" s="492"/>
      <c r="D242" s="506"/>
      <c r="E242" s="494"/>
      <c r="F242" s="495"/>
    </row>
    <row r="243" spans="1:6" ht="63.75">
      <c r="A243" s="500" t="s">
        <v>876</v>
      </c>
      <c r="B243" s="501" t="s">
        <v>877</v>
      </c>
      <c r="C243" s="500"/>
      <c r="D243" s="501" t="s">
        <v>878</v>
      </c>
      <c r="E243" s="502"/>
      <c r="F243" s="503"/>
    </row>
    <row r="244" spans="1:6" ht="15.75">
      <c r="A244" s="500"/>
      <c r="B244" s="501"/>
      <c r="C244" s="500" t="s">
        <v>455</v>
      </c>
      <c r="D244" s="476"/>
      <c r="E244" s="502"/>
      <c r="F244" s="503"/>
    </row>
    <row r="245" spans="1:6" ht="25.5">
      <c r="A245" s="500"/>
      <c r="B245" s="501"/>
      <c r="C245" s="500" t="s">
        <v>126</v>
      </c>
      <c r="D245" s="476" t="s">
        <v>1417</v>
      </c>
      <c r="E245" s="502" t="s">
        <v>1326</v>
      </c>
      <c r="F245" s="503"/>
    </row>
    <row r="246" spans="1:6" ht="15.75">
      <c r="A246" s="500"/>
      <c r="B246" s="501"/>
      <c r="C246" s="500" t="s">
        <v>199</v>
      </c>
      <c r="D246" s="476"/>
      <c r="E246" s="502"/>
      <c r="F246" s="503"/>
    </row>
    <row r="247" spans="1:6" ht="15.75">
      <c r="A247" s="500"/>
      <c r="B247" s="501"/>
      <c r="C247" s="500" t="s">
        <v>9</v>
      </c>
      <c r="D247" s="476"/>
      <c r="E247" s="502"/>
      <c r="F247" s="503"/>
    </row>
    <row r="248" spans="1:6" ht="15.75">
      <c r="A248" s="500"/>
      <c r="B248" s="501"/>
      <c r="C248" s="500" t="s">
        <v>10</v>
      </c>
      <c r="D248" s="476"/>
      <c r="E248" s="502"/>
      <c r="F248" s="503"/>
    </row>
    <row r="249" spans="1:6" ht="15.75">
      <c r="A249" s="500"/>
      <c r="B249" s="501"/>
      <c r="C249" s="500" t="s">
        <v>11</v>
      </c>
      <c r="D249" s="476"/>
      <c r="E249" s="502"/>
      <c r="F249" s="503"/>
    </row>
    <row r="250" spans="1:6" ht="15.75">
      <c r="A250" s="492"/>
      <c r="B250" s="493"/>
      <c r="C250" s="492"/>
      <c r="D250" s="506"/>
      <c r="E250" s="494"/>
      <c r="F250" s="495"/>
    </row>
    <row r="251" spans="1:6" ht="89.25">
      <c r="A251" s="500" t="s">
        <v>879</v>
      </c>
      <c r="B251" s="501" t="s">
        <v>880</v>
      </c>
      <c r="C251" s="500"/>
      <c r="D251" s="501" t="s">
        <v>881</v>
      </c>
      <c r="E251" s="502"/>
      <c r="F251" s="503"/>
    </row>
    <row r="252" spans="1:6" ht="15.75">
      <c r="A252" s="500"/>
      <c r="B252" s="501"/>
      <c r="C252" s="500" t="s">
        <v>455</v>
      </c>
      <c r="D252" s="476"/>
      <c r="E252" s="502"/>
      <c r="F252" s="503"/>
    </row>
    <row r="253" spans="1:6" ht="25.5">
      <c r="A253" s="500"/>
      <c r="B253" s="501"/>
      <c r="C253" s="500" t="s">
        <v>126</v>
      </c>
      <c r="D253" s="476" t="s">
        <v>1418</v>
      </c>
      <c r="E253" s="502" t="s">
        <v>1326</v>
      </c>
      <c r="F253" s="503"/>
    </row>
    <row r="254" spans="1:6" ht="15.75">
      <c r="A254" s="500"/>
      <c r="B254" s="501"/>
      <c r="C254" s="500" t="s">
        <v>199</v>
      </c>
      <c r="D254" s="476"/>
      <c r="E254" s="502"/>
      <c r="F254" s="503"/>
    </row>
    <row r="255" spans="1:6" ht="15.75">
      <c r="A255" s="500"/>
      <c r="B255" s="501"/>
      <c r="C255" s="500" t="s">
        <v>9</v>
      </c>
      <c r="D255" s="476"/>
      <c r="E255" s="502"/>
      <c r="F255" s="503"/>
    </row>
    <row r="256" spans="1:6" ht="15.75">
      <c r="A256" s="500"/>
      <c r="B256" s="501"/>
      <c r="C256" s="500" t="s">
        <v>10</v>
      </c>
      <c r="D256" s="476"/>
      <c r="E256" s="502"/>
      <c r="F256" s="503"/>
    </row>
    <row r="257" spans="1:6" ht="15.75">
      <c r="A257" s="500"/>
      <c r="B257" s="501"/>
      <c r="C257" s="500" t="s">
        <v>11</v>
      </c>
      <c r="D257" s="476"/>
      <c r="E257" s="502"/>
      <c r="F257" s="503"/>
    </row>
    <row r="258" spans="1:6" ht="15.75">
      <c r="A258" s="492"/>
      <c r="B258" s="493"/>
      <c r="C258" s="492"/>
      <c r="D258" s="506"/>
      <c r="E258" s="494"/>
      <c r="F258" s="495"/>
    </row>
    <row r="259" spans="1:6" ht="63.75">
      <c r="A259" s="500" t="s">
        <v>882</v>
      </c>
      <c r="B259" s="501" t="s">
        <v>883</v>
      </c>
      <c r="C259" s="500"/>
      <c r="D259" s="501" t="s">
        <v>884</v>
      </c>
      <c r="E259" s="502"/>
      <c r="F259" s="503"/>
    </row>
    <row r="260" spans="1:6" ht="15.75">
      <c r="A260" s="500"/>
      <c r="B260" s="501"/>
      <c r="C260" s="500" t="s">
        <v>455</v>
      </c>
      <c r="D260" s="476"/>
      <c r="E260" s="502"/>
      <c r="F260" s="503"/>
    </row>
    <row r="261" spans="1:6" ht="25.5">
      <c r="A261" s="500"/>
      <c r="B261" s="501"/>
      <c r="C261" s="500" t="s">
        <v>126</v>
      </c>
      <c r="D261" s="476" t="s">
        <v>1419</v>
      </c>
      <c r="E261" s="502" t="s">
        <v>1326</v>
      </c>
      <c r="F261" s="503"/>
    </row>
    <row r="262" spans="1:6" ht="15.75">
      <c r="A262" s="500"/>
      <c r="B262" s="501"/>
      <c r="C262" s="500" t="s">
        <v>199</v>
      </c>
      <c r="D262" s="476"/>
      <c r="E262" s="502"/>
      <c r="F262" s="503"/>
    </row>
    <row r="263" spans="1:6" ht="15.75">
      <c r="A263" s="500"/>
      <c r="B263" s="501"/>
      <c r="C263" s="500" t="s">
        <v>9</v>
      </c>
      <c r="D263" s="476"/>
      <c r="E263" s="502"/>
      <c r="F263" s="503"/>
    </row>
    <row r="264" spans="1:6" ht="15.75">
      <c r="A264" s="500"/>
      <c r="B264" s="501"/>
      <c r="C264" s="500" t="s">
        <v>10</v>
      </c>
      <c r="D264" s="476"/>
      <c r="E264" s="502"/>
      <c r="F264" s="503"/>
    </row>
    <row r="265" spans="1:6" ht="15.75">
      <c r="A265" s="500"/>
      <c r="B265" s="501"/>
      <c r="C265" s="500" t="s">
        <v>11</v>
      </c>
      <c r="D265" s="476"/>
      <c r="E265" s="502"/>
      <c r="F265" s="503"/>
    </row>
    <row r="266" spans="1:6" ht="15.75">
      <c r="A266" s="492"/>
      <c r="B266" s="493"/>
      <c r="C266" s="492"/>
      <c r="D266" s="506"/>
      <c r="E266" s="494"/>
      <c r="F266" s="495"/>
    </row>
    <row r="267" spans="1:6" ht="102">
      <c r="A267" s="500" t="s">
        <v>885</v>
      </c>
      <c r="B267" s="501" t="s">
        <v>886</v>
      </c>
      <c r="C267" s="500"/>
      <c r="D267" s="501" t="s">
        <v>887</v>
      </c>
      <c r="E267" s="502"/>
      <c r="F267" s="503"/>
    </row>
    <row r="268" spans="1:6" ht="15.75">
      <c r="A268" s="500"/>
      <c r="B268" s="501"/>
      <c r="C268" s="500" t="s">
        <v>455</v>
      </c>
      <c r="D268" s="476"/>
      <c r="E268" s="502"/>
      <c r="F268" s="503"/>
    </row>
    <row r="269" spans="1:6" ht="15.75">
      <c r="A269" s="500"/>
      <c r="B269" s="501"/>
      <c r="C269" s="500" t="s">
        <v>126</v>
      </c>
      <c r="D269" s="476" t="s">
        <v>1420</v>
      </c>
      <c r="E269" s="502" t="s">
        <v>1326</v>
      </c>
      <c r="F269" s="503"/>
    </row>
    <row r="270" spans="1:6" ht="15.75">
      <c r="A270" s="500"/>
      <c r="B270" s="501"/>
      <c r="C270" s="500" t="s">
        <v>199</v>
      </c>
      <c r="D270" s="476"/>
      <c r="E270" s="502"/>
      <c r="F270" s="503"/>
    </row>
    <row r="271" spans="1:6" ht="15.75">
      <c r="A271" s="500"/>
      <c r="B271" s="501"/>
      <c r="C271" s="500" t="s">
        <v>9</v>
      </c>
      <c r="D271" s="476"/>
      <c r="E271" s="502"/>
      <c r="F271" s="503"/>
    </row>
    <row r="272" spans="1:6" ht="15.75">
      <c r="A272" s="500"/>
      <c r="B272" s="501"/>
      <c r="C272" s="500" t="s">
        <v>10</v>
      </c>
      <c r="D272" s="476"/>
      <c r="E272" s="502"/>
      <c r="F272" s="503"/>
    </row>
    <row r="273" spans="1:6" ht="15.75">
      <c r="A273" s="500"/>
      <c r="B273" s="501"/>
      <c r="C273" s="500" t="s">
        <v>11</v>
      </c>
      <c r="D273" s="476"/>
      <c r="E273" s="502"/>
      <c r="F273" s="503"/>
    </row>
    <row r="274" spans="1:6" ht="15.75">
      <c r="A274" s="492"/>
      <c r="B274" s="493"/>
      <c r="C274" s="492"/>
      <c r="D274" s="506"/>
      <c r="E274" s="494"/>
      <c r="F274" s="495"/>
    </row>
    <row r="275" spans="1:6" ht="63.75">
      <c r="A275" s="500" t="s">
        <v>888</v>
      </c>
      <c r="B275" s="501" t="s">
        <v>889</v>
      </c>
      <c r="C275" s="500"/>
      <c r="D275" s="501" t="s">
        <v>890</v>
      </c>
      <c r="E275" s="502"/>
      <c r="F275" s="503"/>
    </row>
    <row r="276" spans="1:6" ht="15.75">
      <c r="A276" s="500"/>
      <c r="B276" s="501"/>
      <c r="C276" s="500" t="s">
        <v>455</v>
      </c>
      <c r="D276" s="476"/>
      <c r="E276" s="502"/>
      <c r="F276" s="503"/>
    </row>
    <row r="277" spans="1:6" ht="15.75">
      <c r="A277" s="500"/>
      <c r="B277" s="501"/>
      <c r="C277" s="500" t="s">
        <v>126</v>
      </c>
      <c r="D277" s="476" t="s">
        <v>1421</v>
      </c>
      <c r="E277" s="502" t="s">
        <v>1326</v>
      </c>
      <c r="F277" s="503"/>
    </row>
    <row r="278" spans="1:6" ht="15.75">
      <c r="A278" s="500"/>
      <c r="B278" s="501"/>
      <c r="C278" s="500" t="s">
        <v>199</v>
      </c>
      <c r="D278" s="476"/>
      <c r="E278" s="502"/>
      <c r="F278" s="503"/>
    </row>
    <row r="279" spans="1:6" ht="15.75">
      <c r="A279" s="500"/>
      <c r="B279" s="501"/>
      <c r="C279" s="500" t="s">
        <v>9</v>
      </c>
      <c r="D279" s="476"/>
      <c r="E279" s="502"/>
      <c r="F279" s="503"/>
    </row>
    <row r="280" spans="1:6" ht="15.75">
      <c r="A280" s="500"/>
      <c r="B280" s="501"/>
      <c r="C280" s="500" t="s">
        <v>10</v>
      </c>
      <c r="D280" s="476"/>
      <c r="E280" s="502"/>
      <c r="F280" s="503"/>
    </row>
    <row r="281" spans="1:6" ht="15.75">
      <c r="A281" s="500"/>
      <c r="B281" s="501"/>
      <c r="C281" s="500" t="s">
        <v>11</v>
      </c>
      <c r="D281" s="476"/>
      <c r="E281" s="502"/>
      <c r="F281" s="503"/>
    </row>
    <row r="282" spans="1:6" ht="15.75">
      <c r="A282" s="492"/>
      <c r="B282" s="493"/>
      <c r="C282" s="492"/>
      <c r="D282" s="506"/>
      <c r="E282" s="494"/>
      <c r="F282" s="495"/>
    </row>
    <row r="283" spans="1:6" ht="63.75">
      <c r="A283" s="500" t="s">
        <v>891</v>
      </c>
      <c r="B283" s="501" t="s">
        <v>892</v>
      </c>
      <c r="C283" s="500"/>
      <c r="D283" s="501" t="s">
        <v>893</v>
      </c>
      <c r="E283" s="502"/>
      <c r="F283" s="503"/>
    </row>
    <row r="284" spans="1:6" ht="15.75">
      <c r="A284" s="500"/>
      <c r="B284" s="501"/>
      <c r="C284" s="500" t="s">
        <v>455</v>
      </c>
      <c r="D284" s="476"/>
      <c r="E284" s="502"/>
      <c r="F284" s="503"/>
    </row>
    <row r="285" spans="1:6" ht="15.75">
      <c r="A285" s="500"/>
      <c r="B285" s="501"/>
      <c r="C285" s="500" t="s">
        <v>126</v>
      </c>
      <c r="D285" s="476" t="s">
        <v>1422</v>
      </c>
      <c r="E285" s="502" t="s">
        <v>1326</v>
      </c>
      <c r="F285" s="503"/>
    </row>
    <row r="286" spans="1:6" ht="15.75">
      <c r="A286" s="500"/>
      <c r="B286" s="501"/>
      <c r="C286" s="500" t="s">
        <v>199</v>
      </c>
      <c r="D286" s="476"/>
      <c r="E286" s="502"/>
      <c r="F286" s="503"/>
    </row>
    <row r="287" spans="1:6" ht="15.75">
      <c r="A287" s="500"/>
      <c r="B287" s="501"/>
      <c r="C287" s="500" t="s">
        <v>9</v>
      </c>
      <c r="D287" s="476"/>
      <c r="E287" s="502"/>
      <c r="F287" s="503"/>
    </row>
    <row r="288" spans="1:6" ht="15.75">
      <c r="A288" s="500"/>
      <c r="B288" s="501"/>
      <c r="C288" s="500" t="s">
        <v>10</v>
      </c>
      <c r="D288" s="476"/>
      <c r="E288" s="502"/>
      <c r="F288" s="503"/>
    </row>
    <row r="289" spans="1:6" ht="15.75">
      <c r="A289" s="500"/>
      <c r="B289" s="501"/>
      <c r="C289" s="500" t="s">
        <v>11</v>
      </c>
      <c r="D289" s="476"/>
      <c r="E289" s="502"/>
      <c r="F289" s="503"/>
    </row>
    <row r="290" spans="1:6" ht="15.75">
      <c r="A290" s="492"/>
      <c r="B290" s="493"/>
      <c r="C290" s="492"/>
      <c r="D290" s="506"/>
      <c r="E290" s="494"/>
      <c r="F290" s="495"/>
    </row>
    <row r="291" spans="1:6" ht="63.75">
      <c r="A291" s="500" t="s">
        <v>894</v>
      </c>
      <c r="B291" s="501" t="s">
        <v>895</v>
      </c>
      <c r="C291" s="500"/>
      <c r="D291" s="501" t="s">
        <v>896</v>
      </c>
      <c r="E291" s="502"/>
      <c r="F291" s="503"/>
    </row>
    <row r="292" spans="1:6" ht="15.75">
      <c r="A292" s="500"/>
      <c r="B292" s="501"/>
      <c r="C292" s="500" t="s">
        <v>455</v>
      </c>
      <c r="D292" s="476"/>
      <c r="E292" s="502"/>
      <c r="F292" s="503"/>
    </row>
    <row r="293" spans="1:6" ht="15.75">
      <c r="A293" s="500"/>
      <c r="B293" s="501"/>
      <c r="C293" s="500" t="s">
        <v>126</v>
      </c>
      <c r="D293" s="476" t="s">
        <v>1423</v>
      </c>
      <c r="E293" s="502" t="s">
        <v>1326</v>
      </c>
      <c r="F293" s="503"/>
    </row>
    <row r="294" spans="1:6" ht="15.75">
      <c r="A294" s="500"/>
      <c r="B294" s="501"/>
      <c r="C294" s="500" t="s">
        <v>199</v>
      </c>
      <c r="D294" s="476"/>
      <c r="E294" s="502"/>
      <c r="F294" s="503"/>
    </row>
    <row r="295" spans="1:6" ht="15.75">
      <c r="A295" s="500"/>
      <c r="B295" s="501"/>
      <c r="C295" s="500" t="s">
        <v>9</v>
      </c>
      <c r="D295" s="476"/>
      <c r="E295" s="502"/>
      <c r="F295" s="503"/>
    </row>
    <row r="296" spans="1:6" ht="15.75">
      <c r="A296" s="500"/>
      <c r="B296" s="501"/>
      <c r="C296" s="500" t="s">
        <v>10</v>
      </c>
      <c r="D296" s="476"/>
      <c r="E296" s="502"/>
      <c r="F296" s="503"/>
    </row>
    <row r="297" spans="1:6" ht="15.75">
      <c r="A297" s="500"/>
      <c r="B297" s="501"/>
      <c r="C297" s="500" t="s">
        <v>11</v>
      </c>
      <c r="D297" s="476"/>
      <c r="E297" s="502"/>
      <c r="F297" s="503"/>
    </row>
    <row r="298" spans="1:6" ht="15.75">
      <c r="A298" s="492"/>
      <c r="B298" s="493"/>
      <c r="C298" s="492"/>
      <c r="D298" s="506"/>
      <c r="E298" s="494"/>
      <c r="F298" s="495"/>
    </row>
    <row r="299" spans="1:6" ht="63.75">
      <c r="A299" s="500" t="s">
        <v>897</v>
      </c>
      <c r="B299" s="501" t="s">
        <v>898</v>
      </c>
      <c r="C299" s="500"/>
      <c r="D299" s="501" t="s">
        <v>899</v>
      </c>
      <c r="E299" s="502"/>
      <c r="F299" s="503"/>
    </row>
    <row r="300" spans="1:6" ht="15.75">
      <c r="A300" s="500"/>
      <c r="B300" s="501"/>
      <c r="C300" s="500" t="s">
        <v>455</v>
      </c>
      <c r="D300" s="476"/>
      <c r="E300" s="502"/>
      <c r="F300" s="503"/>
    </row>
    <row r="301" spans="1:6" ht="15.75">
      <c r="A301" s="500"/>
      <c r="B301" s="501"/>
      <c r="C301" s="500" t="s">
        <v>126</v>
      </c>
      <c r="D301" s="476" t="s">
        <v>1424</v>
      </c>
      <c r="E301" s="502" t="s">
        <v>1326</v>
      </c>
      <c r="F301" s="503"/>
    </row>
    <row r="302" spans="1:6" ht="15.75">
      <c r="A302" s="500"/>
      <c r="B302" s="501"/>
      <c r="C302" s="500" t="s">
        <v>199</v>
      </c>
      <c r="D302" s="476"/>
      <c r="E302" s="502"/>
      <c r="F302" s="503"/>
    </row>
    <row r="303" spans="1:6" ht="15.75">
      <c r="A303" s="500"/>
      <c r="B303" s="501"/>
      <c r="C303" s="500" t="s">
        <v>9</v>
      </c>
      <c r="D303" s="476"/>
      <c r="E303" s="502"/>
      <c r="F303" s="503"/>
    </row>
    <row r="304" spans="1:6" ht="15.75">
      <c r="A304" s="500"/>
      <c r="B304" s="501"/>
      <c r="C304" s="500" t="s">
        <v>10</v>
      </c>
      <c r="D304" s="476"/>
      <c r="E304" s="502"/>
      <c r="F304" s="503"/>
    </row>
    <row r="305" spans="1:6" ht="15.75">
      <c r="A305" s="500"/>
      <c r="B305" s="501"/>
      <c r="C305" s="500" t="s">
        <v>11</v>
      </c>
      <c r="D305" s="476"/>
      <c r="E305" s="502"/>
      <c r="F305" s="503"/>
    </row>
    <row r="306" spans="1:6" ht="15.75">
      <c r="A306" s="492"/>
      <c r="B306" s="493"/>
      <c r="C306" s="492"/>
      <c r="D306" s="506"/>
      <c r="E306" s="494"/>
      <c r="F306" s="495"/>
    </row>
    <row r="307" spans="1:6" ht="63.75">
      <c r="A307" s="500" t="s">
        <v>900</v>
      </c>
      <c r="B307" s="501" t="s">
        <v>901</v>
      </c>
      <c r="C307" s="500"/>
      <c r="D307" s="501" t="s">
        <v>902</v>
      </c>
      <c r="E307" s="502"/>
      <c r="F307" s="503"/>
    </row>
    <row r="308" spans="1:6" ht="15.75">
      <c r="A308" s="500"/>
      <c r="B308" s="501"/>
      <c r="C308" s="500" t="s">
        <v>455</v>
      </c>
      <c r="D308" s="476"/>
      <c r="E308" s="502"/>
      <c r="F308" s="503"/>
    </row>
    <row r="309" spans="1:6" ht="21">
      <c r="A309" s="507"/>
      <c r="B309" s="508"/>
      <c r="C309" s="507" t="s">
        <v>126</v>
      </c>
      <c r="D309" s="512" t="s">
        <v>1357</v>
      </c>
      <c r="E309" s="509" t="s">
        <v>1331</v>
      </c>
      <c r="F309" s="510" t="s">
        <v>1425</v>
      </c>
    </row>
    <row r="310" spans="1:6" ht="15.75">
      <c r="A310" s="500"/>
      <c r="B310" s="501"/>
      <c r="C310" s="500" t="s">
        <v>199</v>
      </c>
      <c r="D310" s="476"/>
      <c r="E310" s="502"/>
      <c r="F310" s="503"/>
    </row>
    <row r="311" spans="1:6" ht="15.75">
      <c r="A311" s="500"/>
      <c r="B311" s="501"/>
      <c r="C311" s="500" t="s">
        <v>9</v>
      </c>
      <c r="D311" s="476"/>
      <c r="E311" s="502"/>
      <c r="F311" s="503"/>
    </row>
    <row r="312" spans="1:6" ht="15.75">
      <c r="A312" s="500"/>
      <c r="B312" s="501"/>
      <c r="C312" s="500" t="s">
        <v>10</v>
      </c>
      <c r="D312" s="476"/>
      <c r="E312" s="502"/>
      <c r="F312" s="503"/>
    </row>
    <row r="313" spans="1:6" ht="15.75">
      <c r="A313" s="500"/>
      <c r="B313" s="501"/>
      <c r="C313" s="500" t="s">
        <v>11</v>
      </c>
      <c r="D313" s="476"/>
      <c r="E313" s="502"/>
      <c r="F313" s="503"/>
    </row>
    <row r="314" spans="1:6" ht="15.75">
      <c r="A314" s="492"/>
      <c r="B314" s="493"/>
      <c r="C314" s="492"/>
      <c r="D314" s="506"/>
      <c r="E314" s="494"/>
      <c r="F314" s="495"/>
    </row>
    <row r="315" spans="1:6" ht="63.75">
      <c r="A315" s="500" t="s">
        <v>903</v>
      </c>
      <c r="B315" s="501" t="s">
        <v>904</v>
      </c>
      <c r="C315" s="500"/>
      <c r="D315" s="501" t="s">
        <v>905</v>
      </c>
      <c r="E315" s="502"/>
      <c r="F315" s="503"/>
    </row>
    <row r="316" spans="1:6" ht="15.75">
      <c r="A316" s="500"/>
      <c r="B316" s="501"/>
      <c r="C316" s="500" t="s">
        <v>455</v>
      </c>
      <c r="D316" s="476"/>
      <c r="E316" s="502"/>
      <c r="F316" s="503"/>
    </row>
    <row r="317" spans="1:6" ht="25.5">
      <c r="A317" s="500"/>
      <c r="B317" s="501"/>
      <c r="C317" s="500" t="s">
        <v>126</v>
      </c>
      <c r="D317" s="476" t="s">
        <v>1426</v>
      </c>
      <c r="E317" s="502" t="s">
        <v>1326</v>
      </c>
      <c r="F317" s="503"/>
    </row>
    <row r="318" spans="1:6" ht="15.75">
      <c r="A318" s="500"/>
      <c r="B318" s="501"/>
      <c r="C318" s="500" t="s">
        <v>199</v>
      </c>
      <c r="D318" s="476"/>
      <c r="E318" s="502"/>
      <c r="F318" s="503"/>
    </row>
    <row r="319" spans="1:6" ht="15.75">
      <c r="A319" s="500"/>
      <c r="B319" s="501"/>
      <c r="C319" s="500" t="s">
        <v>9</v>
      </c>
      <c r="D319" s="476"/>
      <c r="E319" s="502"/>
      <c r="F319" s="503"/>
    </row>
    <row r="320" spans="1:6" ht="15.75">
      <c r="A320" s="500"/>
      <c r="B320" s="501"/>
      <c r="C320" s="500" t="s">
        <v>10</v>
      </c>
      <c r="D320" s="476"/>
      <c r="E320" s="502"/>
      <c r="F320" s="503"/>
    </row>
    <row r="321" spans="1:6" ht="15.75">
      <c r="A321" s="500"/>
      <c r="B321" s="501"/>
      <c r="C321" s="500" t="s">
        <v>11</v>
      </c>
      <c r="D321" s="476"/>
      <c r="E321" s="502"/>
      <c r="F321" s="503"/>
    </row>
    <row r="322" spans="1:6" ht="15.75">
      <c r="A322" s="492"/>
      <c r="B322" s="493"/>
      <c r="C322" s="492"/>
      <c r="D322" s="506"/>
      <c r="E322" s="494"/>
      <c r="F322" s="495"/>
    </row>
    <row r="323" spans="1:6" ht="63.75">
      <c r="A323" s="500" t="s">
        <v>906</v>
      </c>
      <c r="B323" s="501" t="s">
        <v>907</v>
      </c>
      <c r="C323" s="500"/>
      <c r="D323" s="501" t="s">
        <v>908</v>
      </c>
      <c r="E323" s="502"/>
      <c r="F323" s="503"/>
    </row>
    <row r="324" spans="1:6" ht="15.75">
      <c r="A324" s="500"/>
      <c r="B324" s="501"/>
      <c r="C324" s="500" t="s">
        <v>455</v>
      </c>
      <c r="D324" s="476"/>
      <c r="E324" s="502"/>
      <c r="F324" s="503"/>
    </row>
    <row r="325" spans="1:6" ht="42">
      <c r="A325" s="507"/>
      <c r="B325" s="508"/>
      <c r="C325" s="507" t="s">
        <v>126</v>
      </c>
      <c r="D325" s="512" t="s">
        <v>1427</v>
      </c>
      <c r="E325" s="509" t="s">
        <v>1331</v>
      </c>
      <c r="F325" s="510" t="s">
        <v>1428</v>
      </c>
    </row>
    <row r="326" spans="1:6" ht="15.75">
      <c r="A326" s="500"/>
      <c r="B326" s="501"/>
      <c r="C326" s="500" t="s">
        <v>199</v>
      </c>
      <c r="D326" s="476"/>
      <c r="E326" s="502"/>
      <c r="F326" s="503"/>
    </row>
    <row r="327" spans="1:6" ht="15.75">
      <c r="A327" s="500"/>
      <c r="B327" s="501"/>
      <c r="C327" s="500" t="s">
        <v>9</v>
      </c>
      <c r="D327" s="476"/>
      <c r="E327" s="502"/>
      <c r="F327" s="503"/>
    </row>
    <row r="328" spans="1:6" ht="15.75">
      <c r="A328" s="500"/>
      <c r="B328" s="501"/>
      <c r="C328" s="500" t="s">
        <v>10</v>
      </c>
      <c r="D328" s="476"/>
      <c r="E328" s="502"/>
      <c r="F328" s="503"/>
    </row>
    <row r="329" spans="1:6" ht="15.75">
      <c r="A329" s="500"/>
      <c r="B329" s="501"/>
      <c r="C329" s="500" t="s">
        <v>11</v>
      </c>
      <c r="D329" s="476"/>
      <c r="E329" s="502"/>
      <c r="F329" s="503"/>
    </row>
    <row r="330" spans="1:6" ht="15.75">
      <c r="A330" s="492"/>
      <c r="B330" s="493"/>
      <c r="C330" s="492"/>
      <c r="D330" s="506"/>
      <c r="E330" s="494"/>
      <c r="F330" s="495"/>
    </row>
    <row r="331" spans="1:6" ht="153">
      <c r="A331" s="500" t="s">
        <v>909</v>
      </c>
      <c r="B331" s="501" t="s">
        <v>910</v>
      </c>
      <c r="C331" s="500"/>
      <c r="D331" s="501" t="s">
        <v>911</v>
      </c>
      <c r="E331" s="502"/>
      <c r="F331" s="503"/>
    </row>
    <row r="332" spans="1:6" ht="15.75">
      <c r="A332" s="500"/>
      <c r="B332" s="501"/>
      <c r="C332" s="500" t="s">
        <v>455</v>
      </c>
      <c r="D332" s="476"/>
      <c r="E332" s="502"/>
      <c r="F332" s="503"/>
    </row>
    <row r="333" spans="1:6" ht="15.75">
      <c r="A333" s="500"/>
      <c r="B333" s="501"/>
      <c r="C333" s="500" t="s">
        <v>126</v>
      </c>
      <c r="D333" s="476" t="s">
        <v>1429</v>
      </c>
      <c r="E333" s="502" t="s">
        <v>1326</v>
      </c>
      <c r="F333" s="503"/>
    </row>
    <row r="334" spans="1:6" ht="15.75">
      <c r="A334" s="500"/>
      <c r="B334" s="501"/>
      <c r="C334" s="500" t="s">
        <v>199</v>
      </c>
      <c r="D334" s="476"/>
      <c r="E334" s="502"/>
      <c r="F334" s="503"/>
    </row>
    <row r="335" spans="1:6" ht="15.75">
      <c r="A335" s="500"/>
      <c r="B335" s="501"/>
      <c r="C335" s="500" t="s">
        <v>9</v>
      </c>
      <c r="D335" s="476"/>
      <c r="E335" s="502"/>
      <c r="F335" s="503"/>
    </row>
    <row r="336" spans="1:6" ht="15.75">
      <c r="A336" s="500"/>
      <c r="B336" s="501"/>
      <c r="C336" s="500" t="s">
        <v>10</v>
      </c>
      <c r="D336" s="476"/>
      <c r="E336" s="502"/>
      <c r="F336" s="503"/>
    </row>
    <row r="337" spans="1:6" ht="15.75">
      <c r="A337" s="500"/>
      <c r="B337" s="501"/>
      <c r="C337" s="500" t="s">
        <v>11</v>
      </c>
      <c r="D337" s="476"/>
      <c r="E337" s="502"/>
      <c r="F337" s="503"/>
    </row>
    <row r="338" spans="1:6" ht="15.75">
      <c r="A338" s="492"/>
      <c r="B338" s="493"/>
      <c r="C338" s="492"/>
      <c r="D338" s="506"/>
      <c r="E338" s="494"/>
      <c r="F338" s="495"/>
    </row>
    <row r="339" spans="1:6" ht="178.5">
      <c r="A339" s="500" t="s">
        <v>912</v>
      </c>
      <c r="B339" s="501" t="s">
        <v>188</v>
      </c>
      <c r="C339" s="500"/>
      <c r="D339" s="501" t="s">
        <v>913</v>
      </c>
      <c r="E339" s="502"/>
      <c r="F339" s="503"/>
    </row>
    <row r="340" spans="1:6" ht="15.75">
      <c r="A340" s="500"/>
      <c r="B340" s="501"/>
      <c r="C340" s="500" t="s">
        <v>455</v>
      </c>
      <c r="D340" s="476"/>
      <c r="E340" s="502"/>
      <c r="F340" s="503"/>
    </row>
    <row r="341" spans="1:6" ht="15.75">
      <c r="A341" s="500"/>
      <c r="B341" s="501"/>
      <c r="C341" s="500" t="s">
        <v>126</v>
      </c>
      <c r="D341" s="476" t="s">
        <v>1430</v>
      </c>
      <c r="E341" s="502" t="s">
        <v>1326</v>
      </c>
      <c r="F341" s="503"/>
    </row>
    <row r="342" spans="1:6" ht="15.75">
      <c r="A342" s="500"/>
      <c r="B342" s="501"/>
      <c r="C342" s="500" t="s">
        <v>199</v>
      </c>
      <c r="D342" s="476"/>
      <c r="E342" s="502"/>
      <c r="F342" s="503"/>
    </row>
    <row r="343" spans="1:6" ht="15.75">
      <c r="A343" s="500"/>
      <c r="B343" s="501"/>
      <c r="C343" s="500" t="s">
        <v>9</v>
      </c>
      <c r="D343" s="476"/>
      <c r="E343" s="502"/>
      <c r="F343" s="503"/>
    </row>
    <row r="344" spans="1:6" ht="15.75">
      <c r="A344" s="500"/>
      <c r="B344" s="501"/>
      <c r="C344" s="500" t="s">
        <v>10</v>
      </c>
      <c r="D344" s="476"/>
      <c r="E344" s="502"/>
      <c r="F344" s="503"/>
    </row>
    <row r="345" spans="1:6" ht="15.75">
      <c r="A345" s="500"/>
      <c r="B345" s="501"/>
      <c r="C345" s="500" t="s">
        <v>11</v>
      </c>
      <c r="D345" s="476"/>
      <c r="E345" s="502"/>
      <c r="F345" s="503"/>
    </row>
    <row r="346" spans="1:6" ht="15.75">
      <c r="A346" s="492"/>
      <c r="B346" s="493"/>
      <c r="C346" s="492"/>
      <c r="D346" s="506"/>
      <c r="E346" s="494"/>
      <c r="F346" s="495"/>
    </row>
    <row r="347" spans="1:6" ht="15.75">
      <c r="A347" s="491">
        <v>2.2999999999999998</v>
      </c>
      <c r="B347" s="491"/>
      <c r="C347" s="491"/>
      <c r="D347" s="491" t="s">
        <v>914</v>
      </c>
      <c r="E347" s="497"/>
      <c r="F347" s="499"/>
    </row>
    <row r="348" spans="1:6" ht="204">
      <c r="A348" s="500" t="s">
        <v>915</v>
      </c>
      <c r="B348" s="501" t="s">
        <v>916</v>
      </c>
      <c r="C348" s="500"/>
      <c r="D348" s="501" t="s">
        <v>917</v>
      </c>
      <c r="E348" s="502"/>
      <c r="F348" s="503"/>
    </row>
    <row r="349" spans="1:6" ht="15.75">
      <c r="A349" s="500"/>
      <c r="B349" s="501"/>
      <c r="C349" s="500" t="s">
        <v>455</v>
      </c>
      <c r="D349" s="476"/>
      <c r="E349" s="502"/>
      <c r="F349" s="503"/>
    </row>
    <row r="350" spans="1:6" ht="51">
      <c r="A350" s="500"/>
      <c r="B350" s="501"/>
      <c r="C350" s="500" t="s">
        <v>126</v>
      </c>
      <c r="D350" s="476" t="s">
        <v>1431</v>
      </c>
      <c r="E350" s="502" t="s">
        <v>1326</v>
      </c>
      <c r="F350" s="503"/>
    </row>
    <row r="351" spans="1:6" ht="15.75">
      <c r="A351" s="500"/>
      <c r="B351" s="501"/>
      <c r="C351" s="500" t="s">
        <v>199</v>
      </c>
      <c r="D351" s="476"/>
      <c r="E351" s="502"/>
      <c r="F351" s="503"/>
    </row>
    <row r="352" spans="1:6" ht="15.75">
      <c r="A352" s="500"/>
      <c r="B352" s="501"/>
      <c r="C352" s="500" t="s">
        <v>9</v>
      </c>
      <c r="D352" s="476"/>
      <c r="E352" s="502"/>
      <c r="F352" s="503"/>
    </row>
    <row r="353" spans="1:6" ht="15.75">
      <c r="A353" s="500"/>
      <c r="B353" s="501"/>
      <c r="C353" s="500" t="s">
        <v>10</v>
      </c>
      <c r="D353" s="476"/>
      <c r="E353" s="502"/>
      <c r="F353" s="503"/>
    </row>
    <row r="354" spans="1:6" ht="15.75">
      <c r="A354" s="500"/>
      <c r="B354" s="501"/>
      <c r="C354" s="500" t="s">
        <v>11</v>
      </c>
      <c r="D354" s="476"/>
      <c r="E354" s="502"/>
      <c r="F354" s="503"/>
    </row>
    <row r="355" spans="1:6" ht="15.75">
      <c r="A355" s="492"/>
      <c r="B355" s="493"/>
      <c r="C355" s="492"/>
      <c r="D355" s="506"/>
      <c r="E355" s="494"/>
      <c r="F355" s="495"/>
    </row>
    <row r="356" spans="1:6" ht="140.25">
      <c r="A356" s="500" t="s">
        <v>918</v>
      </c>
      <c r="B356" s="501" t="s">
        <v>919</v>
      </c>
      <c r="C356" s="500"/>
      <c r="D356" s="501" t="s">
        <v>920</v>
      </c>
      <c r="E356" s="502"/>
      <c r="F356" s="503"/>
    </row>
    <row r="357" spans="1:6" ht="15.75">
      <c r="A357" s="500"/>
      <c r="B357" s="501"/>
      <c r="C357" s="500" t="s">
        <v>455</v>
      </c>
      <c r="D357" s="476"/>
      <c r="E357" s="502"/>
      <c r="F357" s="503"/>
    </row>
    <row r="358" spans="1:6" ht="51">
      <c r="A358" s="500"/>
      <c r="B358" s="501"/>
      <c r="C358" s="500" t="s">
        <v>126</v>
      </c>
      <c r="D358" s="476" t="s">
        <v>1431</v>
      </c>
      <c r="E358" s="502" t="s">
        <v>1326</v>
      </c>
      <c r="F358" s="503"/>
    </row>
    <row r="359" spans="1:6" ht="15.75">
      <c r="A359" s="500"/>
      <c r="B359" s="501"/>
      <c r="C359" s="500" t="s">
        <v>199</v>
      </c>
      <c r="D359" s="476"/>
      <c r="E359" s="502"/>
      <c r="F359" s="503"/>
    </row>
    <row r="360" spans="1:6" ht="15.75">
      <c r="A360" s="500"/>
      <c r="B360" s="501"/>
      <c r="C360" s="500" t="s">
        <v>9</v>
      </c>
      <c r="D360" s="476"/>
      <c r="E360" s="502"/>
      <c r="F360" s="503"/>
    </row>
    <row r="361" spans="1:6" ht="15.75">
      <c r="A361" s="500"/>
      <c r="B361" s="501"/>
      <c r="C361" s="500" t="s">
        <v>10</v>
      </c>
      <c r="D361" s="476"/>
      <c r="E361" s="502"/>
      <c r="F361" s="503"/>
    </row>
    <row r="362" spans="1:6" ht="15.75">
      <c r="A362" s="500"/>
      <c r="B362" s="501"/>
      <c r="C362" s="500" t="s">
        <v>11</v>
      </c>
      <c r="D362" s="476"/>
      <c r="E362" s="502"/>
      <c r="F362" s="503"/>
    </row>
    <row r="363" spans="1:6" ht="15.75">
      <c r="A363" s="492"/>
      <c r="B363" s="493"/>
      <c r="C363" s="492"/>
      <c r="D363" s="506"/>
      <c r="E363" s="494"/>
      <c r="F363" s="495"/>
    </row>
    <row r="364" spans="1:6" ht="242.25">
      <c r="A364" s="500" t="s">
        <v>921</v>
      </c>
      <c r="B364" s="501" t="s">
        <v>922</v>
      </c>
      <c r="C364" s="500"/>
      <c r="D364" s="501" t="s">
        <v>923</v>
      </c>
      <c r="E364" s="502"/>
      <c r="F364" s="503"/>
    </row>
    <row r="365" spans="1:6" ht="15.75">
      <c r="A365" s="500"/>
      <c r="B365" s="501"/>
      <c r="C365" s="500" t="s">
        <v>455</v>
      </c>
      <c r="D365" s="476"/>
      <c r="E365" s="502"/>
      <c r="F365" s="503"/>
    </row>
    <row r="366" spans="1:6" ht="51">
      <c r="A366" s="500"/>
      <c r="B366" s="501"/>
      <c r="C366" s="500" t="s">
        <v>126</v>
      </c>
      <c r="D366" s="476" t="s">
        <v>1431</v>
      </c>
      <c r="E366" s="502" t="s">
        <v>1326</v>
      </c>
      <c r="F366" s="503"/>
    </row>
    <row r="367" spans="1:6" ht="15.75">
      <c r="A367" s="500"/>
      <c r="B367" s="501"/>
      <c r="C367" s="500" t="s">
        <v>199</v>
      </c>
      <c r="D367" s="476"/>
      <c r="E367" s="502"/>
      <c r="F367" s="503"/>
    </row>
    <row r="368" spans="1:6" ht="15.75">
      <c r="A368" s="500"/>
      <c r="B368" s="501"/>
      <c r="C368" s="500" t="s">
        <v>9</v>
      </c>
      <c r="D368" s="476"/>
      <c r="E368" s="502"/>
      <c r="F368" s="503"/>
    </row>
    <row r="369" spans="1:6" ht="15.75">
      <c r="A369" s="500"/>
      <c r="B369" s="501"/>
      <c r="C369" s="500" t="s">
        <v>10</v>
      </c>
      <c r="D369" s="476"/>
      <c r="E369" s="502"/>
      <c r="F369" s="503"/>
    </row>
    <row r="370" spans="1:6" ht="15.75">
      <c r="A370" s="500"/>
      <c r="B370" s="501"/>
      <c r="C370" s="500" t="s">
        <v>11</v>
      </c>
      <c r="D370" s="476"/>
      <c r="E370" s="502"/>
      <c r="F370" s="503"/>
    </row>
    <row r="371" spans="1:6" ht="15.75">
      <c r="A371" s="492"/>
      <c r="B371" s="493"/>
      <c r="C371" s="492"/>
      <c r="D371" s="506"/>
      <c r="E371" s="494"/>
      <c r="F371" s="495"/>
    </row>
    <row r="372" spans="1:6" ht="153">
      <c r="A372" s="500" t="s">
        <v>924</v>
      </c>
      <c r="B372" s="501" t="s">
        <v>909</v>
      </c>
      <c r="C372" s="500"/>
      <c r="D372" s="501" t="s">
        <v>925</v>
      </c>
      <c r="E372" s="502"/>
      <c r="F372" s="503"/>
    </row>
    <row r="373" spans="1:6" ht="15.75">
      <c r="A373" s="500"/>
      <c r="B373" s="501"/>
      <c r="C373" s="500" t="s">
        <v>455</v>
      </c>
      <c r="D373" s="476"/>
      <c r="E373" s="502"/>
      <c r="F373" s="503"/>
    </row>
    <row r="374" spans="1:6" ht="63.75">
      <c r="A374" s="500"/>
      <c r="B374" s="501"/>
      <c r="C374" s="500" t="s">
        <v>126</v>
      </c>
      <c r="D374" s="476" t="s">
        <v>1432</v>
      </c>
      <c r="E374" s="502" t="s">
        <v>1326</v>
      </c>
      <c r="F374" s="503"/>
    </row>
    <row r="375" spans="1:6" ht="15.75">
      <c r="A375" s="500"/>
      <c r="B375" s="501"/>
      <c r="C375" s="500" t="s">
        <v>199</v>
      </c>
      <c r="D375" s="476"/>
      <c r="E375" s="502"/>
      <c r="F375" s="503"/>
    </row>
    <row r="376" spans="1:6" ht="15.75">
      <c r="A376" s="500"/>
      <c r="B376" s="501"/>
      <c r="C376" s="500" t="s">
        <v>9</v>
      </c>
      <c r="D376" s="476"/>
      <c r="E376" s="502"/>
      <c r="F376" s="503"/>
    </row>
    <row r="377" spans="1:6" ht="15.75">
      <c r="A377" s="500"/>
      <c r="B377" s="501"/>
      <c r="C377" s="500" t="s">
        <v>10</v>
      </c>
      <c r="D377" s="476"/>
      <c r="E377" s="502"/>
      <c r="F377" s="503"/>
    </row>
    <row r="378" spans="1:6" ht="15.75">
      <c r="A378" s="500"/>
      <c r="B378" s="501"/>
      <c r="C378" s="500" t="s">
        <v>11</v>
      </c>
      <c r="D378" s="476"/>
      <c r="E378" s="502"/>
      <c r="F378" s="503"/>
    </row>
    <row r="379" spans="1:6" ht="15.75">
      <c r="A379" s="492"/>
      <c r="B379" s="493"/>
      <c r="C379" s="492"/>
      <c r="D379" s="506"/>
      <c r="E379" s="494"/>
      <c r="F379" s="495"/>
    </row>
    <row r="380" spans="1:6" ht="140.25">
      <c r="A380" s="500" t="s">
        <v>926</v>
      </c>
      <c r="B380" s="501" t="s">
        <v>927</v>
      </c>
      <c r="C380" s="500"/>
      <c r="D380" s="501" t="s">
        <v>928</v>
      </c>
      <c r="E380" s="502"/>
      <c r="F380" s="503"/>
    </row>
    <row r="381" spans="1:6" ht="15.75">
      <c r="A381" s="500"/>
      <c r="B381" s="501"/>
      <c r="C381" s="500" t="s">
        <v>455</v>
      </c>
      <c r="D381" s="476"/>
      <c r="E381" s="502"/>
      <c r="F381" s="503"/>
    </row>
    <row r="382" spans="1:6" ht="25.5">
      <c r="A382" s="500"/>
      <c r="B382" s="501"/>
      <c r="C382" s="500" t="s">
        <v>126</v>
      </c>
      <c r="D382" s="476" t="s">
        <v>1433</v>
      </c>
      <c r="E382" s="502" t="s">
        <v>1326</v>
      </c>
      <c r="F382" s="503"/>
    </row>
    <row r="383" spans="1:6" ht="15.75">
      <c r="A383" s="500"/>
      <c r="B383" s="501"/>
      <c r="C383" s="500" t="s">
        <v>199</v>
      </c>
      <c r="D383" s="476"/>
      <c r="E383" s="502"/>
      <c r="F383" s="503"/>
    </row>
    <row r="384" spans="1:6" ht="15.75">
      <c r="A384" s="500"/>
      <c r="B384" s="501"/>
      <c r="C384" s="500" t="s">
        <v>9</v>
      </c>
      <c r="D384" s="476"/>
      <c r="E384" s="502"/>
      <c r="F384" s="503"/>
    </row>
    <row r="385" spans="1:6" ht="15.75">
      <c r="A385" s="500"/>
      <c r="B385" s="501"/>
      <c r="C385" s="500" t="s">
        <v>10</v>
      </c>
      <c r="D385" s="476"/>
      <c r="E385" s="502"/>
      <c r="F385" s="503"/>
    </row>
    <row r="386" spans="1:6" ht="15.75">
      <c r="A386" s="500"/>
      <c r="B386" s="501"/>
      <c r="C386" s="500" t="s">
        <v>11</v>
      </c>
      <c r="D386" s="476"/>
      <c r="E386" s="502"/>
      <c r="F386" s="503"/>
    </row>
    <row r="387" spans="1:6" ht="15.75">
      <c r="A387" s="492"/>
      <c r="B387" s="493"/>
      <c r="C387" s="492"/>
      <c r="D387" s="506"/>
      <c r="E387" s="494"/>
      <c r="F387" s="495"/>
    </row>
    <row r="388" spans="1:6" ht="127.5">
      <c r="A388" s="500" t="s">
        <v>929</v>
      </c>
      <c r="B388" s="501" t="s">
        <v>930</v>
      </c>
      <c r="C388" s="500"/>
      <c r="D388" s="501" t="s">
        <v>931</v>
      </c>
      <c r="E388" s="502"/>
      <c r="F388" s="503"/>
    </row>
    <row r="389" spans="1:6" ht="15.75">
      <c r="A389" s="500"/>
      <c r="B389" s="501"/>
      <c r="C389" s="500" t="s">
        <v>455</v>
      </c>
      <c r="D389" s="476"/>
      <c r="E389" s="502"/>
      <c r="F389" s="503"/>
    </row>
    <row r="390" spans="1:6" ht="25.5">
      <c r="A390" s="500"/>
      <c r="B390" s="501"/>
      <c r="C390" s="500" t="s">
        <v>126</v>
      </c>
      <c r="D390" s="476" t="s">
        <v>1434</v>
      </c>
      <c r="E390" s="502" t="s">
        <v>1326</v>
      </c>
      <c r="F390" s="503"/>
    </row>
    <row r="391" spans="1:6" ht="15.75">
      <c r="A391" s="500"/>
      <c r="B391" s="501"/>
      <c r="C391" s="500" t="s">
        <v>199</v>
      </c>
      <c r="D391" s="476"/>
      <c r="E391" s="502"/>
      <c r="F391" s="503"/>
    </row>
    <row r="392" spans="1:6" ht="15.75">
      <c r="A392" s="500"/>
      <c r="B392" s="501"/>
      <c r="C392" s="500" t="s">
        <v>9</v>
      </c>
      <c r="D392" s="476"/>
      <c r="E392" s="502"/>
      <c r="F392" s="503"/>
    </row>
    <row r="393" spans="1:6" ht="15.75">
      <c r="A393" s="500"/>
      <c r="B393" s="501"/>
      <c r="C393" s="500" t="s">
        <v>10</v>
      </c>
      <c r="D393" s="476"/>
      <c r="E393" s="502"/>
      <c r="F393" s="503"/>
    </row>
    <row r="394" spans="1:6" ht="15.75">
      <c r="A394" s="500"/>
      <c r="B394" s="501"/>
      <c r="C394" s="500" t="s">
        <v>11</v>
      </c>
      <c r="D394" s="476"/>
      <c r="E394" s="502"/>
      <c r="F394" s="503"/>
    </row>
    <row r="395" spans="1:6" ht="15.75">
      <c r="A395" s="492"/>
      <c r="B395" s="493"/>
      <c r="C395" s="492"/>
      <c r="D395" s="506"/>
      <c r="E395" s="494"/>
      <c r="F395" s="495"/>
    </row>
    <row r="396" spans="1:6" ht="140.25">
      <c r="A396" s="500" t="s">
        <v>932</v>
      </c>
      <c r="B396" s="501" t="s">
        <v>933</v>
      </c>
      <c r="C396" s="500"/>
      <c r="D396" s="501" t="s">
        <v>934</v>
      </c>
      <c r="E396" s="502"/>
      <c r="F396" s="503"/>
    </row>
    <row r="397" spans="1:6" ht="15.75">
      <c r="A397" s="500"/>
      <c r="B397" s="501"/>
      <c r="C397" s="500" t="s">
        <v>455</v>
      </c>
      <c r="D397" s="476"/>
      <c r="E397" s="502"/>
      <c r="F397" s="503"/>
    </row>
    <row r="398" spans="1:6" ht="15.75">
      <c r="A398" s="500"/>
      <c r="B398" s="501"/>
      <c r="C398" s="500" t="s">
        <v>126</v>
      </c>
      <c r="D398" s="476" t="s">
        <v>1435</v>
      </c>
      <c r="E398" s="502" t="s">
        <v>1326</v>
      </c>
      <c r="F398" s="503"/>
    </row>
    <row r="399" spans="1:6" ht="15.75">
      <c r="A399" s="500"/>
      <c r="B399" s="501"/>
      <c r="C399" s="500" t="s">
        <v>199</v>
      </c>
      <c r="D399" s="476"/>
      <c r="E399" s="502"/>
      <c r="F399" s="503"/>
    </row>
    <row r="400" spans="1:6" ht="15.75">
      <c r="A400" s="500"/>
      <c r="B400" s="501"/>
      <c r="C400" s="500" t="s">
        <v>9</v>
      </c>
      <c r="D400" s="476"/>
      <c r="E400" s="502"/>
      <c r="F400" s="503"/>
    </row>
    <row r="401" spans="1:6" ht="15.75">
      <c r="A401" s="500"/>
      <c r="B401" s="501"/>
      <c r="C401" s="500" t="s">
        <v>10</v>
      </c>
      <c r="D401" s="476"/>
      <c r="E401" s="502"/>
      <c r="F401" s="503"/>
    </row>
    <row r="402" spans="1:6" ht="15.75">
      <c r="A402" s="500"/>
      <c r="B402" s="501"/>
      <c r="C402" s="500" t="s">
        <v>11</v>
      </c>
      <c r="D402" s="476"/>
      <c r="E402" s="502"/>
      <c r="F402" s="503"/>
    </row>
    <row r="403" spans="1:6" ht="15.75">
      <c r="A403" s="492"/>
      <c r="B403" s="493"/>
      <c r="C403" s="492"/>
      <c r="D403" s="506"/>
      <c r="E403" s="494"/>
      <c r="F403" s="495"/>
    </row>
    <row r="404" spans="1:6" ht="127.5">
      <c r="A404" s="500" t="s">
        <v>935</v>
      </c>
      <c r="B404" s="501" t="s">
        <v>936</v>
      </c>
      <c r="C404" s="500"/>
      <c r="D404" s="501" t="s">
        <v>937</v>
      </c>
      <c r="E404" s="502"/>
      <c r="F404" s="503"/>
    </row>
    <row r="405" spans="1:6" ht="15.75">
      <c r="A405" s="500"/>
      <c r="B405" s="501"/>
      <c r="C405" s="500" t="s">
        <v>455</v>
      </c>
      <c r="D405" s="476"/>
      <c r="E405" s="502"/>
      <c r="F405" s="503"/>
    </row>
    <row r="406" spans="1:6" ht="51">
      <c r="A406" s="500"/>
      <c r="B406" s="501"/>
      <c r="C406" s="500" t="s">
        <v>126</v>
      </c>
      <c r="D406" s="476" t="s">
        <v>1436</v>
      </c>
      <c r="E406" s="502" t="s">
        <v>1326</v>
      </c>
      <c r="F406" s="503"/>
    </row>
    <row r="407" spans="1:6" ht="15.75">
      <c r="A407" s="500"/>
      <c r="B407" s="501"/>
      <c r="C407" s="500" t="s">
        <v>199</v>
      </c>
      <c r="D407" s="476"/>
      <c r="E407" s="502"/>
      <c r="F407" s="503"/>
    </row>
    <row r="408" spans="1:6" ht="15.75">
      <c r="A408" s="500"/>
      <c r="B408" s="501"/>
      <c r="C408" s="500" t="s">
        <v>9</v>
      </c>
      <c r="D408" s="476"/>
      <c r="E408" s="502"/>
      <c r="F408" s="503"/>
    </row>
    <row r="409" spans="1:6" ht="15.75">
      <c r="A409" s="500"/>
      <c r="B409" s="501"/>
      <c r="C409" s="500" t="s">
        <v>10</v>
      </c>
      <c r="D409" s="476"/>
      <c r="E409" s="502"/>
      <c r="F409" s="503"/>
    </row>
    <row r="410" spans="1:6" ht="15.75">
      <c r="A410" s="500"/>
      <c r="B410" s="501"/>
      <c r="C410" s="500" t="s">
        <v>11</v>
      </c>
      <c r="D410" s="476"/>
      <c r="E410" s="502"/>
      <c r="F410" s="503"/>
    </row>
    <row r="411" spans="1:6" ht="15.75">
      <c r="A411" s="492"/>
      <c r="B411" s="493"/>
      <c r="C411" s="492"/>
      <c r="D411" s="506"/>
      <c r="E411" s="494"/>
      <c r="F411" s="495"/>
    </row>
    <row r="412" spans="1:6" ht="114.75">
      <c r="A412" s="500" t="s">
        <v>938</v>
      </c>
      <c r="B412" s="501" t="s">
        <v>939</v>
      </c>
      <c r="C412" s="500"/>
      <c r="D412" s="501" t="s">
        <v>940</v>
      </c>
      <c r="E412" s="502"/>
      <c r="F412" s="503"/>
    </row>
    <row r="413" spans="1:6" ht="15.75">
      <c r="A413" s="500"/>
      <c r="B413" s="501"/>
      <c r="C413" s="500" t="s">
        <v>455</v>
      </c>
      <c r="D413" s="476"/>
      <c r="E413" s="502"/>
      <c r="F413" s="503"/>
    </row>
    <row r="414" spans="1:6" ht="15.75">
      <c r="A414" s="500"/>
      <c r="B414" s="501"/>
      <c r="C414" s="500" t="s">
        <v>126</v>
      </c>
      <c r="D414" s="476" t="s">
        <v>1437</v>
      </c>
      <c r="E414" s="502" t="s">
        <v>1326</v>
      </c>
      <c r="F414" s="503"/>
    </row>
    <row r="415" spans="1:6" ht="15.75">
      <c r="A415" s="500"/>
      <c r="B415" s="501"/>
      <c r="C415" s="500" t="s">
        <v>199</v>
      </c>
      <c r="D415" s="476"/>
      <c r="E415" s="502"/>
      <c r="F415" s="503"/>
    </row>
    <row r="416" spans="1:6" ht="15.75">
      <c r="A416" s="500"/>
      <c r="B416" s="501"/>
      <c r="C416" s="500" t="s">
        <v>9</v>
      </c>
      <c r="D416" s="476"/>
      <c r="E416" s="502"/>
      <c r="F416" s="503"/>
    </row>
    <row r="417" spans="1:6" ht="15.75">
      <c r="A417" s="500"/>
      <c r="B417" s="501"/>
      <c r="C417" s="500" t="s">
        <v>10</v>
      </c>
      <c r="D417" s="476"/>
      <c r="E417" s="502"/>
      <c r="F417" s="503"/>
    </row>
    <row r="418" spans="1:6" ht="15.75">
      <c r="A418" s="500"/>
      <c r="B418" s="501"/>
      <c r="C418" s="500" t="s">
        <v>11</v>
      </c>
      <c r="D418" s="476"/>
      <c r="E418" s="502"/>
      <c r="F418" s="503"/>
    </row>
    <row r="419" spans="1:6" ht="15.75">
      <c r="A419" s="492"/>
      <c r="B419" s="493"/>
      <c r="C419" s="492"/>
      <c r="D419" s="506"/>
      <c r="E419" s="494"/>
      <c r="F419" s="495"/>
    </row>
    <row r="420" spans="1:6" ht="15.75">
      <c r="A420" s="496">
        <v>2.4</v>
      </c>
      <c r="B420" s="491"/>
      <c r="C420" s="496"/>
      <c r="D420" s="491" t="s">
        <v>941</v>
      </c>
      <c r="E420" s="497"/>
      <c r="F420" s="498"/>
    </row>
    <row r="421" spans="1:6" ht="76.5">
      <c r="A421" s="500" t="s">
        <v>942</v>
      </c>
      <c r="B421" s="501" t="s">
        <v>943</v>
      </c>
      <c r="C421" s="500"/>
      <c r="D421" s="501" t="s">
        <v>944</v>
      </c>
      <c r="E421" s="502"/>
      <c r="F421" s="503"/>
    </row>
    <row r="422" spans="1:6" ht="15.75">
      <c r="A422" s="500"/>
      <c r="B422" s="501"/>
      <c r="C422" s="500" t="s">
        <v>455</v>
      </c>
      <c r="D422" s="476"/>
      <c r="E422" s="502"/>
      <c r="F422" s="503"/>
    </row>
    <row r="423" spans="1:6" ht="25.5">
      <c r="A423" s="500"/>
      <c r="B423" s="501"/>
      <c r="C423" s="500" t="s">
        <v>126</v>
      </c>
      <c r="D423" s="476" t="s">
        <v>1438</v>
      </c>
      <c r="E423" s="502" t="s">
        <v>1326</v>
      </c>
      <c r="F423" s="503"/>
    </row>
    <row r="424" spans="1:6" ht="15.75">
      <c r="A424" s="500"/>
      <c r="B424" s="501"/>
      <c r="C424" s="500" t="s">
        <v>199</v>
      </c>
      <c r="D424" s="476"/>
      <c r="E424" s="502"/>
      <c r="F424" s="503"/>
    </row>
    <row r="425" spans="1:6" ht="15.75">
      <c r="A425" s="500"/>
      <c r="B425" s="501"/>
      <c r="C425" s="500" t="s">
        <v>9</v>
      </c>
      <c r="D425" s="476"/>
      <c r="E425" s="502"/>
      <c r="F425" s="503"/>
    </row>
    <row r="426" spans="1:6" ht="15.75">
      <c r="A426" s="500"/>
      <c r="B426" s="501"/>
      <c r="C426" s="500" t="s">
        <v>10</v>
      </c>
      <c r="D426" s="476"/>
      <c r="E426" s="502"/>
      <c r="F426" s="503"/>
    </row>
    <row r="427" spans="1:6" ht="15.75">
      <c r="A427" s="500"/>
      <c r="B427" s="501"/>
      <c r="C427" s="500" t="s">
        <v>11</v>
      </c>
      <c r="D427" s="476"/>
      <c r="E427" s="502"/>
      <c r="F427" s="503"/>
    </row>
    <row r="428" spans="1:6" ht="15.75">
      <c r="A428" s="492"/>
      <c r="B428" s="493"/>
      <c r="C428" s="492"/>
      <c r="D428" s="506"/>
      <c r="E428" s="494"/>
      <c r="F428" s="495"/>
    </row>
    <row r="429" spans="1:6" ht="140.25">
      <c r="A429" s="500" t="s">
        <v>945</v>
      </c>
      <c r="B429" s="501" t="s">
        <v>946</v>
      </c>
      <c r="C429" s="500"/>
      <c r="D429" s="501" t="s">
        <v>947</v>
      </c>
      <c r="E429" s="502"/>
      <c r="F429" s="503"/>
    </row>
    <row r="430" spans="1:6" ht="15.75">
      <c r="A430" s="500"/>
      <c r="B430" s="501"/>
      <c r="C430" s="500" t="s">
        <v>455</v>
      </c>
      <c r="D430" s="476"/>
      <c r="E430" s="502"/>
      <c r="F430" s="503"/>
    </row>
    <row r="431" spans="1:6" ht="38.25">
      <c r="A431" s="500"/>
      <c r="B431" s="501"/>
      <c r="C431" s="500" t="s">
        <v>126</v>
      </c>
      <c r="D431" s="476" t="s">
        <v>1439</v>
      </c>
      <c r="E431" s="502" t="s">
        <v>1326</v>
      </c>
      <c r="F431" s="503"/>
    </row>
    <row r="432" spans="1:6" ht="15.75">
      <c r="A432" s="500"/>
      <c r="B432" s="501"/>
      <c r="C432" s="500" t="s">
        <v>199</v>
      </c>
      <c r="D432" s="476"/>
      <c r="E432" s="502"/>
      <c r="F432" s="503"/>
    </row>
    <row r="433" spans="1:6" ht="15.75">
      <c r="A433" s="500"/>
      <c r="B433" s="501"/>
      <c r="C433" s="500" t="s">
        <v>9</v>
      </c>
      <c r="D433" s="476"/>
      <c r="E433" s="502"/>
      <c r="F433" s="503"/>
    </row>
    <row r="434" spans="1:6" ht="15.75">
      <c r="A434" s="500"/>
      <c r="B434" s="501"/>
      <c r="C434" s="500" t="s">
        <v>10</v>
      </c>
      <c r="D434" s="476"/>
      <c r="E434" s="502"/>
      <c r="F434" s="503"/>
    </row>
    <row r="435" spans="1:6" ht="15.75">
      <c r="A435" s="500"/>
      <c r="B435" s="501"/>
      <c r="C435" s="500" t="s">
        <v>11</v>
      </c>
      <c r="D435" s="476"/>
      <c r="E435" s="502"/>
      <c r="F435" s="503"/>
    </row>
    <row r="436" spans="1:6" ht="15.75">
      <c r="A436" s="492"/>
      <c r="B436" s="493"/>
      <c r="C436" s="492"/>
      <c r="D436" s="506"/>
      <c r="E436" s="494"/>
      <c r="F436" s="495"/>
    </row>
    <row r="437" spans="1:6" ht="114.75">
      <c r="A437" s="500" t="s">
        <v>948</v>
      </c>
      <c r="B437" s="501" t="s">
        <v>949</v>
      </c>
      <c r="C437" s="500"/>
      <c r="D437" s="501" t="s">
        <v>950</v>
      </c>
      <c r="E437" s="502"/>
      <c r="F437" s="503"/>
    </row>
    <row r="438" spans="1:6" ht="15.75">
      <c r="A438" s="500"/>
      <c r="B438" s="501"/>
      <c r="C438" s="500" t="s">
        <v>455</v>
      </c>
      <c r="D438" s="476"/>
      <c r="E438" s="502"/>
      <c r="F438" s="503"/>
    </row>
    <row r="439" spans="1:6" ht="38.25">
      <c r="A439" s="500"/>
      <c r="B439" s="501"/>
      <c r="C439" s="500" t="s">
        <v>126</v>
      </c>
      <c r="D439" s="476" t="s">
        <v>1439</v>
      </c>
      <c r="E439" s="502" t="s">
        <v>1326</v>
      </c>
      <c r="F439" s="503"/>
    </row>
    <row r="440" spans="1:6" ht="15.75">
      <c r="A440" s="500"/>
      <c r="B440" s="501"/>
      <c r="C440" s="500" t="s">
        <v>199</v>
      </c>
      <c r="D440" s="476"/>
      <c r="E440" s="502"/>
      <c r="F440" s="503"/>
    </row>
    <row r="441" spans="1:6" ht="15.75">
      <c r="A441" s="500"/>
      <c r="B441" s="501"/>
      <c r="C441" s="500" t="s">
        <v>9</v>
      </c>
      <c r="D441" s="476"/>
      <c r="E441" s="502"/>
      <c r="F441" s="503"/>
    </row>
    <row r="442" spans="1:6" ht="15.75">
      <c r="A442" s="500"/>
      <c r="B442" s="501"/>
      <c r="C442" s="500" t="s">
        <v>10</v>
      </c>
      <c r="D442" s="476"/>
      <c r="E442" s="502"/>
      <c r="F442" s="503"/>
    </row>
    <row r="443" spans="1:6" ht="15.75">
      <c r="A443" s="500"/>
      <c r="B443" s="501"/>
      <c r="C443" s="500" t="s">
        <v>11</v>
      </c>
      <c r="D443" s="476"/>
      <c r="E443" s="502"/>
      <c r="F443" s="503"/>
    </row>
    <row r="444" spans="1:6" ht="15.75">
      <c r="A444" s="492"/>
      <c r="B444" s="493"/>
      <c r="C444" s="492"/>
      <c r="D444" s="506"/>
      <c r="E444" s="494"/>
      <c r="F444" s="495"/>
    </row>
    <row r="445" spans="1:6" ht="76.5">
      <c r="A445" s="500" t="s">
        <v>951</v>
      </c>
      <c r="B445" s="501" t="s">
        <v>952</v>
      </c>
      <c r="C445" s="500"/>
      <c r="D445" s="501" t="s">
        <v>953</v>
      </c>
      <c r="E445" s="502"/>
      <c r="F445" s="503"/>
    </row>
    <row r="446" spans="1:6" ht="15.75">
      <c r="A446" s="500"/>
      <c r="B446" s="501"/>
      <c r="C446" s="500" t="s">
        <v>455</v>
      </c>
      <c r="D446" s="476"/>
      <c r="E446" s="502"/>
      <c r="F446" s="503"/>
    </row>
    <row r="447" spans="1:6" ht="15.75">
      <c r="A447" s="500"/>
      <c r="B447" s="501"/>
      <c r="C447" s="500" t="s">
        <v>126</v>
      </c>
      <c r="D447" s="476" t="s">
        <v>1440</v>
      </c>
      <c r="E447" s="502" t="s">
        <v>1326</v>
      </c>
      <c r="F447" s="503"/>
    </row>
    <row r="448" spans="1:6" ht="15.75">
      <c r="A448" s="500"/>
      <c r="B448" s="501"/>
      <c r="C448" s="500" t="s">
        <v>199</v>
      </c>
      <c r="D448" s="476"/>
      <c r="E448" s="502"/>
      <c r="F448" s="503"/>
    </row>
    <row r="449" spans="1:6" ht="15.75">
      <c r="A449" s="500"/>
      <c r="B449" s="501"/>
      <c r="C449" s="500" t="s">
        <v>9</v>
      </c>
      <c r="D449" s="476"/>
      <c r="E449" s="502"/>
      <c r="F449" s="503"/>
    </row>
    <row r="450" spans="1:6" ht="15.75">
      <c r="A450" s="500"/>
      <c r="B450" s="501"/>
      <c r="C450" s="500" t="s">
        <v>10</v>
      </c>
      <c r="D450" s="476"/>
      <c r="E450" s="502"/>
      <c r="F450" s="503"/>
    </row>
    <row r="451" spans="1:6" ht="15.75">
      <c r="A451" s="500"/>
      <c r="B451" s="501"/>
      <c r="C451" s="500" t="s">
        <v>11</v>
      </c>
      <c r="D451" s="476"/>
      <c r="E451" s="502"/>
      <c r="F451" s="503"/>
    </row>
    <row r="452" spans="1:6" ht="15.75">
      <c r="A452" s="492"/>
      <c r="B452" s="493"/>
      <c r="C452" s="492"/>
      <c r="D452" s="506"/>
      <c r="E452" s="494"/>
      <c r="F452" s="495"/>
    </row>
    <row r="453" spans="1:6" ht="102">
      <c r="A453" s="500" t="s">
        <v>954</v>
      </c>
      <c r="B453" s="501" t="s">
        <v>955</v>
      </c>
      <c r="C453" s="500"/>
      <c r="D453" s="501" t="s">
        <v>956</v>
      </c>
      <c r="E453" s="502"/>
      <c r="F453" s="503"/>
    </row>
    <row r="454" spans="1:6" ht="15.75">
      <c r="A454" s="500"/>
      <c r="B454" s="501"/>
      <c r="C454" s="500" t="s">
        <v>455</v>
      </c>
      <c r="D454" s="476"/>
      <c r="E454" s="502"/>
      <c r="F454" s="503"/>
    </row>
    <row r="455" spans="1:6" ht="15.75">
      <c r="A455" s="500"/>
      <c r="B455" s="501"/>
      <c r="C455" s="500" t="s">
        <v>126</v>
      </c>
      <c r="D455" s="476" t="s">
        <v>1440</v>
      </c>
      <c r="E455" s="502" t="s">
        <v>1326</v>
      </c>
      <c r="F455" s="503"/>
    </row>
    <row r="456" spans="1:6" ht="15.75">
      <c r="A456" s="500"/>
      <c r="B456" s="501"/>
      <c r="C456" s="500" t="s">
        <v>199</v>
      </c>
      <c r="D456" s="476"/>
      <c r="E456" s="502"/>
      <c r="F456" s="503"/>
    </row>
    <row r="457" spans="1:6" ht="15.75">
      <c r="A457" s="500"/>
      <c r="B457" s="501"/>
      <c r="C457" s="500" t="s">
        <v>9</v>
      </c>
      <c r="D457" s="476"/>
      <c r="E457" s="502"/>
      <c r="F457" s="503"/>
    </row>
    <row r="458" spans="1:6" ht="15.75">
      <c r="A458" s="500"/>
      <c r="B458" s="501"/>
      <c r="C458" s="500" t="s">
        <v>10</v>
      </c>
      <c r="D458" s="476"/>
      <c r="E458" s="502"/>
      <c r="F458" s="503"/>
    </row>
    <row r="459" spans="1:6" ht="15.75">
      <c r="A459" s="500"/>
      <c r="B459" s="501"/>
      <c r="C459" s="500" t="s">
        <v>11</v>
      </c>
      <c r="D459" s="476"/>
      <c r="E459" s="502"/>
      <c r="F459" s="503"/>
    </row>
    <row r="460" spans="1:6" ht="15.75">
      <c r="A460" s="513"/>
      <c r="B460" s="514"/>
      <c r="C460" s="513"/>
      <c r="D460" s="514"/>
      <c r="E460" s="515"/>
      <c r="F460" s="495"/>
    </row>
    <row r="461" spans="1:6" ht="15.75">
      <c r="A461" s="496">
        <v>2.5</v>
      </c>
      <c r="B461" s="491"/>
      <c r="C461" s="496"/>
      <c r="D461" s="491" t="s">
        <v>957</v>
      </c>
      <c r="E461" s="497"/>
      <c r="F461" s="498"/>
    </row>
    <row r="462" spans="1:6" ht="140.25">
      <c r="A462" s="500" t="s">
        <v>958</v>
      </c>
      <c r="B462" s="501" t="s">
        <v>959</v>
      </c>
      <c r="C462" s="500"/>
      <c r="D462" s="501" t="s">
        <v>960</v>
      </c>
      <c r="E462" s="502"/>
      <c r="F462" s="503"/>
    </row>
    <row r="463" spans="1:6" ht="15.75">
      <c r="A463" s="500"/>
      <c r="B463" s="501"/>
      <c r="C463" s="500" t="s">
        <v>455</v>
      </c>
      <c r="D463" s="476"/>
      <c r="E463" s="502"/>
      <c r="F463" s="503"/>
    </row>
    <row r="464" spans="1:6" ht="25.5">
      <c r="A464" s="500"/>
      <c r="B464" s="501"/>
      <c r="C464" s="500" t="s">
        <v>126</v>
      </c>
      <c r="D464" s="476" t="s">
        <v>1441</v>
      </c>
      <c r="E464" s="502" t="s">
        <v>1326</v>
      </c>
      <c r="F464" s="503"/>
    </row>
    <row r="465" spans="1:6" ht="15.75">
      <c r="A465" s="500"/>
      <c r="B465" s="501"/>
      <c r="C465" s="500" t="s">
        <v>199</v>
      </c>
      <c r="D465" s="476"/>
      <c r="E465" s="502"/>
      <c r="F465" s="503"/>
    </row>
    <row r="466" spans="1:6" ht="15.75">
      <c r="A466" s="500"/>
      <c r="B466" s="501"/>
      <c r="C466" s="500" t="s">
        <v>9</v>
      </c>
      <c r="D466" s="476"/>
      <c r="E466" s="502"/>
      <c r="F466" s="503"/>
    </row>
    <row r="467" spans="1:6" ht="15.75">
      <c r="A467" s="500"/>
      <c r="B467" s="501"/>
      <c r="C467" s="500" t="s">
        <v>10</v>
      </c>
      <c r="D467" s="476"/>
      <c r="E467" s="502"/>
      <c r="F467" s="503"/>
    </row>
    <row r="468" spans="1:6" ht="15.75">
      <c r="A468" s="500"/>
      <c r="B468" s="501"/>
      <c r="C468" s="500" t="s">
        <v>11</v>
      </c>
      <c r="D468" s="476"/>
      <c r="E468" s="502"/>
      <c r="F468" s="503"/>
    </row>
    <row r="469" spans="1:6" ht="15.75">
      <c r="A469" s="513"/>
      <c r="B469" s="514"/>
      <c r="C469" s="513"/>
      <c r="D469" s="514"/>
      <c r="E469" s="515"/>
      <c r="F469" s="495"/>
    </row>
    <row r="470" spans="1:6" ht="140.25">
      <c r="A470" s="500" t="s">
        <v>961</v>
      </c>
      <c r="B470" s="501" t="s">
        <v>187</v>
      </c>
      <c r="C470" s="500"/>
      <c r="D470" s="501" t="s">
        <v>962</v>
      </c>
      <c r="E470" s="502"/>
      <c r="F470" s="503"/>
    </row>
    <row r="471" spans="1:6" ht="15.75">
      <c r="A471" s="500"/>
      <c r="B471" s="501"/>
      <c r="C471" s="500" t="s">
        <v>455</v>
      </c>
      <c r="D471" s="476"/>
      <c r="E471" s="502"/>
      <c r="F471" s="503"/>
    </row>
    <row r="472" spans="1:6" ht="38.25">
      <c r="A472" s="500"/>
      <c r="B472" s="501"/>
      <c r="C472" s="500" t="s">
        <v>126</v>
      </c>
      <c r="D472" s="476" t="s">
        <v>1442</v>
      </c>
      <c r="E472" s="502" t="s">
        <v>1326</v>
      </c>
      <c r="F472" s="503"/>
    </row>
    <row r="473" spans="1:6" ht="15.75">
      <c r="A473" s="500"/>
      <c r="B473" s="501"/>
      <c r="C473" s="500" t="s">
        <v>199</v>
      </c>
      <c r="D473" s="476"/>
      <c r="E473" s="502"/>
      <c r="F473" s="503"/>
    </row>
    <row r="474" spans="1:6" ht="15.75">
      <c r="A474" s="500"/>
      <c r="B474" s="501"/>
      <c r="C474" s="500" t="s">
        <v>9</v>
      </c>
      <c r="D474" s="476"/>
      <c r="E474" s="502"/>
      <c r="F474" s="503"/>
    </row>
    <row r="475" spans="1:6" ht="15.75">
      <c r="A475" s="500"/>
      <c r="B475" s="501"/>
      <c r="C475" s="500" t="s">
        <v>10</v>
      </c>
      <c r="D475" s="476"/>
      <c r="E475" s="502"/>
      <c r="F475" s="503"/>
    </row>
    <row r="476" spans="1:6" ht="15.75">
      <c r="A476" s="500"/>
      <c r="B476" s="501"/>
      <c r="C476" s="500" t="s">
        <v>11</v>
      </c>
      <c r="D476" s="476"/>
      <c r="E476" s="502"/>
      <c r="F476" s="503"/>
    </row>
    <row r="477" spans="1:6" ht="15.75">
      <c r="A477" s="516"/>
      <c r="B477" s="506"/>
      <c r="C477" s="516"/>
      <c r="D477" s="506"/>
      <c r="E477" s="517"/>
      <c r="F477" s="495"/>
    </row>
    <row r="478" spans="1:6" ht="114.75">
      <c r="A478" s="500" t="s">
        <v>963</v>
      </c>
      <c r="B478" s="501" t="s">
        <v>964</v>
      </c>
      <c r="C478" s="500"/>
      <c r="D478" s="501" t="s">
        <v>965</v>
      </c>
      <c r="E478" s="502"/>
      <c r="F478" s="503"/>
    </row>
    <row r="479" spans="1:6" ht="15.75">
      <c r="A479" s="500"/>
      <c r="B479" s="501"/>
      <c r="C479" s="500" t="s">
        <v>455</v>
      </c>
      <c r="D479" s="476"/>
      <c r="E479" s="502"/>
      <c r="F479" s="503"/>
    </row>
    <row r="480" spans="1:6" ht="38.25">
      <c r="A480" s="500"/>
      <c r="B480" s="501"/>
      <c r="C480" s="500" t="s">
        <v>126</v>
      </c>
      <c r="D480" s="476" t="s">
        <v>1443</v>
      </c>
      <c r="E480" s="502" t="s">
        <v>1326</v>
      </c>
      <c r="F480" s="503"/>
    </row>
    <row r="481" spans="1:6" ht="15.75">
      <c r="A481" s="500"/>
      <c r="B481" s="501"/>
      <c r="C481" s="500" t="s">
        <v>199</v>
      </c>
      <c r="D481" s="476"/>
      <c r="E481" s="502"/>
      <c r="F481" s="503"/>
    </row>
    <row r="482" spans="1:6" ht="15.75">
      <c r="A482" s="500"/>
      <c r="B482" s="501"/>
      <c r="C482" s="500" t="s">
        <v>9</v>
      </c>
      <c r="D482" s="476"/>
      <c r="E482" s="502"/>
      <c r="F482" s="503"/>
    </row>
    <row r="483" spans="1:6" ht="15.75">
      <c r="A483" s="500"/>
      <c r="B483" s="501"/>
      <c r="C483" s="500" t="s">
        <v>10</v>
      </c>
      <c r="D483" s="476"/>
      <c r="E483" s="502"/>
      <c r="F483" s="503"/>
    </row>
    <row r="484" spans="1:6" ht="15.75">
      <c r="A484" s="500"/>
      <c r="B484" s="501"/>
      <c r="C484" s="500" t="s">
        <v>11</v>
      </c>
      <c r="D484" s="476"/>
      <c r="E484" s="502"/>
      <c r="F484" s="503"/>
    </row>
    <row r="485" spans="1:6" ht="15.75">
      <c r="A485" s="492"/>
      <c r="B485" s="493"/>
      <c r="C485" s="492"/>
      <c r="D485" s="506"/>
      <c r="E485" s="494"/>
      <c r="F485" s="495"/>
    </row>
    <row r="486" spans="1:6" ht="76.5">
      <c r="A486" s="500" t="s">
        <v>966</v>
      </c>
      <c r="B486" s="501" t="s">
        <v>967</v>
      </c>
      <c r="C486" s="500"/>
      <c r="D486" s="501" t="s">
        <v>968</v>
      </c>
      <c r="E486" s="502"/>
      <c r="F486" s="503"/>
    </row>
    <row r="487" spans="1:6" ht="15.75">
      <c r="A487" s="500"/>
      <c r="B487" s="501"/>
      <c r="C487" s="500" t="s">
        <v>455</v>
      </c>
      <c r="D487" s="476"/>
      <c r="E487" s="502"/>
      <c r="F487" s="503"/>
    </row>
    <row r="488" spans="1:6" ht="38.25">
      <c r="A488" s="500"/>
      <c r="B488" s="501"/>
      <c r="C488" s="500" t="s">
        <v>126</v>
      </c>
      <c r="D488" s="476" t="s">
        <v>1444</v>
      </c>
      <c r="E488" s="502" t="s">
        <v>1326</v>
      </c>
      <c r="F488" s="503"/>
    </row>
    <row r="489" spans="1:6" ht="15.75">
      <c r="A489" s="500"/>
      <c r="B489" s="501"/>
      <c r="C489" s="500" t="s">
        <v>199</v>
      </c>
      <c r="D489" s="476"/>
      <c r="E489" s="502"/>
      <c r="F489" s="503"/>
    </row>
    <row r="490" spans="1:6" ht="15.75">
      <c r="A490" s="500"/>
      <c r="B490" s="501"/>
      <c r="C490" s="500" t="s">
        <v>9</v>
      </c>
      <c r="D490" s="476"/>
      <c r="E490" s="502"/>
      <c r="F490" s="503"/>
    </row>
    <row r="491" spans="1:6" ht="15.75">
      <c r="A491" s="500"/>
      <c r="B491" s="501"/>
      <c r="C491" s="500" t="s">
        <v>10</v>
      </c>
      <c r="D491" s="476"/>
      <c r="E491" s="502"/>
      <c r="F491" s="503"/>
    </row>
    <row r="492" spans="1:6" ht="15.75">
      <c r="A492" s="500"/>
      <c r="B492" s="501"/>
      <c r="C492" s="500" t="s">
        <v>11</v>
      </c>
      <c r="D492" s="476"/>
      <c r="E492" s="502"/>
      <c r="F492" s="503"/>
    </row>
    <row r="493" spans="1:6" ht="15.75">
      <c r="A493" s="492"/>
      <c r="B493" s="493"/>
      <c r="C493" s="492"/>
      <c r="D493" s="506"/>
      <c r="E493" s="494"/>
      <c r="F493" s="495"/>
    </row>
    <row r="494" spans="1:6" ht="76.5">
      <c r="A494" s="500" t="s">
        <v>969</v>
      </c>
      <c r="B494" s="501" t="s">
        <v>970</v>
      </c>
      <c r="C494" s="500"/>
      <c r="D494" s="501" t="s">
        <v>971</v>
      </c>
      <c r="E494" s="502"/>
      <c r="F494" s="503"/>
    </row>
    <row r="495" spans="1:6" ht="15.75">
      <c r="A495" s="500"/>
      <c r="B495" s="501"/>
      <c r="C495" s="500" t="s">
        <v>455</v>
      </c>
      <c r="D495" s="476"/>
      <c r="E495" s="502"/>
      <c r="F495" s="503"/>
    </row>
    <row r="496" spans="1:6" ht="25.5">
      <c r="A496" s="500"/>
      <c r="B496" s="501"/>
      <c r="C496" s="500" t="s">
        <v>126</v>
      </c>
      <c r="D496" s="476" t="s">
        <v>1445</v>
      </c>
      <c r="E496" s="502" t="s">
        <v>1326</v>
      </c>
      <c r="F496" s="503"/>
    </row>
    <row r="497" spans="1:6" ht="15.75">
      <c r="A497" s="500"/>
      <c r="B497" s="501"/>
      <c r="C497" s="500" t="s">
        <v>199</v>
      </c>
      <c r="D497" s="476"/>
      <c r="E497" s="502"/>
      <c r="F497" s="503"/>
    </row>
    <row r="498" spans="1:6" ht="15.75">
      <c r="A498" s="500"/>
      <c r="B498" s="501"/>
      <c r="C498" s="500" t="s">
        <v>9</v>
      </c>
      <c r="D498" s="476"/>
      <c r="E498" s="502"/>
      <c r="F498" s="503"/>
    </row>
    <row r="499" spans="1:6" ht="15.75">
      <c r="A499" s="500"/>
      <c r="B499" s="501"/>
      <c r="C499" s="500" t="s">
        <v>10</v>
      </c>
      <c r="D499" s="476"/>
      <c r="E499" s="502"/>
      <c r="F499" s="503"/>
    </row>
    <row r="500" spans="1:6" ht="15.75">
      <c r="A500" s="500"/>
      <c r="B500" s="501"/>
      <c r="C500" s="500" t="s">
        <v>11</v>
      </c>
      <c r="D500" s="476"/>
      <c r="E500" s="502"/>
      <c r="F500" s="503"/>
    </row>
    <row r="501" spans="1:6" ht="15.75">
      <c r="A501" s="492"/>
      <c r="B501" s="493"/>
      <c r="C501" s="492"/>
      <c r="D501" s="506"/>
      <c r="E501" s="494"/>
      <c r="F501" s="495"/>
    </row>
    <row r="502" spans="1:6" ht="15.75">
      <c r="A502" s="496">
        <v>2.6</v>
      </c>
      <c r="B502" s="491"/>
      <c r="C502" s="496"/>
      <c r="D502" s="491" t="s">
        <v>972</v>
      </c>
      <c r="E502" s="497"/>
      <c r="F502" s="498"/>
    </row>
    <row r="503" spans="1:6" ht="178.5">
      <c r="A503" s="500" t="s">
        <v>973</v>
      </c>
      <c r="B503" s="501" t="s">
        <v>974</v>
      </c>
      <c r="C503" s="500"/>
      <c r="D503" s="501" t="s">
        <v>975</v>
      </c>
      <c r="E503" s="502"/>
      <c r="F503" s="503"/>
    </row>
    <row r="504" spans="1:6" ht="15.75">
      <c r="A504" s="500"/>
      <c r="B504" s="501"/>
      <c r="C504" s="500" t="s">
        <v>455</v>
      </c>
      <c r="D504" s="476"/>
      <c r="E504" s="502"/>
      <c r="F504" s="503"/>
    </row>
    <row r="505" spans="1:6" ht="15.75">
      <c r="A505" s="500"/>
      <c r="B505" s="501"/>
      <c r="C505" s="500" t="s">
        <v>126</v>
      </c>
      <c r="D505" s="476" t="s">
        <v>1446</v>
      </c>
      <c r="E505" s="502" t="s">
        <v>1326</v>
      </c>
      <c r="F505" s="503"/>
    </row>
    <row r="506" spans="1:6" ht="15.75">
      <c r="A506" s="500"/>
      <c r="B506" s="501"/>
      <c r="C506" s="500" t="s">
        <v>199</v>
      </c>
      <c r="D506" s="476"/>
      <c r="E506" s="502"/>
      <c r="F506" s="503"/>
    </row>
    <row r="507" spans="1:6" ht="15.75">
      <c r="A507" s="500"/>
      <c r="B507" s="501"/>
      <c r="C507" s="500" t="s">
        <v>9</v>
      </c>
      <c r="D507" s="476"/>
      <c r="E507" s="502"/>
      <c r="F507" s="503"/>
    </row>
    <row r="508" spans="1:6" ht="15.75">
      <c r="A508" s="500"/>
      <c r="B508" s="501"/>
      <c r="C508" s="500" t="s">
        <v>10</v>
      </c>
      <c r="D508" s="476"/>
      <c r="E508" s="502"/>
      <c r="F508" s="503"/>
    </row>
    <row r="509" spans="1:6" ht="15.75">
      <c r="A509" s="500"/>
      <c r="B509" s="501"/>
      <c r="C509" s="500" t="s">
        <v>11</v>
      </c>
      <c r="D509" s="476"/>
      <c r="E509" s="502"/>
      <c r="F509" s="503"/>
    </row>
    <row r="510" spans="1:6" ht="15.75">
      <c r="A510" s="513"/>
      <c r="B510" s="514"/>
      <c r="C510" s="513"/>
      <c r="D510" s="514"/>
      <c r="E510" s="515"/>
      <c r="F510" s="495"/>
    </row>
    <row r="511" spans="1:6" ht="15.75">
      <c r="A511" s="496">
        <v>2.7</v>
      </c>
      <c r="B511" s="491"/>
      <c r="C511" s="496"/>
      <c r="D511" s="491" t="s">
        <v>976</v>
      </c>
      <c r="E511" s="497"/>
      <c r="F511" s="499"/>
    </row>
    <row r="512" spans="1:6" ht="127.5">
      <c r="A512" s="500" t="s">
        <v>977</v>
      </c>
      <c r="B512" s="501" t="s">
        <v>978</v>
      </c>
      <c r="C512" s="500"/>
      <c r="D512" s="501" t="s">
        <v>979</v>
      </c>
      <c r="E512" s="502"/>
      <c r="F512" s="503"/>
    </row>
    <row r="513" spans="1:6" ht="15.75">
      <c r="A513" s="500"/>
      <c r="B513" s="501"/>
      <c r="C513" s="500" t="s">
        <v>455</v>
      </c>
      <c r="D513" s="476"/>
      <c r="E513" s="502"/>
      <c r="F513" s="503"/>
    </row>
    <row r="514" spans="1:6" ht="38.25">
      <c r="A514" s="500"/>
      <c r="B514" s="501"/>
      <c r="C514" s="500" t="s">
        <v>126</v>
      </c>
      <c r="D514" s="476" t="s">
        <v>1447</v>
      </c>
      <c r="E514" s="502" t="s">
        <v>1326</v>
      </c>
      <c r="F514" s="503"/>
    </row>
    <row r="515" spans="1:6" ht="15.75">
      <c r="A515" s="500"/>
      <c r="B515" s="501"/>
      <c r="C515" s="500" t="s">
        <v>199</v>
      </c>
      <c r="D515" s="476"/>
      <c r="E515" s="502"/>
      <c r="F515" s="503"/>
    </row>
    <row r="516" spans="1:6" ht="15.75">
      <c r="A516" s="500"/>
      <c r="B516" s="501"/>
      <c r="C516" s="500" t="s">
        <v>9</v>
      </c>
      <c r="D516" s="476"/>
      <c r="E516" s="502"/>
      <c r="F516" s="503"/>
    </row>
    <row r="517" spans="1:6" ht="15.75">
      <c r="A517" s="500"/>
      <c r="B517" s="501"/>
      <c r="C517" s="500" t="s">
        <v>10</v>
      </c>
      <c r="D517" s="476"/>
      <c r="E517" s="502"/>
      <c r="F517" s="503"/>
    </row>
    <row r="518" spans="1:6" ht="15.75">
      <c r="A518" s="500"/>
      <c r="B518" s="501"/>
      <c r="C518" s="500" t="s">
        <v>11</v>
      </c>
      <c r="D518" s="476"/>
      <c r="E518" s="502"/>
      <c r="F518" s="503"/>
    </row>
    <row r="519" spans="1:6" ht="15.75">
      <c r="A519" s="516"/>
      <c r="B519" s="506"/>
      <c r="C519" s="516"/>
      <c r="D519" s="506"/>
      <c r="E519" s="517"/>
      <c r="F519" s="495"/>
    </row>
    <row r="520" spans="1:6" ht="15.75">
      <c r="A520" s="496">
        <v>2.8</v>
      </c>
      <c r="B520" s="491"/>
      <c r="C520" s="496"/>
      <c r="D520" s="491" t="s">
        <v>980</v>
      </c>
      <c r="E520" s="497"/>
      <c r="F520" s="499"/>
    </row>
    <row r="521" spans="1:6" ht="191.25">
      <c r="A521" s="500" t="s">
        <v>981</v>
      </c>
      <c r="B521" s="501" t="s">
        <v>982</v>
      </c>
      <c r="C521" s="500"/>
      <c r="D521" s="501" t="s">
        <v>983</v>
      </c>
      <c r="E521" s="502"/>
      <c r="F521" s="503"/>
    </row>
    <row r="522" spans="1:6" ht="15.75">
      <c r="A522" s="500"/>
      <c r="B522" s="501"/>
      <c r="C522" s="500" t="s">
        <v>455</v>
      </c>
      <c r="D522" s="476"/>
      <c r="E522" s="502"/>
      <c r="F522" s="503"/>
    </row>
    <row r="523" spans="1:6" ht="25.5">
      <c r="A523" s="500"/>
      <c r="B523" s="501"/>
      <c r="C523" s="500" t="s">
        <v>126</v>
      </c>
      <c r="D523" s="476" t="s">
        <v>1448</v>
      </c>
      <c r="E523" s="502" t="s">
        <v>1326</v>
      </c>
      <c r="F523" s="503"/>
    </row>
    <row r="524" spans="1:6" ht="15.75">
      <c r="A524" s="500"/>
      <c r="B524" s="501"/>
      <c r="C524" s="500" t="s">
        <v>199</v>
      </c>
      <c r="D524" s="476"/>
      <c r="E524" s="502"/>
      <c r="F524" s="503"/>
    </row>
    <row r="525" spans="1:6" ht="15.75">
      <c r="A525" s="500"/>
      <c r="B525" s="501"/>
      <c r="C525" s="500" t="s">
        <v>9</v>
      </c>
      <c r="D525" s="476"/>
      <c r="E525" s="502"/>
      <c r="F525" s="503"/>
    </row>
    <row r="526" spans="1:6" ht="15.75">
      <c r="A526" s="500"/>
      <c r="B526" s="501"/>
      <c r="C526" s="500" t="s">
        <v>10</v>
      </c>
      <c r="D526" s="476"/>
      <c r="E526" s="502"/>
      <c r="F526" s="503"/>
    </row>
    <row r="527" spans="1:6" ht="15.75">
      <c r="A527" s="500"/>
      <c r="B527" s="501"/>
      <c r="C527" s="500" t="s">
        <v>11</v>
      </c>
      <c r="D527" s="476"/>
      <c r="E527" s="502"/>
      <c r="F527" s="503"/>
    </row>
    <row r="528" spans="1:6" ht="15.75">
      <c r="A528" s="492"/>
      <c r="B528" s="493"/>
      <c r="C528" s="492"/>
      <c r="D528" s="506"/>
      <c r="E528" s="494"/>
      <c r="F528" s="495"/>
    </row>
    <row r="529" spans="1:6" ht="114.75">
      <c r="A529" s="500" t="s">
        <v>984</v>
      </c>
      <c r="B529" s="501" t="s">
        <v>985</v>
      </c>
      <c r="C529" s="500"/>
      <c r="D529" s="501" t="s">
        <v>986</v>
      </c>
      <c r="E529" s="502"/>
      <c r="F529" s="503"/>
    </row>
    <row r="530" spans="1:6" ht="15.75">
      <c r="A530" s="500"/>
      <c r="B530" s="501"/>
      <c r="C530" s="500" t="s">
        <v>455</v>
      </c>
      <c r="D530" s="476"/>
      <c r="E530" s="502"/>
      <c r="F530" s="503"/>
    </row>
    <row r="531" spans="1:6" ht="25.5">
      <c r="A531" s="500"/>
      <c r="B531" s="501"/>
      <c r="C531" s="500" t="s">
        <v>126</v>
      </c>
      <c r="D531" s="476" t="s">
        <v>1449</v>
      </c>
      <c r="E531" s="502" t="s">
        <v>1326</v>
      </c>
      <c r="F531" s="503"/>
    </row>
    <row r="532" spans="1:6" ht="15.75">
      <c r="A532" s="500"/>
      <c r="B532" s="501"/>
      <c r="C532" s="500" t="s">
        <v>199</v>
      </c>
      <c r="D532" s="476"/>
      <c r="E532" s="502"/>
      <c r="F532" s="503"/>
    </row>
    <row r="533" spans="1:6" ht="15.75">
      <c r="A533" s="500"/>
      <c r="B533" s="501"/>
      <c r="C533" s="500" t="s">
        <v>9</v>
      </c>
      <c r="D533" s="476"/>
      <c r="E533" s="502"/>
      <c r="F533" s="503"/>
    </row>
    <row r="534" spans="1:6" ht="15.75">
      <c r="A534" s="500"/>
      <c r="B534" s="501"/>
      <c r="C534" s="500" t="s">
        <v>10</v>
      </c>
      <c r="D534" s="476"/>
      <c r="E534" s="502"/>
      <c r="F534" s="503"/>
    </row>
    <row r="535" spans="1:6" ht="15.75">
      <c r="A535" s="500"/>
      <c r="B535" s="501"/>
      <c r="C535" s="500" t="s">
        <v>11</v>
      </c>
      <c r="D535" s="476"/>
      <c r="E535" s="502"/>
      <c r="F535" s="503"/>
    </row>
    <row r="536" spans="1:6" ht="15.75">
      <c r="A536" s="492"/>
      <c r="B536" s="493"/>
      <c r="C536" s="492"/>
      <c r="D536" s="506"/>
      <c r="E536" s="494"/>
      <c r="F536" s="495"/>
    </row>
    <row r="537" spans="1:6" ht="38.25">
      <c r="A537" s="500" t="s">
        <v>987</v>
      </c>
      <c r="B537" s="501" t="s">
        <v>988</v>
      </c>
      <c r="C537" s="500"/>
      <c r="D537" s="501" t="s">
        <v>989</v>
      </c>
      <c r="E537" s="502"/>
      <c r="F537" s="503"/>
    </row>
    <row r="538" spans="1:6" ht="15.75">
      <c r="A538" s="500"/>
      <c r="B538" s="501"/>
      <c r="C538" s="500" t="s">
        <v>455</v>
      </c>
      <c r="D538" s="476"/>
      <c r="E538" s="502"/>
      <c r="F538" s="503"/>
    </row>
    <row r="539" spans="1:6" ht="25.5">
      <c r="A539" s="500"/>
      <c r="B539" s="501"/>
      <c r="C539" s="500" t="s">
        <v>126</v>
      </c>
      <c r="D539" s="476" t="s">
        <v>1450</v>
      </c>
      <c r="E539" s="502" t="s">
        <v>1326</v>
      </c>
      <c r="F539" s="503"/>
    </row>
    <row r="540" spans="1:6" ht="15.75">
      <c r="A540" s="500"/>
      <c r="B540" s="501"/>
      <c r="C540" s="500" t="s">
        <v>199</v>
      </c>
      <c r="D540" s="476"/>
      <c r="E540" s="502"/>
      <c r="F540" s="503"/>
    </row>
    <row r="541" spans="1:6" ht="15.75">
      <c r="A541" s="500"/>
      <c r="B541" s="501"/>
      <c r="C541" s="500" t="s">
        <v>9</v>
      </c>
      <c r="D541" s="476"/>
      <c r="E541" s="502"/>
      <c r="F541" s="503"/>
    </row>
    <row r="542" spans="1:6" ht="15.75">
      <c r="A542" s="500"/>
      <c r="B542" s="501"/>
      <c r="C542" s="500" t="s">
        <v>10</v>
      </c>
      <c r="D542" s="476"/>
      <c r="E542" s="502"/>
      <c r="F542" s="503"/>
    </row>
    <row r="543" spans="1:6" ht="15.75">
      <c r="A543" s="500"/>
      <c r="B543" s="501"/>
      <c r="C543" s="500" t="s">
        <v>11</v>
      </c>
      <c r="D543" s="476"/>
      <c r="E543" s="502"/>
      <c r="F543" s="503"/>
    </row>
    <row r="544" spans="1:6" ht="15.75">
      <c r="A544" s="492"/>
      <c r="B544" s="493"/>
      <c r="C544" s="492"/>
      <c r="D544" s="506"/>
      <c r="E544" s="494"/>
      <c r="F544" s="495"/>
    </row>
    <row r="545" spans="1:6" ht="15.75">
      <c r="A545" s="496">
        <v>2.9</v>
      </c>
      <c r="B545" s="491"/>
      <c r="C545" s="496"/>
      <c r="D545" s="491" t="s">
        <v>990</v>
      </c>
      <c r="E545" s="497"/>
      <c r="F545" s="499"/>
    </row>
    <row r="546" spans="1:6" ht="102">
      <c r="A546" s="500" t="s">
        <v>991</v>
      </c>
      <c r="B546" s="501" t="s">
        <v>992</v>
      </c>
      <c r="C546" s="500"/>
      <c r="D546" s="501" t="s">
        <v>993</v>
      </c>
      <c r="E546" s="502"/>
      <c r="F546" s="503"/>
    </row>
    <row r="547" spans="1:6" ht="15.75">
      <c r="A547" s="500"/>
      <c r="B547" s="501"/>
      <c r="C547" s="500" t="s">
        <v>455</v>
      </c>
      <c r="D547" s="476"/>
      <c r="E547" s="502"/>
      <c r="F547" s="503"/>
    </row>
    <row r="548" spans="1:6" ht="15.75">
      <c r="A548" s="500"/>
      <c r="B548" s="501"/>
      <c r="C548" s="500" t="s">
        <v>126</v>
      </c>
      <c r="D548" s="476" t="s">
        <v>1451</v>
      </c>
      <c r="E548" s="502" t="s">
        <v>1326</v>
      </c>
      <c r="F548" s="503"/>
    </row>
    <row r="549" spans="1:6" ht="15.75">
      <c r="A549" s="500"/>
      <c r="B549" s="501"/>
      <c r="C549" s="500" t="s">
        <v>199</v>
      </c>
      <c r="D549" s="476"/>
      <c r="E549" s="502"/>
      <c r="F549" s="503"/>
    </row>
    <row r="550" spans="1:6" ht="15.75">
      <c r="A550" s="500"/>
      <c r="B550" s="501"/>
      <c r="C550" s="500" t="s">
        <v>9</v>
      </c>
      <c r="D550" s="476"/>
      <c r="E550" s="502"/>
      <c r="F550" s="503"/>
    </row>
    <row r="551" spans="1:6" ht="15.75">
      <c r="A551" s="500"/>
      <c r="B551" s="501"/>
      <c r="C551" s="500" t="s">
        <v>10</v>
      </c>
      <c r="D551" s="476"/>
      <c r="E551" s="502"/>
      <c r="F551" s="503"/>
    </row>
    <row r="552" spans="1:6" ht="15.75">
      <c r="A552" s="500"/>
      <c r="B552" s="501"/>
      <c r="C552" s="500" t="s">
        <v>11</v>
      </c>
      <c r="D552" s="476"/>
      <c r="E552" s="502"/>
      <c r="F552" s="503"/>
    </row>
    <row r="553" spans="1:6" ht="15.75">
      <c r="A553" s="492"/>
      <c r="B553" s="493"/>
      <c r="C553" s="492"/>
      <c r="D553" s="506"/>
      <c r="E553" s="494"/>
      <c r="F553" s="495"/>
    </row>
    <row r="554" spans="1:6" ht="89.25">
      <c r="A554" s="500" t="s">
        <v>994</v>
      </c>
      <c r="B554" s="501" t="s">
        <v>995</v>
      </c>
      <c r="C554" s="500"/>
      <c r="D554" s="501" t="s">
        <v>996</v>
      </c>
      <c r="E554" s="502"/>
      <c r="F554" s="503"/>
    </row>
    <row r="555" spans="1:6" ht="15.75">
      <c r="A555" s="500"/>
      <c r="B555" s="501"/>
      <c r="C555" s="500" t="s">
        <v>455</v>
      </c>
      <c r="D555" s="476"/>
      <c r="E555" s="502"/>
      <c r="F555" s="503"/>
    </row>
    <row r="556" spans="1:6" ht="15.75">
      <c r="A556" s="500"/>
      <c r="B556" s="501"/>
      <c r="C556" s="500" t="s">
        <v>126</v>
      </c>
      <c r="D556" s="476" t="s">
        <v>1452</v>
      </c>
      <c r="E556" s="502" t="s">
        <v>1326</v>
      </c>
      <c r="F556" s="503"/>
    </row>
    <row r="557" spans="1:6" ht="15.75">
      <c r="A557" s="500"/>
      <c r="B557" s="501"/>
      <c r="C557" s="500" t="s">
        <v>199</v>
      </c>
      <c r="D557" s="476"/>
      <c r="E557" s="502"/>
      <c r="F557" s="503"/>
    </row>
    <row r="558" spans="1:6" ht="15.75">
      <c r="A558" s="500"/>
      <c r="B558" s="501"/>
      <c r="C558" s="500" t="s">
        <v>9</v>
      </c>
      <c r="D558" s="476"/>
      <c r="E558" s="502"/>
      <c r="F558" s="503"/>
    </row>
    <row r="559" spans="1:6" ht="15.75">
      <c r="A559" s="500"/>
      <c r="B559" s="501"/>
      <c r="C559" s="500" t="s">
        <v>10</v>
      </c>
      <c r="D559" s="476"/>
      <c r="E559" s="502"/>
      <c r="F559" s="503"/>
    </row>
    <row r="560" spans="1:6" ht="15.75">
      <c r="A560" s="500"/>
      <c r="B560" s="501"/>
      <c r="C560" s="500" t="s">
        <v>11</v>
      </c>
      <c r="D560" s="476"/>
      <c r="E560" s="502"/>
      <c r="F560" s="503"/>
    </row>
    <row r="561" spans="1:6" ht="15.75">
      <c r="A561" s="492"/>
      <c r="B561" s="493"/>
      <c r="C561" s="492"/>
      <c r="D561" s="506"/>
      <c r="E561" s="494"/>
      <c r="F561" s="495"/>
    </row>
    <row r="562" spans="1:6" ht="89.25">
      <c r="A562" s="500" t="s">
        <v>997</v>
      </c>
      <c r="B562" s="501" t="s">
        <v>998</v>
      </c>
      <c r="C562" s="500"/>
      <c r="D562" s="501" t="s">
        <v>999</v>
      </c>
      <c r="E562" s="502"/>
      <c r="F562" s="503"/>
    </row>
    <row r="563" spans="1:6" ht="15.75">
      <c r="A563" s="500"/>
      <c r="B563" s="501"/>
      <c r="C563" s="500" t="s">
        <v>455</v>
      </c>
      <c r="D563" s="476"/>
      <c r="E563" s="502"/>
      <c r="F563" s="503"/>
    </row>
    <row r="564" spans="1:6" ht="25.5">
      <c r="A564" s="500"/>
      <c r="B564" s="501"/>
      <c r="C564" s="500" t="s">
        <v>126</v>
      </c>
      <c r="D564" s="476" t="s">
        <v>1453</v>
      </c>
      <c r="E564" s="502" t="s">
        <v>1326</v>
      </c>
      <c r="F564" s="503"/>
    </row>
    <row r="565" spans="1:6" ht="15.75">
      <c r="A565" s="500"/>
      <c r="B565" s="501"/>
      <c r="C565" s="500" t="s">
        <v>199</v>
      </c>
      <c r="D565" s="476"/>
      <c r="E565" s="502"/>
      <c r="F565" s="503"/>
    </row>
    <row r="566" spans="1:6" ht="15.75">
      <c r="A566" s="500"/>
      <c r="B566" s="501"/>
      <c r="C566" s="500" t="s">
        <v>9</v>
      </c>
      <c r="D566" s="476"/>
      <c r="E566" s="502"/>
      <c r="F566" s="503"/>
    </row>
    <row r="567" spans="1:6" ht="15.75">
      <c r="A567" s="500"/>
      <c r="B567" s="501"/>
      <c r="C567" s="500" t="s">
        <v>10</v>
      </c>
      <c r="D567" s="476"/>
      <c r="E567" s="502"/>
      <c r="F567" s="503"/>
    </row>
    <row r="568" spans="1:6" ht="15.75">
      <c r="A568" s="500"/>
      <c r="B568" s="501"/>
      <c r="C568" s="500" t="s">
        <v>11</v>
      </c>
      <c r="D568" s="476"/>
      <c r="E568" s="502"/>
      <c r="F568" s="503"/>
    </row>
    <row r="569" spans="1:6" ht="15.75">
      <c r="A569" s="492"/>
      <c r="B569" s="493"/>
      <c r="C569" s="492"/>
      <c r="D569" s="506"/>
      <c r="E569" s="494"/>
      <c r="F569" s="495"/>
    </row>
    <row r="570" spans="1:6" ht="15.75">
      <c r="A570" s="518">
        <v>2.1</v>
      </c>
      <c r="B570" s="491"/>
      <c r="C570" s="496"/>
      <c r="D570" s="491" t="s">
        <v>1000</v>
      </c>
      <c r="E570" s="497"/>
      <c r="F570" s="498"/>
    </row>
    <row r="571" spans="1:6" ht="102">
      <c r="A571" s="500" t="s">
        <v>1001</v>
      </c>
      <c r="B571" s="501" t="s">
        <v>1002</v>
      </c>
      <c r="C571" s="500"/>
      <c r="D571" s="501" t="s">
        <v>1003</v>
      </c>
      <c r="E571" s="502"/>
      <c r="F571" s="503"/>
    </row>
    <row r="572" spans="1:6" ht="15.75">
      <c r="A572" s="500"/>
      <c r="B572" s="501"/>
      <c r="C572" s="500" t="s">
        <v>455</v>
      </c>
      <c r="D572" s="476"/>
      <c r="E572" s="502"/>
      <c r="F572" s="503"/>
    </row>
    <row r="573" spans="1:6" ht="25.5">
      <c r="A573" s="500"/>
      <c r="B573" s="501"/>
      <c r="C573" s="500" t="s">
        <v>126</v>
      </c>
      <c r="D573" s="476" t="s">
        <v>1454</v>
      </c>
      <c r="E573" s="502" t="s">
        <v>1326</v>
      </c>
      <c r="F573" s="503"/>
    </row>
    <row r="574" spans="1:6" ht="15.75">
      <c r="A574" s="500"/>
      <c r="B574" s="501"/>
      <c r="C574" s="500" t="s">
        <v>199</v>
      </c>
      <c r="D574" s="476"/>
      <c r="E574" s="502"/>
      <c r="F574" s="503"/>
    </row>
    <row r="575" spans="1:6" ht="15.75">
      <c r="A575" s="500"/>
      <c r="B575" s="501"/>
      <c r="C575" s="500" t="s">
        <v>9</v>
      </c>
      <c r="D575" s="476"/>
      <c r="E575" s="502"/>
      <c r="F575" s="503"/>
    </row>
    <row r="576" spans="1:6" ht="15.75">
      <c r="A576" s="500"/>
      <c r="B576" s="501"/>
      <c r="C576" s="500" t="s">
        <v>10</v>
      </c>
      <c r="D576" s="476"/>
      <c r="E576" s="502"/>
      <c r="F576" s="503"/>
    </row>
    <row r="577" spans="1:6" ht="15.75">
      <c r="A577" s="500"/>
      <c r="B577" s="501"/>
      <c r="C577" s="500" t="s">
        <v>11</v>
      </c>
      <c r="D577" s="476"/>
      <c r="E577" s="502"/>
      <c r="F577" s="503"/>
    </row>
    <row r="578" spans="1:6" ht="15.75">
      <c r="A578" s="492"/>
      <c r="B578" s="493"/>
      <c r="C578" s="492"/>
      <c r="D578" s="506"/>
      <c r="E578" s="494"/>
      <c r="F578" s="495"/>
    </row>
    <row r="579" spans="1:6" ht="102">
      <c r="A579" s="500" t="s">
        <v>1004</v>
      </c>
      <c r="B579" s="501" t="s">
        <v>1005</v>
      </c>
      <c r="C579" s="500"/>
      <c r="D579" s="501" t="s">
        <v>1006</v>
      </c>
      <c r="E579" s="502"/>
      <c r="F579" s="503"/>
    </row>
    <row r="580" spans="1:6" ht="15.75">
      <c r="A580" s="500"/>
      <c r="B580" s="501"/>
      <c r="C580" s="500" t="s">
        <v>455</v>
      </c>
      <c r="D580" s="476"/>
      <c r="E580" s="502"/>
      <c r="F580" s="503"/>
    </row>
    <row r="581" spans="1:6" ht="38.25">
      <c r="A581" s="500"/>
      <c r="B581" s="501"/>
      <c r="C581" s="500" t="s">
        <v>126</v>
      </c>
      <c r="D581" s="476" t="s">
        <v>1455</v>
      </c>
      <c r="E581" s="502" t="s">
        <v>1326</v>
      </c>
      <c r="F581" s="503"/>
    </row>
    <row r="582" spans="1:6" ht="15.75">
      <c r="A582" s="500"/>
      <c r="B582" s="501"/>
      <c r="C582" s="500" t="s">
        <v>199</v>
      </c>
      <c r="D582" s="476"/>
      <c r="E582" s="502"/>
      <c r="F582" s="503"/>
    </row>
    <row r="583" spans="1:6" ht="15.75">
      <c r="A583" s="500"/>
      <c r="B583" s="501"/>
      <c r="C583" s="500" t="s">
        <v>9</v>
      </c>
      <c r="D583" s="476"/>
      <c r="E583" s="502"/>
      <c r="F583" s="503"/>
    </row>
    <row r="584" spans="1:6" ht="15.75">
      <c r="A584" s="500"/>
      <c r="B584" s="501"/>
      <c r="C584" s="500" t="s">
        <v>10</v>
      </c>
      <c r="D584" s="476"/>
      <c r="E584" s="502"/>
      <c r="F584" s="503"/>
    </row>
    <row r="585" spans="1:6" ht="15.75">
      <c r="A585" s="500"/>
      <c r="B585" s="501"/>
      <c r="C585" s="500" t="s">
        <v>11</v>
      </c>
      <c r="D585" s="476"/>
      <c r="E585" s="502"/>
      <c r="F585" s="503"/>
    </row>
    <row r="586" spans="1:6" ht="15.75">
      <c r="A586" s="492"/>
      <c r="B586" s="493"/>
      <c r="C586" s="492"/>
      <c r="D586" s="506"/>
      <c r="E586" s="494"/>
      <c r="F586" s="495"/>
    </row>
    <row r="587" spans="1:6" ht="102">
      <c r="A587" s="500" t="s">
        <v>1007</v>
      </c>
      <c r="B587" s="501" t="s">
        <v>1008</v>
      </c>
      <c r="C587" s="500"/>
      <c r="D587" s="501" t="s">
        <v>1009</v>
      </c>
      <c r="E587" s="502"/>
      <c r="F587" s="503"/>
    </row>
    <row r="588" spans="1:6" ht="15.75">
      <c r="A588" s="500"/>
      <c r="B588" s="501"/>
      <c r="C588" s="500" t="s">
        <v>455</v>
      </c>
      <c r="D588" s="476"/>
      <c r="E588" s="502"/>
      <c r="F588" s="503"/>
    </row>
    <row r="589" spans="1:6" ht="15.75">
      <c r="A589" s="500"/>
      <c r="B589" s="501"/>
      <c r="C589" s="500" t="s">
        <v>126</v>
      </c>
      <c r="D589" s="476" t="s">
        <v>1456</v>
      </c>
      <c r="E589" s="502" t="s">
        <v>1326</v>
      </c>
      <c r="F589" s="503"/>
    </row>
    <row r="590" spans="1:6" ht="15.75">
      <c r="A590" s="500"/>
      <c r="B590" s="501"/>
      <c r="C590" s="500" t="s">
        <v>199</v>
      </c>
      <c r="D590" s="476"/>
      <c r="E590" s="502"/>
      <c r="F590" s="503"/>
    </row>
    <row r="591" spans="1:6" ht="15.75">
      <c r="A591" s="500"/>
      <c r="B591" s="501"/>
      <c r="C591" s="500" t="s">
        <v>9</v>
      </c>
      <c r="D591" s="476"/>
      <c r="E591" s="502"/>
      <c r="F591" s="503"/>
    </row>
    <row r="592" spans="1:6" ht="15.75">
      <c r="A592" s="500"/>
      <c r="B592" s="501"/>
      <c r="C592" s="500" t="s">
        <v>10</v>
      </c>
      <c r="D592" s="476"/>
      <c r="E592" s="502"/>
      <c r="F592" s="503"/>
    </row>
    <row r="593" spans="1:6" ht="15.75">
      <c r="A593" s="500"/>
      <c r="B593" s="501"/>
      <c r="C593" s="500" t="s">
        <v>11</v>
      </c>
      <c r="D593" s="476"/>
      <c r="E593" s="502"/>
      <c r="F593" s="503"/>
    </row>
    <row r="594" spans="1:6" ht="15.75">
      <c r="A594" s="492"/>
      <c r="B594" s="493"/>
      <c r="C594" s="492"/>
      <c r="D594" s="506"/>
      <c r="E594" s="494"/>
      <c r="F594" s="495"/>
    </row>
    <row r="595" spans="1:6" ht="89.25">
      <c r="A595" s="500" t="s">
        <v>1010</v>
      </c>
      <c r="B595" s="501" t="s">
        <v>1011</v>
      </c>
      <c r="C595" s="500"/>
      <c r="D595" s="501" t="s">
        <v>1012</v>
      </c>
      <c r="E595" s="502"/>
      <c r="F595" s="503"/>
    </row>
    <row r="596" spans="1:6" ht="15.75">
      <c r="A596" s="500"/>
      <c r="B596" s="501"/>
      <c r="C596" s="500" t="s">
        <v>455</v>
      </c>
      <c r="D596" s="476"/>
      <c r="E596" s="502"/>
      <c r="F596" s="503"/>
    </row>
    <row r="597" spans="1:6" ht="15.75">
      <c r="A597" s="500"/>
      <c r="B597" s="501"/>
      <c r="C597" s="500" t="s">
        <v>126</v>
      </c>
      <c r="D597" s="476" t="s">
        <v>1457</v>
      </c>
      <c r="E597" s="502" t="s">
        <v>1326</v>
      </c>
      <c r="F597" s="503"/>
    </row>
    <row r="598" spans="1:6" ht="15.75">
      <c r="A598" s="500"/>
      <c r="B598" s="501"/>
      <c r="C598" s="500" t="s">
        <v>199</v>
      </c>
      <c r="D598" s="476"/>
      <c r="E598" s="502"/>
      <c r="F598" s="503"/>
    </row>
    <row r="599" spans="1:6" ht="15.75">
      <c r="A599" s="500"/>
      <c r="B599" s="501"/>
      <c r="C599" s="500" t="s">
        <v>9</v>
      </c>
      <c r="D599" s="476"/>
      <c r="E599" s="502"/>
      <c r="F599" s="503"/>
    </row>
    <row r="600" spans="1:6" ht="15.75">
      <c r="A600" s="500"/>
      <c r="B600" s="501"/>
      <c r="C600" s="500" t="s">
        <v>10</v>
      </c>
      <c r="D600" s="476"/>
      <c r="E600" s="502"/>
      <c r="F600" s="503"/>
    </row>
    <row r="601" spans="1:6" ht="15.75">
      <c r="A601" s="500"/>
      <c r="B601" s="501"/>
      <c r="C601" s="500" t="s">
        <v>11</v>
      </c>
      <c r="D601" s="476"/>
      <c r="E601" s="502"/>
      <c r="F601" s="503"/>
    </row>
    <row r="602" spans="1:6" ht="15.75">
      <c r="A602" s="492"/>
      <c r="B602" s="493"/>
      <c r="C602" s="492"/>
      <c r="D602" s="506"/>
      <c r="E602" s="494"/>
      <c r="F602" s="495"/>
    </row>
    <row r="603" spans="1:6" ht="15.75">
      <c r="A603" s="496">
        <v>2.11</v>
      </c>
      <c r="B603" s="491"/>
      <c r="C603" s="496"/>
      <c r="D603" s="491" t="s">
        <v>1013</v>
      </c>
      <c r="E603" s="497"/>
      <c r="F603" s="498"/>
    </row>
    <row r="604" spans="1:6" ht="76.5">
      <c r="A604" s="500" t="s">
        <v>1014</v>
      </c>
      <c r="B604" s="501" t="s">
        <v>1015</v>
      </c>
      <c r="C604" s="500"/>
      <c r="D604" s="501" t="s">
        <v>1016</v>
      </c>
      <c r="E604" s="502"/>
      <c r="F604" s="503"/>
    </row>
    <row r="605" spans="1:6" ht="15.75">
      <c r="A605" s="500"/>
      <c r="B605" s="501"/>
      <c r="C605" s="500" t="s">
        <v>455</v>
      </c>
      <c r="D605" s="476"/>
      <c r="E605" s="502"/>
      <c r="F605" s="503"/>
    </row>
    <row r="606" spans="1:6" ht="25.5">
      <c r="A606" s="500"/>
      <c r="B606" s="501"/>
      <c r="C606" s="500" t="s">
        <v>126</v>
      </c>
      <c r="D606" s="476" t="s">
        <v>1458</v>
      </c>
      <c r="E606" s="502" t="s">
        <v>1326</v>
      </c>
      <c r="F606" s="503"/>
    </row>
    <row r="607" spans="1:6" ht="15.75">
      <c r="A607" s="500"/>
      <c r="B607" s="501"/>
      <c r="C607" s="500" t="s">
        <v>199</v>
      </c>
      <c r="D607" s="476"/>
      <c r="E607" s="502"/>
      <c r="F607" s="503"/>
    </row>
    <row r="608" spans="1:6" ht="15.75">
      <c r="A608" s="500"/>
      <c r="B608" s="501"/>
      <c r="C608" s="500" t="s">
        <v>9</v>
      </c>
      <c r="D608" s="476"/>
      <c r="E608" s="502"/>
      <c r="F608" s="503"/>
    </row>
    <row r="609" spans="1:6" ht="15.75">
      <c r="A609" s="500"/>
      <c r="B609" s="501"/>
      <c r="C609" s="500" t="s">
        <v>10</v>
      </c>
      <c r="D609" s="476"/>
      <c r="E609" s="502"/>
      <c r="F609" s="503"/>
    </row>
    <row r="610" spans="1:6" ht="15.75">
      <c r="A610" s="500"/>
      <c r="B610" s="501"/>
      <c r="C610" s="500" t="s">
        <v>11</v>
      </c>
      <c r="D610" s="476"/>
      <c r="E610" s="502"/>
      <c r="F610" s="503"/>
    </row>
    <row r="611" spans="1:6" ht="15.75">
      <c r="A611" s="492"/>
      <c r="B611" s="493"/>
      <c r="C611" s="492"/>
      <c r="D611" s="506"/>
      <c r="E611" s="494"/>
      <c r="F611" s="495"/>
    </row>
    <row r="612" spans="1:6" ht="165.75">
      <c r="A612" s="500" t="s">
        <v>1017</v>
      </c>
      <c r="B612" s="501" t="s">
        <v>1018</v>
      </c>
      <c r="C612" s="500"/>
      <c r="D612" s="501" t="s">
        <v>1019</v>
      </c>
      <c r="E612" s="502"/>
      <c r="F612" s="503"/>
    </row>
    <row r="613" spans="1:6" ht="15.75">
      <c r="A613" s="500"/>
      <c r="B613" s="501"/>
      <c r="C613" s="500" t="s">
        <v>455</v>
      </c>
      <c r="D613" s="476"/>
      <c r="E613" s="502"/>
      <c r="F613" s="503"/>
    </row>
    <row r="614" spans="1:6" ht="25.5">
      <c r="A614" s="500"/>
      <c r="B614" s="501"/>
      <c r="C614" s="500" t="s">
        <v>126</v>
      </c>
      <c r="D614" s="476" t="s">
        <v>1458</v>
      </c>
      <c r="E614" s="502" t="s">
        <v>1326</v>
      </c>
      <c r="F614" s="503"/>
    </row>
    <row r="615" spans="1:6" ht="15.75">
      <c r="A615" s="500"/>
      <c r="B615" s="501"/>
      <c r="C615" s="500" t="s">
        <v>199</v>
      </c>
      <c r="D615" s="476"/>
      <c r="E615" s="502"/>
      <c r="F615" s="503"/>
    </row>
    <row r="616" spans="1:6" ht="15.75">
      <c r="A616" s="500"/>
      <c r="B616" s="501"/>
      <c r="C616" s="500" t="s">
        <v>9</v>
      </c>
      <c r="D616" s="476"/>
      <c r="E616" s="502"/>
      <c r="F616" s="503"/>
    </row>
    <row r="617" spans="1:6" ht="15.75">
      <c r="A617" s="500"/>
      <c r="B617" s="501"/>
      <c r="C617" s="500" t="s">
        <v>10</v>
      </c>
      <c r="D617" s="476"/>
      <c r="E617" s="502"/>
      <c r="F617" s="503"/>
    </row>
    <row r="618" spans="1:6" ht="15.75">
      <c r="A618" s="500"/>
      <c r="B618" s="501"/>
      <c r="C618" s="500" t="s">
        <v>11</v>
      </c>
      <c r="D618" s="476"/>
      <c r="E618" s="502"/>
      <c r="F618" s="503"/>
    </row>
    <row r="619" spans="1:6" ht="15.75">
      <c r="A619" s="492"/>
      <c r="B619" s="493"/>
      <c r="C619" s="492"/>
      <c r="D619" s="506"/>
      <c r="E619" s="494"/>
      <c r="F619" s="495"/>
    </row>
    <row r="620" spans="1:6" ht="140.25">
      <c r="A620" s="500" t="s">
        <v>1020</v>
      </c>
      <c r="B620" s="501" t="s">
        <v>1021</v>
      </c>
      <c r="C620" s="500"/>
      <c r="D620" s="501" t="s">
        <v>1022</v>
      </c>
      <c r="E620" s="502"/>
      <c r="F620" s="503"/>
    </row>
    <row r="621" spans="1:6" ht="15.75">
      <c r="A621" s="500"/>
      <c r="B621" s="501"/>
      <c r="C621" s="500" t="s">
        <v>455</v>
      </c>
      <c r="D621" s="476"/>
      <c r="E621" s="502"/>
      <c r="F621" s="503"/>
    </row>
    <row r="622" spans="1:6" ht="25.5">
      <c r="A622" s="500"/>
      <c r="B622" s="501"/>
      <c r="C622" s="500" t="s">
        <v>126</v>
      </c>
      <c r="D622" s="476" t="s">
        <v>1459</v>
      </c>
      <c r="E622" s="502" t="s">
        <v>1326</v>
      </c>
      <c r="F622" s="503"/>
    </row>
    <row r="623" spans="1:6" ht="15.75">
      <c r="A623" s="500"/>
      <c r="B623" s="501"/>
      <c r="C623" s="500" t="s">
        <v>199</v>
      </c>
      <c r="D623" s="476"/>
      <c r="E623" s="502"/>
      <c r="F623" s="503"/>
    </row>
    <row r="624" spans="1:6" ht="15.75">
      <c r="A624" s="500"/>
      <c r="B624" s="501"/>
      <c r="C624" s="500" t="s">
        <v>9</v>
      </c>
      <c r="D624" s="476"/>
      <c r="E624" s="502"/>
      <c r="F624" s="503"/>
    </row>
    <row r="625" spans="1:6" ht="15.75">
      <c r="A625" s="500"/>
      <c r="B625" s="501"/>
      <c r="C625" s="500" t="s">
        <v>10</v>
      </c>
      <c r="D625" s="476"/>
      <c r="E625" s="502"/>
      <c r="F625" s="503"/>
    </row>
    <row r="626" spans="1:6" ht="15.75">
      <c r="A626" s="500"/>
      <c r="B626" s="501"/>
      <c r="C626" s="500" t="s">
        <v>11</v>
      </c>
      <c r="D626" s="476"/>
      <c r="E626" s="502"/>
      <c r="F626" s="503"/>
    </row>
    <row r="627" spans="1:6" ht="15.75">
      <c r="A627" s="492"/>
      <c r="B627" s="493"/>
      <c r="C627" s="492"/>
      <c r="D627" s="506"/>
      <c r="E627" s="494"/>
      <c r="F627" s="495"/>
    </row>
    <row r="628" spans="1:6" ht="89.25">
      <c r="A628" s="500" t="s">
        <v>1023</v>
      </c>
      <c r="B628" s="501" t="s">
        <v>1024</v>
      </c>
      <c r="C628" s="500"/>
      <c r="D628" s="501" t="s">
        <v>1025</v>
      </c>
      <c r="E628" s="502"/>
      <c r="F628" s="503"/>
    </row>
    <row r="629" spans="1:6" ht="15.75">
      <c r="A629" s="500"/>
      <c r="B629" s="501"/>
      <c r="C629" s="500" t="s">
        <v>455</v>
      </c>
      <c r="D629" s="476"/>
      <c r="E629" s="502"/>
      <c r="F629" s="503"/>
    </row>
    <row r="630" spans="1:6" ht="102">
      <c r="A630" s="500"/>
      <c r="B630" s="501"/>
      <c r="C630" s="500" t="s">
        <v>126</v>
      </c>
      <c r="D630" s="476" t="s">
        <v>1460</v>
      </c>
      <c r="E630" s="502" t="s">
        <v>1326</v>
      </c>
      <c r="F630" s="503"/>
    </row>
    <row r="631" spans="1:6" ht="15.75">
      <c r="A631" s="500"/>
      <c r="B631" s="501"/>
      <c r="C631" s="500" t="s">
        <v>199</v>
      </c>
      <c r="D631" s="476"/>
      <c r="E631" s="502"/>
      <c r="F631" s="503"/>
    </row>
    <row r="632" spans="1:6" ht="15.75">
      <c r="A632" s="500"/>
      <c r="B632" s="501"/>
      <c r="C632" s="500" t="s">
        <v>9</v>
      </c>
      <c r="D632" s="476"/>
      <c r="E632" s="502"/>
      <c r="F632" s="503"/>
    </row>
    <row r="633" spans="1:6" ht="15.75">
      <c r="A633" s="500"/>
      <c r="B633" s="501"/>
      <c r="C633" s="500" t="s">
        <v>10</v>
      </c>
      <c r="D633" s="476"/>
      <c r="E633" s="502"/>
      <c r="F633" s="503"/>
    </row>
    <row r="634" spans="1:6" ht="15.75">
      <c r="A634" s="500"/>
      <c r="B634" s="501"/>
      <c r="C634" s="500" t="s">
        <v>11</v>
      </c>
      <c r="D634" s="476"/>
      <c r="E634" s="502"/>
      <c r="F634" s="503"/>
    </row>
    <row r="635" spans="1:6" ht="15.75">
      <c r="A635" s="492"/>
      <c r="B635" s="493"/>
      <c r="C635" s="492"/>
      <c r="D635" s="506"/>
      <c r="E635" s="494"/>
      <c r="F635" s="495"/>
    </row>
    <row r="636" spans="1:6" ht="15.75">
      <c r="A636" s="496">
        <v>2.12</v>
      </c>
      <c r="B636" s="491"/>
      <c r="C636" s="496"/>
      <c r="D636" s="491" t="s">
        <v>1026</v>
      </c>
      <c r="E636" s="497"/>
      <c r="F636" s="498"/>
    </row>
    <row r="637" spans="1:6" ht="165.75">
      <c r="A637" s="500" t="s">
        <v>1027</v>
      </c>
      <c r="B637" s="501" t="s">
        <v>1028</v>
      </c>
      <c r="C637" s="500"/>
      <c r="D637" s="501" t="s">
        <v>1029</v>
      </c>
      <c r="E637" s="502"/>
      <c r="F637" s="503"/>
    </row>
    <row r="638" spans="1:6" ht="15.75">
      <c r="A638" s="500"/>
      <c r="B638" s="501"/>
      <c r="C638" s="500" t="s">
        <v>455</v>
      </c>
      <c r="D638" s="476"/>
      <c r="E638" s="502"/>
      <c r="F638" s="503"/>
    </row>
    <row r="639" spans="1:6" ht="25.5">
      <c r="A639" s="500"/>
      <c r="B639" s="501"/>
      <c r="C639" s="500" t="s">
        <v>126</v>
      </c>
      <c r="D639" s="476" t="s">
        <v>1461</v>
      </c>
      <c r="E639" s="502" t="s">
        <v>1326</v>
      </c>
      <c r="F639" s="503"/>
    </row>
    <row r="640" spans="1:6" ht="15.75">
      <c r="A640" s="500"/>
      <c r="B640" s="501"/>
      <c r="C640" s="500" t="s">
        <v>199</v>
      </c>
      <c r="D640" s="476"/>
      <c r="E640" s="502"/>
      <c r="F640" s="503"/>
    </row>
    <row r="641" spans="1:6" ht="15.75">
      <c r="A641" s="500"/>
      <c r="B641" s="501"/>
      <c r="C641" s="500" t="s">
        <v>9</v>
      </c>
      <c r="D641" s="476"/>
      <c r="E641" s="502"/>
      <c r="F641" s="503"/>
    </row>
    <row r="642" spans="1:6" ht="15.75">
      <c r="A642" s="500"/>
      <c r="B642" s="501"/>
      <c r="C642" s="500" t="s">
        <v>10</v>
      </c>
      <c r="D642" s="476"/>
      <c r="E642" s="502"/>
      <c r="F642" s="503"/>
    </row>
    <row r="643" spans="1:6" ht="15.75">
      <c r="A643" s="500"/>
      <c r="B643" s="501"/>
      <c r="C643" s="500" t="s">
        <v>11</v>
      </c>
      <c r="D643" s="476"/>
      <c r="E643" s="502"/>
      <c r="F643" s="503"/>
    </row>
    <row r="644" spans="1:6" ht="15.75">
      <c r="A644" s="492"/>
      <c r="B644" s="493"/>
      <c r="C644" s="492"/>
      <c r="D644" s="506"/>
      <c r="E644" s="494"/>
      <c r="F644" s="495"/>
    </row>
    <row r="645" spans="1:6" ht="114.75">
      <c r="A645" s="500" t="s">
        <v>1030</v>
      </c>
      <c r="B645" s="501" t="s">
        <v>1031</v>
      </c>
      <c r="C645" s="500"/>
      <c r="D645" s="501" t="s">
        <v>1032</v>
      </c>
      <c r="E645" s="502"/>
      <c r="F645" s="503"/>
    </row>
    <row r="646" spans="1:6" ht="15.75">
      <c r="A646" s="500"/>
      <c r="B646" s="501"/>
      <c r="C646" s="500" t="s">
        <v>455</v>
      </c>
      <c r="D646" s="476"/>
      <c r="E646" s="502"/>
      <c r="F646" s="503"/>
    </row>
    <row r="647" spans="1:6" ht="25.5">
      <c r="A647" s="500"/>
      <c r="B647" s="501"/>
      <c r="C647" s="500" t="s">
        <v>126</v>
      </c>
      <c r="D647" s="476" t="s">
        <v>1462</v>
      </c>
      <c r="E647" s="502" t="s">
        <v>1326</v>
      </c>
      <c r="F647" s="503"/>
    </row>
    <row r="648" spans="1:6" ht="15.75">
      <c r="A648" s="500"/>
      <c r="B648" s="501"/>
      <c r="C648" s="500" t="s">
        <v>199</v>
      </c>
      <c r="D648" s="476"/>
      <c r="E648" s="502"/>
      <c r="F648" s="503"/>
    </row>
    <row r="649" spans="1:6" ht="15.75">
      <c r="A649" s="500"/>
      <c r="B649" s="501"/>
      <c r="C649" s="500" t="s">
        <v>9</v>
      </c>
      <c r="D649" s="476"/>
      <c r="E649" s="502"/>
      <c r="F649" s="503"/>
    </row>
    <row r="650" spans="1:6" ht="15.75">
      <c r="A650" s="500"/>
      <c r="B650" s="501"/>
      <c r="C650" s="500" t="s">
        <v>10</v>
      </c>
      <c r="D650" s="476"/>
      <c r="E650" s="502"/>
      <c r="F650" s="503"/>
    </row>
    <row r="651" spans="1:6" ht="15.75">
      <c r="A651" s="500"/>
      <c r="B651" s="501"/>
      <c r="C651" s="500" t="s">
        <v>11</v>
      </c>
      <c r="D651" s="476"/>
      <c r="E651" s="502"/>
      <c r="F651" s="503"/>
    </row>
    <row r="652" spans="1:6" ht="15.75">
      <c r="A652" s="492"/>
      <c r="B652" s="493"/>
      <c r="C652" s="492"/>
      <c r="D652" s="506"/>
      <c r="E652" s="494"/>
      <c r="F652" s="495"/>
    </row>
    <row r="653" spans="1:6" ht="15.75">
      <c r="A653" s="496">
        <v>2.13</v>
      </c>
      <c r="B653" s="491"/>
      <c r="C653" s="496"/>
      <c r="D653" s="491" t="s">
        <v>1033</v>
      </c>
      <c r="E653" s="497"/>
      <c r="F653" s="498"/>
    </row>
    <row r="654" spans="1:6" ht="102">
      <c r="A654" s="500" t="s">
        <v>1034</v>
      </c>
      <c r="B654" s="501" t="s">
        <v>1035</v>
      </c>
      <c r="C654" s="500"/>
      <c r="D654" s="501" t="s">
        <v>1036</v>
      </c>
      <c r="E654" s="502"/>
      <c r="F654" s="503"/>
    </row>
    <row r="655" spans="1:6" ht="15.75">
      <c r="A655" s="500"/>
      <c r="B655" s="501"/>
      <c r="C655" s="500" t="s">
        <v>455</v>
      </c>
      <c r="D655" s="476"/>
      <c r="E655" s="502"/>
      <c r="F655" s="503"/>
    </row>
    <row r="656" spans="1:6" ht="15.75">
      <c r="A656" s="500"/>
      <c r="B656" s="501"/>
      <c r="C656" s="500" t="s">
        <v>126</v>
      </c>
      <c r="D656" s="476" t="s">
        <v>1463</v>
      </c>
      <c r="E656" s="502" t="s">
        <v>1326</v>
      </c>
      <c r="F656" s="503"/>
    </row>
    <row r="657" spans="1:6" ht="15.75">
      <c r="A657" s="500"/>
      <c r="B657" s="501"/>
      <c r="C657" s="500" t="s">
        <v>199</v>
      </c>
      <c r="D657" s="476"/>
      <c r="E657" s="502"/>
      <c r="F657" s="503"/>
    </row>
    <row r="658" spans="1:6" ht="15.75">
      <c r="A658" s="500"/>
      <c r="B658" s="501"/>
      <c r="C658" s="500" t="s">
        <v>9</v>
      </c>
      <c r="D658" s="476"/>
      <c r="E658" s="502"/>
      <c r="F658" s="503"/>
    </row>
    <row r="659" spans="1:6" ht="15.75">
      <c r="A659" s="500"/>
      <c r="B659" s="501"/>
      <c r="C659" s="500" t="s">
        <v>10</v>
      </c>
      <c r="D659" s="476"/>
      <c r="E659" s="502"/>
      <c r="F659" s="503"/>
    </row>
    <row r="660" spans="1:6" ht="15.75">
      <c r="A660" s="500"/>
      <c r="B660" s="501"/>
      <c r="C660" s="500" t="s">
        <v>11</v>
      </c>
      <c r="D660" s="476"/>
      <c r="E660" s="502"/>
      <c r="F660" s="503"/>
    </row>
    <row r="661" spans="1:6" ht="15.75">
      <c r="A661" s="492"/>
      <c r="B661" s="493"/>
      <c r="C661" s="492"/>
      <c r="D661" s="506"/>
      <c r="E661" s="494"/>
      <c r="F661" s="495"/>
    </row>
    <row r="662" spans="1:6" ht="25.5">
      <c r="A662" s="500" t="s">
        <v>1037</v>
      </c>
      <c r="B662" s="501" t="s">
        <v>1038</v>
      </c>
      <c r="C662" s="500"/>
      <c r="D662" s="501" t="s">
        <v>1039</v>
      </c>
      <c r="E662" s="502"/>
      <c r="F662" s="503"/>
    </row>
    <row r="663" spans="1:6" ht="15.75">
      <c r="A663" s="500"/>
      <c r="B663" s="501"/>
      <c r="C663" s="500" t="s">
        <v>455</v>
      </c>
      <c r="D663" s="476"/>
      <c r="E663" s="502"/>
      <c r="F663" s="503"/>
    </row>
    <row r="664" spans="1:6" ht="15.75">
      <c r="A664" s="500"/>
      <c r="B664" s="501"/>
      <c r="C664" s="500" t="s">
        <v>126</v>
      </c>
      <c r="D664" s="476" t="s">
        <v>1464</v>
      </c>
      <c r="E664" s="502" t="s">
        <v>1326</v>
      </c>
      <c r="F664" s="503"/>
    </row>
    <row r="665" spans="1:6" ht="15.75">
      <c r="A665" s="500"/>
      <c r="B665" s="501"/>
      <c r="C665" s="500" t="s">
        <v>199</v>
      </c>
      <c r="D665" s="476"/>
      <c r="E665" s="502"/>
      <c r="F665" s="503"/>
    </row>
    <row r="666" spans="1:6" ht="15.75">
      <c r="A666" s="500"/>
      <c r="B666" s="501"/>
      <c r="C666" s="500" t="s">
        <v>9</v>
      </c>
      <c r="D666" s="476"/>
      <c r="E666" s="502"/>
      <c r="F666" s="503"/>
    </row>
    <row r="667" spans="1:6" ht="15.75">
      <c r="A667" s="500"/>
      <c r="B667" s="501"/>
      <c r="C667" s="500" t="s">
        <v>10</v>
      </c>
      <c r="D667" s="476"/>
      <c r="E667" s="502"/>
      <c r="F667" s="503"/>
    </row>
    <row r="668" spans="1:6" ht="15.75">
      <c r="A668" s="500"/>
      <c r="B668" s="501"/>
      <c r="C668" s="500" t="s">
        <v>11</v>
      </c>
      <c r="D668" s="476"/>
      <c r="E668" s="502"/>
      <c r="F668" s="503"/>
    </row>
    <row r="669" spans="1:6" ht="15.75">
      <c r="A669" s="492"/>
      <c r="B669" s="493"/>
      <c r="C669" s="492"/>
      <c r="D669" s="506"/>
      <c r="E669" s="494"/>
      <c r="F669" s="495"/>
    </row>
    <row r="670" spans="1:6" ht="127.5">
      <c r="A670" s="500" t="s">
        <v>1040</v>
      </c>
      <c r="B670" s="501" t="s">
        <v>1041</v>
      </c>
      <c r="C670" s="500"/>
      <c r="D670" s="501" t="s">
        <v>1042</v>
      </c>
      <c r="E670" s="502"/>
      <c r="F670" s="503"/>
    </row>
    <row r="671" spans="1:6" ht="15.75">
      <c r="A671" s="500"/>
      <c r="B671" s="501"/>
      <c r="C671" s="500" t="s">
        <v>455</v>
      </c>
      <c r="D671" s="476"/>
      <c r="E671" s="502"/>
      <c r="F671" s="503"/>
    </row>
    <row r="672" spans="1:6" ht="15.75">
      <c r="A672" s="500"/>
      <c r="B672" s="501"/>
      <c r="C672" s="500" t="s">
        <v>126</v>
      </c>
      <c r="D672" s="476" t="s">
        <v>1464</v>
      </c>
      <c r="E672" s="502" t="s">
        <v>1326</v>
      </c>
      <c r="F672" s="503"/>
    </row>
    <row r="673" spans="1:6" ht="15.75">
      <c r="A673" s="500"/>
      <c r="B673" s="501"/>
      <c r="C673" s="500" t="s">
        <v>199</v>
      </c>
      <c r="D673" s="476"/>
      <c r="E673" s="502"/>
      <c r="F673" s="503"/>
    </row>
    <row r="674" spans="1:6" ht="15.75">
      <c r="A674" s="500"/>
      <c r="B674" s="501"/>
      <c r="C674" s="500" t="s">
        <v>9</v>
      </c>
      <c r="D674" s="476"/>
      <c r="E674" s="502"/>
      <c r="F674" s="503"/>
    </row>
    <row r="675" spans="1:6" ht="15.75">
      <c r="A675" s="500"/>
      <c r="B675" s="501"/>
      <c r="C675" s="500" t="s">
        <v>10</v>
      </c>
      <c r="D675" s="476"/>
      <c r="E675" s="502"/>
      <c r="F675" s="503"/>
    </row>
    <row r="676" spans="1:6" ht="15.75">
      <c r="A676" s="500"/>
      <c r="B676" s="501"/>
      <c r="C676" s="500" t="s">
        <v>11</v>
      </c>
      <c r="D676" s="476"/>
      <c r="E676" s="502"/>
      <c r="F676" s="503"/>
    </row>
    <row r="677" spans="1:6" ht="15.75">
      <c r="A677" s="492"/>
      <c r="B677" s="493"/>
      <c r="C677" s="492"/>
      <c r="D677" s="506"/>
      <c r="E677" s="494"/>
      <c r="F677" s="495"/>
    </row>
    <row r="678" spans="1:6" ht="267.75">
      <c r="A678" s="500" t="s">
        <v>1043</v>
      </c>
      <c r="B678" s="501" t="s">
        <v>1044</v>
      </c>
      <c r="C678" s="500"/>
      <c r="D678" s="501" t="s">
        <v>1045</v>
      </c>
      <c r="E678" s="502"/>
      <c r="F678" s="503"/>
    </row>
    <row r="679" spans="1:6" ht="15.75">
      <c r="A679" s="500"/>
      <c r="B679" s="501"/>
      <c r="C679" s="500" t="s">
        <v>455</v>
      </c>
      <c r="D679" s="476"/>
      <c r="E679" s="502"/>
      <c r="F679" s="503"/>
    </row>
    <row r="680" spans="1:6" ht="15.75">
      <c r="A680" s="500"/>
      <c r="B680" s="501"/>
      <c r="C680" s="500" t="s">
        <v>126</v>
      </c>
      <c r="D680" s="476" t="s">
        <v>1464</v>
      </c>
      <c r="E680" s="502" t="s">
        <v>1326</v>
      </c>
      <c r="F680" s="503"/>
    </row>
    <row r="681" spans="1:6" ht="15.75">
      <c r="A681" s="500"/>
      <c r="B681" s="501"/>
      <c r="C681" s="500" t="s">
        <v>199</v>
      </c>
      <c r="D681" s="476"/>
      <c r="E681" s="502"/>
      <c r="F681" s="503"/>
    </row>
    <row r="682" spans="1:6" ht="15.75">
      <c r="A682" s="500"/>
      <c r="B682" s="501"/>
      <c r="C682" s="500" t="s">
        <v>9</v>
      </c>
      <c r="D682" s="476"/>
      <c r="E682" s="502"/>
      <c r="F682" s="503"/>
    </row>
    <row r="683" spans="1:6" ht="15.75">
      <c r="A683" s="500"/>
      <c r="B683" s="501"/>
      <c r="C683" s="500" t="s">
        <v>10</v>
      </c>
      <c r="D683" s="476"/>
      <c r="E683" s="502"/>
      <c r="F683" s="503"/>
    </row>
    <row r="684" spans="1:6" ht="15.75">
      <c r="A684" s="500"/>
      <c r="B684" s="501"/>
      <c r="C684" s="500" t="s">
        <v>11</v>
      </c>
      <c r="D684" s="476"/>
      <c r="E684" s="502"/>
      <c r="F684" s="503"/>
    </row>
    <row r="685" spans="1:6" ht="15.75">
      <c r="A685" s="492"/>
      <c r="B685" s="493"/>
      <c r="C685" s="492"/>
      <c r="D685" s="506"/>
      <c r="E685" s="494"/>
      <c r="F685" s="495"/>
    </row>
    <row r="686" spans="1:6" ht="102">
      <c r="A686" s="500" t="s">
        <v>1046</v>
      </c>
      <c r="B686" s="501" t="s">
        <v>1047</v>
      </c>
      <c r="C686" s="500"/>
      <c r="D686" s="501" t="s">
        <v>1048</v>
      </c>
      <c r="E686" s="502"/>
      <c r="F686" s="503"/>
    </row>
    <row r="687" spans="1:6" ht="15.75">
      <c r="A687" s="500"/>
      <c r="B687" s="501"/>
      <c r="C687" s="500" t="s">
        <v>455</v>
      </c>
      <c r="D687" s="476"/>
      <c r="E687" s="502"/>
      <c r="F687" s="503"/>
    </row>
    <row r="688" spans="1:6" ht="15.75">
      <c r="A688" s="500"/>
      <c r="B688" s="501"/>
      <c r="C688" s="500" t="s">
        <v>126</v>
      </c>
      <c r="D688" s="476" t="s">
        <v>1465</v>
      </c>
      <c r="E688" s="502" t="s">
        <v>1326</v>
      </c>
      <c r="F688" s="503"/>
    </row>
    <row r="689" spans="1:6" ht="15.75">
      <c r="A689" s="500"/>
      <c r="B689" s="501"/>
      <c r="C689" s="500" t="s">
        <v>199</v>
      </c>
      <c r="D689" s="476"/>
      <c r="E689" s="502"/>
      <c r="F689" s="503"/>
    </row>
    <row r="690" spans="1:6" ht="15.75">
      <c r="A690" s="500"/>
      <c r="B690" s="501"/>
      <c r="C690" s="500" t="s">
        <v>9</v>
      </c>
      <c r="D690" s="476"/>
      <c r="E690" s="502"/>
      <c r="F690" s="503"/>
    </row>
    <row r="691" spans="1:6" ht="15.75">
      <c r="A691" s="500"/>
      <c r="B691" s="501"/>
      <c r="C691" s="500" t="s">
        <v>10</v>
      </c>
      <c r="D691" s="476"/>
      <c r="E691" s="502"/>
      <c r="F691" s="503"/>
    </row>
    <row r="692" spans="1:6" ht="15.75">
      <c r="A692" s="500"/>
      <c r="B692" s="501"/>
      <c r="C692" s="500" t="s">
        <v>11</v>
      </c>
      <c r="D692" s="476"/>
      <c r="E692" s="502"/>
      <c r="F692" s="503"/>
    </row>
    <row r="693" spans="1:6" ht="15.75">
      <c r="A693" s="492"/>
      <c r="B693" s="493"/>
      <c r="C693" s="492"/>
      <c r="D693" s="506"/>
      <c r="E693" s="494"/>
      <c r="F693" s="495"/>
    </row>
    <row r="694" spans="1:6" ht="25.5">
      <c r="A694" s="500" t="s">
        <v>1049</v>
      </c>
      <c r="B694" s="501" t="s">
        <v>1050</v>
      </c>
      <c r="C694" s="500"/>
      <c r="D694" s="501" t="s">
        <v>1051</v>
      </c>
      <c r="E694" s="502"/>
      <c r="F694" s="503"/>
    </row>
    <row r="695" spans="1:6" ht="15.75">
      <c r="A695" s="500"/>
      <c r="B695" s="501"/>
      <c r="C695" s="500" t="s">
        <v>455</v>
      </c>
      <c r="D695" s="476"/>
      <c r="E695" s="502"/>
      <c r="F695" s="503"/>
    </row>
    <row r="696" spans="1:6" ht="15.75">
      <c r="A696" s="500"/>
      <c r="B696" s="501"/>
      <c r="C696" s="500" t="s">
        <v>126</v>
      </c>
      <c r="D696" s="476" t="s">
        <v>1465</v>
      </c>
      <c r="E696" s="502" t="s">
        <v>1326</v>
      </c>
      <c r="F696" s="503"/>
    </row>
    <row r="697" spans="1:6" ht="15.75">
      <c r="A697" s="500"/>
      <c r="B697" s="501"/>
      <c r="C697" s="500" t="s">
        <v>199</v>
      </c>
      <c r="D697" s="476"/>
      <c r="E697" s="502"/>
      <c r="F697" s="503"/>
    </row>
    <row r="698" spans="1:6" ht="15.75">
      <c r="A698" s="500"/>
      <c r="B698" s="501"/>
      <c r="C698" s="500" t="s">
        <v>9</v>
      </c>
      <c r="D698" s="476"/>
      <c r="E698" s="502"/>
      <c r="F698" s="503"/>
    </row>
    <row r="699" spans="1:6" ht="15.75">
      <c r="A699" s="500"/>
      <c r="B699" s="501"/>
      <c r="C699" s="500" t="s">
        <v>10</v>
      </c>
      <c r="D699" s="476"/>
      <c r="E699" s="502"/>
      <c r="F699" s="503"/>
    </row>
    <row r="700" spans="1:6" ht="15.75">
      <c r="A700" s="500"/>
      <c r="B700" s="501"/>
      <c r="C700" s="500" t="s">
        <v>11</v>
      </c>
      <c r="D700" s="476"/>
      <c r="E700" s="502"/>
      <c r="F700" s="503"/>
    </row>
    <row r="701" spans="1:6" ht="15.75">
      <c r="A701" s="492"/>
      <c r="B701" s="493"/>
      <c r="C701" s="492"/>
      <c r="D701" s="506"/>
      <c r="E701" s="494"/>
      <c r="F701" s="495"/>
    </row>
    <row r="702" spans="1:6" ht="15.75">
      <c r="A702" s="496">
        <v>2.14</v>
      </c>
      <c r="B702" s="491"/>
      <c r="C702" s="496"/>
      <c r="D702" s="491" t="s">
        <v>1052</v>
      </c>
      <c r="E702" s="497"/>
      <c r="F702" s="498"/>
    </row>
    <row r="703" spans="1:6" ht="114.75">
      <c r="A703" s="500" t="s">
        <v>1053</v>
      </c>
      <c r="B703" s="501" t="s">
        <v>1054</v>
      </c>
      <c r="C703" s="500"/>
      <c r="D703" s="501" t="s">
        <v>1055</v>
      </c>
      <c r="E703" s="502"/>
      <c r="F703" s="503"/>
    </row>
    <row r="704" spans="1:6" ht="15.75">
      <c r="A704" s="500"/>
      <c r="B704" s="501"/>
      <c r="C704" s="500" t="s">
        <v>455</v>
      </c>
      <c r="D704" s="476"/>
      <c r="E704" s="502"/>
      <c r="F704" s="503"/>
    </row>
    <row r="705" spans="1:6" ht="38.25">
      <c r="A705" s="500"/>
      <c r="B705" s="501"/>
      <c r="C705" s="500" t="s">
        <v>126</v>
      </c>
      <c r="D705" s="476" t="s">
        <v>1466</v>
      </c>
      <c r="E705" s="502" t="s">
        <v>1326</v>
      </c>
      <c r="F705" s="503"/>
    </row>
    <row r="706" spans="1:6" ht="15.75">
      <c r="A706" s="500"/>
      <c r="B706" s="501"/>
      <c r="C706" s="500" t="s">
        <v>199</v>
      </c>
      <c r="D706" s="476"/>
      <c r="E706" s="502"/>
      <c r="F706" s="503"/>
    </row>
    <row r="707" spans="1:6" ht="15.75">
      <c r="A707" s="500"/>
      <c r="B707" s="501"/>
      <c r="C707" s="500" t="s">
        <v>9</v>
      </c>
      <c r="D707" s="476"/>
      <c r="E707" s="502"/>
      <c r="F707" s="503"/>
    </row>
    <row r="708" spans="1:6" ht="15.75">
      <c r="A708" s="500"/>
      <c r="B708" s="501"/>
      <c r="C708" s="500" t="s">
        <v>10</v>
      </c>
      <c r="D708" s="476"/>
      <c r="E708" s="502"/>
      <c r="F708" s="503"/>
    </row>
    <row r="709" spans="1:6" ht="15.75">
      <c r="A709" s="500"/>
      <c r="B709" s="501"/>
      <c r="C709" s="500" t="s">
        <v>11</v>
      </c>
      <c r="D709" s="476"/>
      <c r="E709" s="502"/>
      <c r="F709" s="503"/>
    </row>
    <row r="710" spans="1:6" ht="15.75">
      <c r="A710" s="492"/>
      <c r="B710" s="493"/>
      <c r="C710" s="492"/>
      <c r="D710" s="506"/>
      <c r="E710" s="494"/>
      <c r="F710" s="495"/>
    </row>
    <row r="711" spans="1:6" ht="15.75">
      <c r="A711" s="496">
        <v>2.15</v>
      </c>
      <c r="B711" s="491"/>
      <c r="C711" s="496"/>
      <c r="D711" s="491" t="s">
        <v>1056</v>
      </c>
      <c r="E711" s="497"/>
      <c r="F711" s="498"/>
    </row>
    <row r="712" spans="1:6" ht="102">
      <c r="A712" s="500" t="s">
        <v>1057</v>
      </c>
      <c r="B712" s="501" t="s">
        <v>1058</v>
      </c>
      <c r="C712" s="500"/>
      <c r="D712" s="501" t="s">
        <v>1059</v>
      </c>
      <c r="E712" s="502"/>
      <c r="F712" s="503"/>
    </row>
    <row r="713" spans="1:6" ht="15.75">
      <c r="A713" s="500"/>
      <c r="B713" s="501"/>
      <c r="C713" s="500" t="s">
        <v>455</v>
      </c>
      <c r="D713" s="476"/>
      <c r="E713" s="502"/>
      <c r="F713" s="503"/>
    </row>
    <row r="714" spans="1:6" ht="21">
      <c r="A714" s="507"/>
      <c r="B714" s="508"/>
      <c r="C714" s="507" t="s">
        <v>126</v>
      </c>
      <c r="D714" s="512" t="s">
        <v>1360</v>
      </c>
      <c r="E714" s="509" t="s">
        <v>1331</v>
      </c>
      <c r="F714" s="510" t="s">
        <v>1467</v>
      </c>
    </row>
    <row r="715" spans="1:6" ht="15.75">
      <c r="A715" s="500"/>
      <c r="B715" s="501"/>
      <c r="C715" s="500" t="s">
        <v>199</v>
      </c>
      <c r="D715" s="476"/>
      <c r="E715" s="502"/>
      <c r="F715" s="503"/>
    </row>
    <row r="716" spans="1:6" ht="15.75">
      <c r="A716" s="500"/>
      <c r="B716" s="501"/>
      <c r="C716" s="500" t="s">
        <v>9</v>
      </c>
      <c r="D716" s="476"/>
      <c r="E716" s="502"/>
      <c r="F716" s="503"/>
    </row>
    <row r="717" spans="1:6" ht="15.75">
      <c r="A717" s="500"/>
      <c r="B717" s="501"/>
      <c r="C717" s="500" t="s">
        <v>10</v>
      </c>
      <c r="D717" s="476"/>
      <c r="E717" s="502"/>
      <c r="F717" s="503"/>
    </row>
    <row r="718" spans="1:6" ht="15.75">
      <c r="A718" s="500"/>
      <c r="B718" s="501"/>
      <c r="C718" s="500" t="s">
        <v>11</v>
      </c>
      <c r="D718" s="476"/>
      <c r="E718" s="502"/>
      <c r="F718" s="503"/>
    </row>
    <row r="719" spans="1:6" ht="15.75">
      <c r="A719" s="492"/>
      <c r="B719" s="493"/>
      <c r="C719" s="492"/>
      <c r="D719" s="506"/>
      <c r="E719" s="494"/>
      <c r="F719" s="495"/>
    </row>
    <row r="720" spans="1:6" ht="114.75">
      <c r="A720" s="500" t="s">
        <v>1060</v>
      </c>
      <c r="B720" s="501" t="s">
        <v>1061</v>
      </c>
      <c r="C720" s="500"/>
      <c r="D720" s="501" t="s">
        <v>1062</v>
      </c>
      <c r="E720" s="502"/>
      <c r="F720" s="503"/>
    </row>
    <row r="721" spans="1:6" ht="15.75">
      <c r="A721" s="500"/>
      <c r="B721" s="501"/>
      <c r="C721" s="500" t="s">
        <v>455</v>
      </c>
      <c r="D721" s="476"/>
      <c r="E721" s="502"/>
      <c r="F721" s="503"/>
    </row>
    <row r="722" spans="1:6" ht="52.5">
      <c r="A722" s="507"/>
      <c r="B722" s="508"/>
      <c r="C722" s="507" t="s">
        <v>126</v>
      </c>
      <c r="D722" s="512" t="s">
        <v>1468</v>
      </c>
      <c r="E722" s="509" t="s">
        <v>1331</v>
      </c>
      <c r="F722" s="510" t="s">
        <v>1469</v>
      </c>
    </row>
    <row r="723" spans="1:6" ht="15.75">
      <c r="A723" s="500"/>
      <c r="B723" s="501"/>
      <c r="C723" s="500" t="s">
        <v>199</v>
      </c>
      <c r="D723" s="476"/>
      <c r="E723" s="502"/>
      <c r="F723" s="503"/>
    </row>
    <row r="724" spans="1:6" ht="15.75">
      <c r="A724" s="500"/>
      <c r="B724" s="501"/>
      <c r="C724" s="500" t="s">
        <v>9</v>
      </c>
      <c r="D724" s="476"/>
      <c r="E724" s="502"/>
      <c r="F724" s="503"/>
    </row>
    <row r="725" spans="1:6" ht="15.75">
      <c r="A725" s="500"/>
      <c r="B725" s="501"/>
      <c r="C725" s="500" t="s">
        <v>10</v>
      </c>
      <c r="D725" s="476"/>
      <c r="E725" s="502"/>
      <c r="F725" s="503"/>
    </row>
    <row r="726" spans="1:6" ht="15.75">
      <c r="A726" s="500"/>
      <c r="B726" s="501"/>
      <c r="C726" s="500" t="s">
        <v>11</v>
      </c>
      <c r="D726" s="476"/>
      <c r="E726" s="502"/>
      <c r="F726" s="503"/>
    </row>
    <row r="727" spans="1:6" ht="15.75">
      <c r="A727" s="492"/>
      <c r="B727" s="493"/>
      <c r="C727" s="492"/>
      <c r="D727" s="506"/>
      <c r="E727" s="494"/>
      <c r="F727" s="495"/>
    </row>
    <row r="728" spans="1:6" ht="409.5">
      <c r="A728" s="500" t="s">
        <v>1063</v>
      </c>
      <c r="B728" s="501" t="s">
        <v>1064</v>
      </c>
      <c r="C728" s="500"/>
      <c r="D728" s="501" t="s">
        <v>1065</v>
      </c>
      <c r="E728" s="502"/>
      <c r="F728" s="503"/>
    </row>
    <row r="729" spans="1:6" ht="15.75">
      <c r="A729" s="500"/>
      <c r="B729" s="501"/>
      <c r="C729" s="500" t="s">
        <v>455</v>
      </c>
      <c r="D729" s="476"/>
      <c r="E729" s="502"/>
      <c r="F729" s="503"/>
    </row>
    <row r="730" spans="1:6" ht="63.75">
      <c r="A730" s="507"/>
      <c r="B730" s="508"/>
      <c r="C730" s="507" t="s">
        <v>126</v>
      </c>
      <c r="D730" s="512" t="s">
        <v>1470</v>
      </c>
      <c r="E730" s="509" t="s">
        <v>1331</v>
      </c>
      <c r="F730" s="510" t="s">
        <v>1469</v>
      </c>
    </row>
    <row r="731" spans="1:6" ht="15.75">
      <c r="A731" s="500"/>
      <c r="B731" s="501"/>
      <c r="C731" s="500" t="s">
        <v>199</v>
      </c>
      <c r="D731" s="476"/>
      <c r="E731" s="502"/>
      <c r="F731" s="503"/>
    </row>
    <row r="732" spans="1:6" ht="15.75">
      <c r="A732" s="500"/>
      <c r="B732" s="501"/>
      <c r="C732" s="500" t="s">
        <v>9</v>
      </c>
      <c r="D732" s="476"/>
      <c r="E732" s="502"/>
      <c r="F732" s="503"/>
    </row>
    <row r="733" spans="1:6" ht="15.75">
      <c r="A733" s="500"/>
      <c r="B733" s="501"/>
      <c r="C733" s="500" t="s">
        <v>10</v>
      </c>
      <c r="D733" s="476"/>
      <c r="E733" s="502"/>
      <c r="F733" s="503"/>
    </row>
    <row r="734" spans="1:6" ht="15.75">
      <c r="A734" s="500"/>
      <c r="B734" s="501"/>
      <c r="C734" s="500" t="s">
        <v>11</v>
      </c>
      <c r="D734" s="476"/>
      <c r="E734" s="502"/>
      <c r="F734" s="503"/>
    </row>
    <row r="735" spans="1:6" ht="15.75">
      <c r="A735" s="492"/>
      <c r="B735" s="493"/>
      <c r="C735" s="492"/>
      <c r="D735" s="506"/>
      <c r="E735" s="494"/>
      <c r="F735" s="495"/>
    </row>
    <row r="736" spans="1:6" ht="89.25">
      <c r="A736" s="500" t="s">
        <v>1066</v>
      </c>
      <c r="B736" s="501" t="s">
        <v>244</v>
      </c>
      <c r="C736" s="500"/>
      <c r="D736" s="501" t="s">
        <v>1067</v>
      </c>
      <c r="E736" s="502"/>
      <c r="F736" s="503"/>
    </row>
    <row r="737" spans="1:6" ht="15.75">
      <c r="A737" s="500"/>
      <c r="B737" s="501"/>
      <c r="C737" s="500" t="s">
        <v>455</v>
      </c>
      <c r="D737" s="476"/>
      <c r="E737" s="502"/>
      <c r="F737" s="503"/>
    </row>
    <row r="738" spans="1:6" ht="52.5">
      <c r="A738" s="507"/>
      <c r="B738" s="508"/>
      <c r="C738" s="507" t="s">
        <v>126</v>
      </c>
      <c r="D738" s="512" t="s">
        <v>1471</v>
      </c>
      <c r="E738" s="509" t="s">
        <v>1331</v>
      </c>
      <c r="F738" s="510" t="s">
        <v>1469</v>
      </c>
    </row>
    <row r="739" spans="1:6" ht="15.75">
      <c r="A739" s="500"/>
      <c r="B739" s="501"/>
      <c r="C739" s="500" t="s">
        <v>199</v>
      </c>
      <c r="D739" s="476"/>
      <c r="E739" s="502"/>
      <c r="F739" s="503"/>
    </row>
    <row r="740" spans="1:6" ht="15.75">
      <c r="A740" s="500"/>
      <c r="B740" s="501"/>
      <c r="C740" s="500" t="s">
        <v>9</v>
      </c>
      <c r="D740" s="476"/>
      <c r="E740" s="502"/>
      <c r="F740" s="503"/>
    </row>
    <row r="741" spans="1:6" ht="15.75">
      <c r="A741" s="500"/>
      <c r="B741" s="501"/>
      <c r="C741" s="500" t="s">
        <v>10</v>
      </c>
      <c r="D741" s="476"/>
      <c r="E741" s="502"/>
      <c r="F741" s="503"/>
    </row>
    <row r="742" spans="1:6" ht="15.75">
      <c r="A742" s="500"/>
      <c r="B742" s="501"/>
      <c r="C742" s="500" t="s">
        <v>11</v>
      </c>
      <c r="D742" s="476"/>
      <c r="E742" s="502"/>
      <c r="F742" s="503"/>
    </row>
    <row r="743" spans="1:6" ht="15.75">
      <c r="A743" s="492"/>
      <c r="B743" s="493"/>
      <c r="C743" s="492"/>
      <c r="D743" s="506"/>
      <c r="E743" s="494"/>
      <c r="F743" s="495"/>
    </row>
    <row r="744" spans="1:6" ht="140.25">
      <c r="A744" s="500" t="s">
        <v>1068</v>
      </c>
      <c r="B744" s="501" t="s">
        <v>1069</v>
      </c>
      <c r="C744" s="500"/>
      <c r="D744" s="501" t="s">
        <v>1070</v>
      </c>
      <c r="E744" s="502"/>
      <c r="F744" s="503"/>
    </row>
    <row r="745" spans="1:6" ht="15.75">
      <c r="A745" s="500"/>
      <c r="B745" s="501"/>
      <c r="C745" s="500" t="s">
        <v>455</v>
      </c>
      <c r="D745" s="476"/>
      <c r="E745" s="502"/>
      <c r="F745" s="503"/>
    </row>
    <row r="746" spans="1:6" ht="76.5">
      <c r="A746" s="507"/>
      <c r="B746" s="508"/>
      <c r="C746" s="507" t="s">
        <v>126</v>
      </c>
      <c r="D746" s="512" t="s">
        <v>1472</v>
      </c>
      <c r="E746" s="509" t="s">
        <v>1331</v>
      </c>
      <c r="F746" s="510" t="s">
        <v>1469</v>
      </c>
    </row>
    <row r="747" spans="1:6" ht="15.75">
      <c r="A747" s="500"/>
      <c r="B747" s="501"/>
      <c r="C747" s="500" t="s">
        <v>199</v>
      </c>
      <c r="D747" s="476"/>
      <c r="E747" s="502"/>
      <c r="F747" s="503"/>
    </row>
    <row r="748" spans="1:6" ht="15.75">
      <c r="A748" s="500"/>
      <c r="B748" s="501"/>
      <c r="C748" s="500" t="s">
        <v>9</v>
      </c>
      <c r="D748" s="476"/>
      <c r="E748" s="502"/>
      <c r="F748" s="503"/>
    </row>
    <row r="749" spans="1:6" ht="15.75">
      <c r="A749" s="500"/>
      <c r="B749" s="501"/>
      <c r="C749" s="500" t="s">
        <v>10</v>
      </c>
      <c r="D749" s="476"/>
      <c r="E749" s="502"/>
      <c r="F749" s="503"/>
    </row>
    <row r="750" spans="1:6" ht="15.75">
      <c r="A750" s="500"/>
      <c r="B750" s="501"/>
      <c r="C750" s="500" t="s">
        <v>11</v>
      </c>
      <c r="D750" s="476"/>
      <c r="E750" s="502"/>
      <c r="F750" s="503"/>
    </row>
    <row r="751" spans="1:6" ht="15.75">
      <c r="A751" s="492"/>
      <c r="B751" s="493"/>
      <c r="C751" s="492"/>
      <c r="D751" s="506"/>
      <c r="E751" s="494"/>
      <c r="F751" s="495"/>
    </row>
    <row r="752" spans="1:6" ht="51">
      <c r="A752" s="500" t="s">
        <v>1071</v>
      </c>
      <c r="B752" s="501" t="s">
        <v>1072</v>
      </c>
      <c r="C752" s="500"/>
      <c r="D752" s="501" t="s">
        <v>1073</v>
      </c>
      <c r="E752" s="502"/>
      <c r="F752" s="503"/>
    </row>
    <row r="753" spans="1:6" ht="15.75">
      <c r="A753" s="500"/>
      <c r="B753" s="501"/>
      <c r="C753" s="500" t="s">
        <v>455</v>
      </c>
      <c r="D753" s="476"/>
      <c r="E753" s="502"/>
      <c r="F753" s="503"/>
    </row>
    <row r="754" spans="1:6" ht="38.25">
      <c r="A754" s="500"/>
      <c r="B754" s="501"/>
      <c r="C754" s="500" t="s">
        <v>126</v>
      </c>
      <c r="D754" s="476" t="s">
        <v>1473</v>
      </c>
      <c r="E754" s="502" t="s">
        <v>1326</v>
      </c>
      <c r="F754" s="503"/>
    </row>
    <row r="755" spans="1:6" ht="15.75">
      <c r="A755" s="500"/>
      <c r="B755" s="501"/>
      <c r="C755" s="500" t="s">
        <v>199</v>
      </c>
      <c r="D755" s="476"/>
      <c r="E755" s="502"/>
      <c r="F755" s="503"/>
    </row>
    <row r="756" spans="1:6" ht="15.75">
      <c r="A756" s="500"/>
      <c r="B756" s="501"/>
      <c r="C756" s="500" t="s">
        <v>9</v>
      </c>
      <c r="D756" s="476"/>
      <c r="E756" s="502"/>
      <c r="F756" s="503"/>
    </row>
    <row r="757" spans="1:6" ht="15.75">
      <c r="A757" s="500"/>
      <c r="B757" s="501"/>
      <c r="C757" s="500" t="s">
        <v>10</v>
      </c>
      <c r="D757" s="476"/>
      <c r="E757" s="502"/>
      <c r="F757" s="503"/>
    </row>
    <row r="758" spans="1:6" ht="15.75">
      <c r="A758" s="500"/>
      <c r="B758" s="501"/>
      <c r="C758" s="500" t="s">
        <v>11</v>
      </c>
      <c r="D758" s="476"/>
      <c r="E758" s="502"/>
      <c r="F758" s="503"/>
    </row>
    <row r="759" spans="1:6" ht="15.75">
      <c r="A759" s="492"/>
      <c r="B759" s="493"/>
      <c r="C759" s="492"/>
      <c r="D759" s="514"/>
      <c r="E759" s="494"/>
      <c r="F759" s="495"/>
    </row>
    <row r="760" spans="1:6" ht="15.75">
      <c r="A760" s="496">
        <v>3</v>
      </c>
      <c r="B760" s="491"/>
      <c r="C760" s="496"/>
      <c r="D760" s="491" t="s">
        <v>808</v>
      </c>
      <c r="E760" s="497"/>
      <c r="F760" s="498"/>
    </row>
    <row r="761" spans="1:6" ht="15.75">
      <c r="A761" s="496">
        <v>3.1</v>
      </c>
      <c r="B761" s="491"/>
      <c r="C761" s="496"/>
      <c r="D761" s="491" t="s">
        <v>1074</v>
      </c>
      <c r="E761" s="497"/>
      <c r="F761" s="498"/>
    </row>
    <row r="762" spans="1:6" ht="76.5">
      <c r="A762" s="500" t="s">
        <v>1075</v>
      </c>
      <c r="B762" s="501" t="s">
        <v>1076</v>
      </c>
      <c r="C762" s="500"/>
      <c r="D762" s="501" t="s">
        <v>1077</v>
      </c>
      <c r="E762" s="502"/>
      <c r="F762" s="503"/>
    </row>
    <row r="763" spans="1:6" ht="15.75">
      <c r="A763" s="500"/>
      <c r="B763" s="501"/>
      <c r="C763" s="500" t="s">
        <v>455</v>
      </c>
      <c r="D763" s="476"/>
      <c r="E763" s="502"/>
      <c r="F763" s="503"/>
    </row>
    <row r="764" spans="1:6" ht="25.5">
      <c r="A764" s="500"/>
      <c r="B764" s="501"/>
      <c r="C764" s="500" t="s">
        <v>126</v>
      </c>
      <c r="D764" s="476" t="s">
        <v>1474</v>
      </c>
      <c r="E764" s="502" t="s">
        <v>1326</v>
      </c>
      <c r="F764" s="503"/>
    </row>
    <row r="765" spans="1:6" ht="15.75">
      <c r="A765" s="500"/>
      <c r="B765" s="501"/>
      <c r="C765" s="500" t="s">
        <v>199</v>
      </c>
      <c r="D765" s="476"/>
      <c r="E765" s="502"/>
      <c r="F765" s="503"/>
    </row>
    <row r="766" spans="1:6" ht="15.75">
      <c r="A766" s="500"/>
      <c r="B766" s="501"/>
      <c r="C766" s="500" t="s">
        <v>9</v>
      </c>
      <c r="D766" s="476"/>
      <c r="E766" s="502"/>
      <c r="F766" s="503"/>
    </row>
    <row r="767" spans="1:6" ht="15.75">
      <c r="A767" s="500"/>
      <c r="B767" s="501"/>
      <c r="C767" s="500" t="s">
        <v>10</v>
      </c>
      <c r="D767" s="476"/>
      <c r="E767" s="502"/>
      <c r="F767" s="503"/>
    </row>
    <row r="768" spans="1:6" ht="15.75">
      <c r="A768" s="500"/>
      <c r="B768" s="501"/>
      <c r="C768" s="500" t="s">
        <v>11</v>
      </c>
      <c r="D768" s="476"/>
      <c r="E768" s="502"/>
      <c r="F768" s="503"/>
    </row>
    <row r="769" spans="1:6" ht="15.75">
      <c r="A769" s="492"/>
      <c r="B769" s="493"/>
      <c r="C769" s="492"/>
      <c r="D769" s="506"/>
      <c r="E769" s="494"/>
      <c r="F769" s="495"/>
    </row>
    <row r="770" spans="1:6" ht="409.5">
      <c r="A770" s="500" t="s">
        <v>1078</v>
      </c>
      <c r="B770" s="501" t="s">
        <v>1079</v>
      </c>
      <c r="C770" s="500"/>
      <c r="D770" s="501" t="s">
        <v>1080</v>
      </c>
      <c r="E770" s="502"/>
      <c r="F770" s="503"/>
    </row>
    <row r="771" spans="1:6" ht="15.75">
      <c r="A771" s="500"/>
      <c r="B771" s="501"/>
      <c r="C771" s="500" t="s">
        <v>455</v>
      </c>
      <c r="D771" s="476"/>
      <c r="E771" s="502"/>
      <c r="F771" s="503"/>
    </row>
    <row r="772" spans="1:6" ht="51">
      <c r="A772" s="500"/>
      <c r="B772" s="501"/>
      <c r="C772" s="500" t="s">
        <v>126</v>
      </c>
      <c r="D772" s="476" t="s">
        <v>1475</v>
      </c>
      <c r="E772" s="502" t="s">
        <v>1326</v>
      </c>
      <c r="F772" s="503"/>
    </row>
    <row r="773" spans="1:6" ht="15.75">
      <c r="A773" s="500"/>
      <c r="B773" s="501"/>
      <c r="C773" s="500" t="s">
        <v>199</v>
      </c>
      <c r="D773" s="476"/>
      <c r="E773" s="502"/>
      <c r="F773" s="503"/>
    </row>
    <row r="774" spans="1:6" ht="15.75">
      <c r="A774" s="500"/>
      <c r="B774" s="501"/>
      <c r="C774" s="500" t="s">
        <v>9</v>
      </c>
      <c r="D774" s="476"/>
      <c r="E774" s="502"/>
      <c r="F774" s="503"/>
    </row>
    <row r="775" spans="1:6" ht="15.75">
      <c r="A775" s="500"/>
      <c r="B775" s="501"/>
      <c r="C775" s="500" t="s">
        <v>10</v>
      </c>
      <c r="D775" s="476"/>
      <c r="E775" s="502"/>
      <c r="F775" s="503"/>
    </row>
    <row r="776" spans="1:6" ht="15.75">
      <c r="A776" s="500"/>
      <c r="B776" s="501"/>
      <c r="C776" s="500" t="s">
        <v>11</v>
      </c>
      <c r="D776" s="476"/>
      <c r="E776" s="502"/>
      <c r="F776" s="503"/>
    </row>
    <row r="777" spans="1:6" ht="15.75">
      <c r="A777" s="492"/>
      <c r="B777" s="493"/>
      <c r="C777" s="492"/>
      <c r="D777" s="506"/>
      <c r="E777" s="494"/>
      <c r="F777" s="495"/>
    </row>
    <row r="778" spans="1:6" ht="127.5">
      <c r="A778" s="500" t="s">
        <v>1081</v>
      </c>
      <c r="B778" s="501" t="s">
        <v>1082</v>
      </c>
      <c r="C778" s="500"/>
      <c r="D778" s="501" t="s">
        <v>1083</v>
      </c>
      <c r="E778" s="502"/>
      <c r="F778" s="503"/>
    </row>
    <row r="779" spans="1:6" ht="15.75">
      <c r="A779" s="500"/>
      <c r="B779" s="501"/>
      <c r="C779" s="500" t="s">
        <v>455</v>
      </c>
      <c r="D779" s="476"/>
      <c r="E779" s="502"/>
      <c r="F779" s="503"/>
    </row>
    <row r="780" spans="1:6" ht="25.5">
      <c r="A780" s="500"/>
      <c r="B780" s="501"/>
      <c r="C780" s="500" t="s">
        <v>126</v>
      </c>
      <c r="D780" s="476" t="s">
        <v>1474</v>
      </c>
      <c r="E780" s="502" t="s">
        <v>1326</v>
      </c>
      <c r="F780" s="503"/>
    </row>
    <row r="781" spans="1:6" ht="15.75">
      <c r="A781" s="500"/>
      <c r="B781" s="501"/>
      <c r="C781" s="500" t="s">
        <v>199</v>
      </c>
      <c r="D781" s="476"/>
      <c r="E781" s="502"/>
      <c r="F781" s="503"/>
    </row>
    <row r="782" spans="1:6" ht="15.75">
      <c r="A782" s="500"/>
      <c r="B782" s="501"/>
      <c r="C782" s="500" t="s">
        <v>9</v>
      </c>
      <c r="D782" s="476"/>
      <c r="E782" s="502"/>
      <c r="F782" s="503"/>
    </row>
    <row r="783" spans="1:6" ht="15.75">
      <c r="A783" s="500"/>
      <c r="B783" s="501"/>
      <c r="C783" s="500" t="s">
        <v>10</v>
      </c>
      <c r="D783" s="476"/>
      <c r="E783" s="502"/>
      <c r="F783" s="503"/>
    </row>
    <row r="784" spans="1:6" ht="15.75">
      <c r="A784" s="500"/>
      <c r="B784" s="501"/>
      <c r="C784" s="500" t="s">
        <v>11</v>
      </c>
      <c r="D784" s="476"/>
      <c r="E784" s="502"/>
      <c r="F784" s="503"/>
    </row>
    <row r="785" spans="1:6" ht="15.75">
      <c r="A785" s="492"/>
      <c r="B785" s="493"/>
      <c r="C785" s="492"/>
      <c r="D785" s="506"/>
      <c r="E785" s="494"/>
      <c r="F785" s="495"/>
    </row>
    <row r="786" spans="1:6" ht="191.25">
      <c r="A786" s="500" t="s">
        <v>1084</v>
      </c>
      <c r="B786" s="501" t="s">
        <v>1085</v>
      </c>
      <c r="C786" s="500"/>
      <c r="D786" s="501" t="s">
        <v>1086</v>
      </c>
      <c r="E786" s="502"/>
      <c r="F786" s="503"/>
    </row>
    <row r="787" spans="1:6" ht="15.75">
      <c r="A787" s="500"/>
      <c r="B787" s="501"/>
      <c r="C787" s="500" t="s">
        <v>455</v>
      </c>
      <c r="D787" s="476"/>
      <c r="E787" s="502"/>
      <c r="F787" s="503"/>
    </row>
    <row r="788" spans="1:6" ht="15.75">
      <c r="A788" s="500"/>
      <c r="B788" s="501"/>
      <c r="C788" s="500" t="s">
        <v>126</v>
      </c>
      <c r="D788" s="476" t="s">
        <v>1476</v>
      </c>
      <c r="E788" s="502" t="s">
        <v>1326</v>
      </c>
      <c r="F788" s="503"/>
    </row>
    <row r="789" spans="1:6" ht="15.75">
      <c r="A789" s="500"/>
      <c r="B789" s="501"/>
      <c r="C789" s="500" t="s">
        <v>199</v>
      </c>
      <c r="D789" s="476"/>
      <c r="E789" s="502"/>
      <c r="F789" s="503"/>
    </row>
    <row r="790" spans="1:6" ht="15.75">
      <c r="A790" s="500"/>
      <c r="B790" s="501"/>
      <c r="C790" s="500" t="s">
        <v>9</v>
      </c>
      <c r="D790" s="476"/>
      <c r="E790" s="502"/>
      <c r="F790" s="503"/>
    </row>
    <row r="791" spans="1:6" ht="15.75">
      <c r="A791" s="500"/>
      <c r="B791" s="501"/>
      <c r="C791" s="500" t="s">
        <v>10</v>
      </c>
      <c r="D791" s="476"/>
      <c r="E791" s="502"/>
      <c r="F791" s="503"/>
    </row>
    <row r="792" spans="1:6" ht="15.75">
      <c r="A792" s="500"/>
      <c r="B792" s="501"/>
      <c r="C792" s="500" t="s">
        <v>11</v>
      </c>
      <c r="D792" s="476"/>
      <c r="E792" s="502"/>
      <c r="F792" s="503"/>
    </row>
    <row r="793" spans="1:6" ht="15.75">
      <c r="A793" s="492"/>
      <c r="B793" s="493"/>
      <c r="C793" s="492"/>
      <c r="D793" s="506"/>
      <c r="E793" s="494"/>
      <c r="F793" s="495"/>
    </row>
    <row r="794" spans="1:6" ht="15.75">
      <c r="A794" s="496">
        <v>3.2</v>
      </c>
      <c r="B794" s="491"/>
      <c r="C794" s="496"/>
      <c r="D794" s="491" t="s">
        <v>1087</v>
      </c>
      <c r="E794" s="497"/>
      <c r="F794" s="498"/>
    </row>
    <row r="795" spans="1:6" ht="63.75">
      <c r="A795" s="500" t="s">
        <v>1088</v>
      </c>
      <c r="B795" s="501" t="s">
        <v>1089</v>
      </c>
      <c r="C795" s="500"/>
      <c r="D795" s="501" t="s">
        <v>1090</v>
      </c>
      <c r="E795" s="502"/>
      <c r="F795" s="503"/>
    </row>
    <row r="796" spans="1:6" ht="15.75">
      <c r="A796" s="500"/>
      <c r="B796" s="501"/>
      <c r="C796" s="500" t="s">
        <v>455</v>
      </c>
      <c r="D796" s="476"/>
      <c r="E796" s="502"/>
      <c r="F796" s="503"/>
    </row>
    <row r="797" spans="1:6" ht="25.5">
      <c r="A797" s="500"/>
      <c r="B797" s="501"/>
      <c r="C797" s="500" t="s">
        <v>126</v>
      </c>
      <c r="D797" s="476" t="s">
        <v>1477</v>
      </c>
      <c r="E797" s="502" t="s">
        <v>1326</v>
      </c>
      <c r="F797" s="503"/>
    </row>
    <row r="798" spans="1:6" ht="15.75">
      <c r="A798" s="500"/>
      <c r="B798" s="501"/>
      <c r="C798" s="500" t="s">
        <v>199</v>
      </c>
      <c r="D798" s="476"/>
      <c r="E798" s="502"/>
      <c r="F798" s="503"/>
    </row>
    <row r="799" spans="1:6" ht="15.75">
      <c r="A799" s="500"/>
      <c r="B799" s="501"/>
      <c r="C799" s="500" t="s">
        <v>9</v>
      </c>
      <c r="D799" s="476"/>
      <c r="E799" s="502"/>
      <c r="F799" s="503"/>
    </row>
    <row r="800" spans="1:6" ht="15.75">
      <c r="A800" s="500"/>
      <c r="B800" s="501"/>
      <c r="C800" s="500" t="s">
        <v>10</v>
      </c>
      <c r="D800" s="476"/>
      <c r="E800" s="502"/>
      <c r="F800" s="503"/>
    </row>
    <row r="801" spans="1:6" ht="15.75">
      <c r="A801" s="500"/>
      <c r="B801" s="501"/>
      <c r="C801" s="500" t="s">
        <v>11</v>
      </c>
      <c r="D801" s="476"/>
      <c r="E801" s="502"/>
      <c r="F801" s="503"/>
    </row>
    <row r="802" spans="1:6" ht="15.75">
      <c r="A802" s="492"/>
      <c r="B802" s="493"/>
      <c r="C802" s="492"/>
      <c r="D802" s="506"/>
      <c r="E802" s="494"/>
      <c r="F802" s="495"/>
    </row>
    <row r="803" spans="1:6" ht="102">
      <c r="A803" s="500" t="s">
        <v>1091</v>
      </c>
      <c r="B803" s="501" t="s">
        <v>1092</v>
      </c>
      <c r="C803" s="500"/>
      <c r="D803" s="501" t="s">
        <v>1093</v>
      </c>
      <c r="E803" s="519"/>
      <c r="F803" s="503"/>
    </row>
    <row r="804" spans="1:6" ht="15.75">
      <c r="A804" s="500"/>
      <c r="B804" s="501"/>
      <c r="C804" s="500" t="s">
        <v>455</v>
      </c>
      <c r="D804" s="476"/>
      <c r="E804" s="519"/>
      <c r="F804" s="503"/>
    </row>
    <row r="805" spans="1:6" ht="25.5">
      <c r="A805" s="500"/>
      <c r="B805" s="501"/>
      <c r="C805" s="500" t="s">
        <v>126</v>
      </c>
      <c r="D805" s="476" t="s">
        <v>1477</v>
      </c>
      <c r="E805" s="502" t="s">
        <v>1326</v>
      </c>
      <c r="F805" s="503"/>
    </row>
    <row r="806" spans="1:6" ht="15.75">
      <c r="A806" s="500"/>
      <c r="B806" s="501"/>
      <c r="C806" s="500" t="s">
        <v>199</v>
      </c>
      <c r="D806" s="476"/>
      <c r="E806" s="519"/>
      <c r="F806" s="503"/>
    </row>
    <row r="807" spans="1:6" ht="15.75">
      <c r="A807" s="500"/>
      <c r="B807" s="501"/>
      <c r="C807" s="500" t="s">
        <v>9</v>
      </c>
      <c r="D807" s="476"/>
      <c r="E807" s="519"/>
      <c r="F807" s="503"/>
    </row>
    <row r="808" spans="1:6" ht="15.75">
      <c r="A808" s="500"/>
      <c r="B808" s="501"/>
      <c r="C808" s="500" t="s">
        <v>10</v>
      </c>
      <c r="D808" s="476"/>
      <c r="E808" s="519"/>
      <c r="F808" s="503"/>
    </row>
    <row r="809" spans="1:6" ht="15.75">
      <c r="A809" s="500"/>
      <c r="B809" s="501"/>
      <c r="C809" s="500" t="s">
        <v>11</v>
      </c>
      <c r="D809" s="476"/>
      <c r="E809" s="519"/>
      <c r="F809" s="503"/>
    </row>
    <row r="810" spans="1:6" ht="15.75">
      <c r="A810" s="492"/>
      <c r="B810" s="493"/>
      <c r="C810" s="492"/>
      <c r="D810" s="506"/>
      <c r="E810" s="494"/>
      <c r="F810" s="495"/>
    </row>
    <row r="811" spans="1:6" ht="89.25">
      <c r="A811" s="500" t="s">
        <v>1094</v>
      </c>
      <c r="B811" s="501" t="s">
        <v>1095</v>
      </c>
      <c r="C811" s="500"/>
      <c r="D811" s="501" t="s">
        <v>1096</v>
      </c>
      <c r="E811" s="502"/>
      <c r="F811" s="503"/>
    </row>
    <row r="812" spans="1:6" ht="15.75">
      <c r="A812" s="500"/>
      <c r="B812" s="501"/>
      <c r="C812" s="500" t="s">
        <v>455</v>
      </c>
      <c r="D812" s="476"/>
      <c r="E812" s="502"/>
      <c r="F812" s="503"/>
    </row>
    <row r="813" spans="1:6" ht="25.5">
      <c r="A813" s="500"/>
      <c r="B813" s="501"/>
      <c r="C813" s="500" t="s">
        <v>126</v>
      </c>
      <c r="D813" s="476" t="s">
        <v>1478</v>
      </c>
      <c r="E813" s="502" t="s">
        <v>1326</v>
      </c>
      <c r="F813" s="503"/>
    </row>
    <row r="814" spans="1:6" ht="15.75">
      <c r="A814" s="500"/>
      <c r="B814" s="501"/>
      <c r="C814" s="500" t="s">
        <v>199</v>
      </c>
      <c r="D814" s="476"/>
      <c r="E814" s="502"/>
      <c r="F814" s="503"/>
    </row>
    <row r="815" spans="1:6" ht="15.75">
      <c r="A815" s="500"/>
      <c r="B815" s="501"/>
      <c r="C815" s="500" t="s">
        <v>9</v>
      </c>
      <c r="D815" s="476"/>
      <c r="E815" s="502"/>
      <c r="F815" s="503"/>
    </row>
    <row r="816" spans="1:6" ht="15.75">
      <c r="A816" s="500"/>
      <c r="B816" s="501"/>
      <c r="C816" s="500" t="s">
        <v>10</v>
      </c>
      <c r="D816" s="476"/>
      <c r="E816" s="502"/>
      <c r="F816" s="503"/>
    </row>
    <row r="817" spans="1:6" ht="15.75">
      <c r="A817" s="500"/>
      <c r="B817" s="501"/>
      <c r="C817" s="500" t="s">
        <v>11</v>
      </c>
      <c r="D817" s="476"/>
      <c r="E817" s="502"/>
      <c r="F817" s="503"/>
    </row>
    <row r="818" spans="1:6" ht="15.75">
      <c r="A818" s="492"/>
      <c r="B818" s="493"/>
      <c r="C818" s="492"/>
      <c r="D818" s="506"/>
      <c r="E818" s="494"/>
      <c r="F818" s="495"/>
    </row>
    <row r="819" spans="1:6" ht="102">
      <c r="A819" s="500" t="s">
        <v>1097</v>
      </c>
      <c r="B819" s="501" t="s">
        <v>1098</v>
      </c>
      <c r="C819" s="500"/>
      <c r="D819" s="501" t="s">
        <v>1099</v>
      </c>
      <c r="E819" s="502"/>
      <c r="F819" s="503"/>
    </row>
    <row r="820" spans="1:6" ht="15.75">
      <c r="A820" s="500"/>
      <c r="B820" s="501"/>
      <c r="C820" s="500" t="s">
        <v>455</v>
      </c>
      <c r="D820" s="476"/>
      <c r="E820" s="502"/>
      <c r="F820" s="503"/>
    </row>
    <row r="821" spans="1:6" ht="15.75">
      <c r="A821" s="500"/>
      <c r="B821" s="501"/>
      <c r="C821" s="500" t="s">
        <v>126</v>
      </c>
      <c r="D821" s="476" t="s">
        <v>1479</v>
      </c>
      <c r="E821" s="502" t="s">
        <v>1326</v>
      </c>
      <c r="F821" s="503"/>
    </row>
    <row r="822" spans="1:6" ht="15.75">
      <c r="A822" s="500"/>
      <c r="B822" s="501"/>
      <c r="C822" s="500" t="s">
        <v>199</v>
      </c>
      <c r="D822" s="476"/>
      <c r="E822" s="502"/>
      <c r="F822" s="503"/>
    </row>
    <row r="823" spans="1:6" ht="15.75">
      <c r="A823" s="500"/>
      <c r="B823" s="501"/>
      <c r="C823" s="500" t="s">
        <v>9</v>
      </c>
      <c r="D823" s="476"/>
      <c r="E823" s="502"/>
      <c r="F823" s="503"/>
    </row>
    <row r="824" spans="1:6" ht="15.75">
      <c r="A824" s="500"/>
      <c r="B824" s="501"/>
      <c r="C824" s="500" t="s">
        <v>10</v>
      </c>
      <c r="D824" s="476"/>
      <c r="E824" s="502"/>
      <c r="F824" s="503"/>
    </row>
    <row r="825" spans="1:6" ht="15.75">
      <c r="A825" s="500"/>
      <c r="B825" s="501"/>
      <c r="C825" s="500" t="s">
        <v>11</v>
      </c>
      <c r="D825" s="476"/>
      <c r="E825" s="502"/>
      <c r="F825" s="503"/>
    </row>
    <row r="826" spans="1:6" ht="15.75">
      <c r="A826" s="492"/>
      <c r="B826" s="493"/>
      <c r="C826" s="492"/>
      <c r="D826" s="506"/>
      <c r="E826" s="494"/>
      <c r="F826" s="495"/>
    </row>
    <row r="827" spans="1:6" ht="127.5">
      <c r="A827" s="500" t="s">
        <v>1100</v>
      </c>
      <c r="B827" s="501" t="s">
        <v>1101</v>
      </c>
      <c r="C827" s="500"/>
      <c r="D827" s="501" t="s">
        <v>1102</v>
      </c>
      <c r="E827" s="502"/>
      <c r="F827" s="503"/>
    </row>
    <row r="828" spans="1:6" ht="15.75">
      <c r="A828" s="500"/>
      <c r="B828" s="501"/>
      <c r="C828" s="500" t="s">
        <v>455</v>
      </c>
      <c r="D828" s="476"/>
      <c r="E828" s="502"/>
      <c r="F828" s="503"/>
    </row>
    <row r="829" spans="1:6" ht="15.75">
      <c r="A829" s="500"/>
      <c r="B829" s="501"/>
      <c r="C829" s="500" t="s">
        <v>126</v>
      </c>
      <c r="D829" s="476" t="s">
        <v>1479</v>
      </c>
      <c r="E829" s="502" t="s">
        <v>1326</v>
      </c>
      <c r="F829" s="503"/>
    </row>
    <row r="830" spans="1:6" ht="15.75">
      <c r="A830" s="500"/>
      <c r="B830" s="501"/>
      <c r="C830" s="500" t="s">
        <v>199</v>
      </c>
      <c r="D830" s="476"/>
      <c r="E830" s="502"/>
      <c r="F830" s="503"/>
    </row>
    <row r="831" spans="1:6" ht="15.75">
      <c r="A831" s="500"/>
      <c r="B831" s="501"/>
      <c r="C831" s="500" t="s">
        <v>9</v>
      </c>
      <c r="D831" s="476"/>
      <c r="E831" s="502"/>
      <c r="F831" s="503"/>
    </row>
    <row r="832" spans="1:6" ht="15.75">
      <c r="A832" s="500"/>
      <c r="B832" s="501"/>
      <c r="C832" s="500" t="s">
        <v>10</v>
      </c>
      <c r="D832" s="476"/>
      <c r="E832" s="502"/>
      <c r="F832" s="503"/>
    </row>
    <row r="833" spans="1:6" ht="15.75">
      <c r="A833" s="500"/>
      <c r="B833" s="501"/>
      <c r="C833" s="500" t="s">
        <v>11</v>
      </c>
      <c r="D833" s="476"/>
      <c r="E833" s="502"/>
      <c r="F833" s="503"/>
    </row>
    <row r="834" spans="1:6" ht="15.75">
      <c r="A834" s="492"/>
      <c r="B834" s="493"/>
      <c r="C834" s="492"/>
      <c r="D834" s="506"/>
      <c r="E834" s="494"/>
      <c r="F834" s="495"/>
    </row>
    <row r="835" spans="1:6" ht="15.75">
      <c r="A835" s="496">
        <v>3.3</v>
      </c>
      <c r="B835" s="491"/>
      <c r="C835" s="496"/>
      <c r="D835" s="491" t="s">
        <v>1103</v>
      </c>
      <c r="E835" s="497"/>
      <c r="F835" s="498"/>
    </row>
    <row r="836" spans="1:6" ht="127.5">
      <c r="A836" s="500" t="s">
        <v>1104</v>
      </c>
      <c r="B836" s="501" t="s">
        <v>1105</v>
      </c>
      <c r="C836" s="500"/>
      <c r="D836" s="501" t="s">
        <v>1106</v>
      </c>
      <c r="E836" s="502"/>
      <c r="F836" s="503"/>
    </row>
    <row r="837" spans="1:6" ht="15.75">
      <c r="A837" s="500"/>
      <c r="B837" s="501"/>
      <c r="C837" s="500" t="s">
        <v>455</v>
      </c>
      <c r="D837" s="476"/>
      <c r="E837" s="502"/>
      <c r="F837" s="503"/>
    </row>
    <row r="838" spans="1:6" ht="15.75">
      <c r="A838" s="500"/>
      <c r="B838" s="501"/>
      <c r="C838" s="500" t="s">
        <v>126</v>
      </c>
      <c r="D838" s="476" t="s">
        <v>1480</v>
      </c>
      <c r="E838" s="502" t="s">
        <v>1326</v>
      </c>
      <c r="F838" s="503"/>
    </row>
    <row r="839" spans="1:6" ht="15.75">
      <c r="A839" s="500"/>
      <c r="B839" s="501"/>
      <c r="C839" s="500" t="s">
        <v>199</v>
      </c>
      <c r="D839" s="476"/>
      <c r="E839" s="502"/>
      <c r="F839" s="503"/>
    </row>
    <row r="840" spans="1:6" ht="15.75">
      <c r="A840" s="500"/>
      <c r="B840" s="501"/>
      <c r="C840" s="500" t="s">
        <v>9</v>
      </c>
      <c r="D840" s="476"/>
      <c r="E840" s="502"/>
      <c r="F840" s="503"/>
    </row>
    <row r="841" spans="1:6" ht="15.75">
      <c r="A841" s="500"/>
      <c r="B841" s="501"/>
      <c r="C841" s="500" t="s">
        <v>10</v>
      </c>
      <c r="D841" s="476"/>
      <c r="E841" s="502"/>
      <c r="F841" s="503"/>
    </row>
    <row r="842" spans="1:6" ht="15.75">
      <c r="A842" s="500"/>
      <c r="B842" s="501"/>
      <c r="C842" s="500" t="s">
        <v>11</v>
      </c>
      <c r="D842" s="476"/>
      <c r="E842" s="502"/>
      <c r="F842" s="503"/>
    </row>
    <row r="843" spans="1:6" ht="15.75">
      <c r="A843" s="492"/>
      <c r="B843" s="493"/>
      <c r="C843" s="492"/>
      <c r="D843" s="506"/>
      <c r="E843" s="494"/>
      <c r="F843" s="495"/>
    </row>
    <row r="844" spans="1:6" ht="114.75">
      <c r="A844" s="500" t="s">
        <v>1107</v>
      </c>
      <c r="B844" s="501" t="s">
        <v>1108</v>
      </c>
      <c r="C844" s="500"/>
      <c r="D844" s="501" t="s">
        <v>1109</v>
      </c>
      <c r="E844" s="519"/>
      <c r="F844" s="503"/>
    </row>
    <row r="845" spans="1:6" ht="15.75">
      <c r="A845" s="500"/>
      <c r="B845" s="501"/>
      <c r="C845" s="500" t="s">
        <v>455</v>
      </c>
      <c r="D845" s="476"/>
      <c r="E845" s="519"/>
      <c r="F845" s="503"/>
    </row>
    <row r="846" spans="1:6" ht="15.75">
      <c r="A846" s="500"/>
      <c r="B846" s="501"/>
      <c r="C846" s="500" t="s">
        <v>126</v>
      </c>
      <c r="D846" s="476" t="s">
        <v>1481</v>
      </c>
      <c r="E846" s="519" t="s">
        <v>1326</v>
      </c>
      <c r="F846" s="503"/>
    </row>
    <row r="847" spans="1:6" ht="15.75">
      <c r="A847" s="500"/>
      <c r="B847" s="501"/>
      <c r="C847" s="500" t="s">
        <v>199</v>
      </c>
      <c r="D847" s="476"/>
      <c r="E847" s="519"/>
      <c r="F847" s="503"/>
    </row>
    <row r="848" spans="1:6" ht="15.75">
      <c r="A848" s="500"/>
      <c r="B848" s="501"/>
      <c r="C848" s="500" t="s">
        <v>9</v>
      </c>
      <c r="D848" s="476"/>
      <c r="E848" s="519"/>
      <c r="F848" s="503"/>
    </row>
    <row r="849" spans="1:6" ht="15.75">
      <c r="A849" s="500"/>
      <c r="B849" s="501"/>
      <c r="C849" s="500" t="s">
        <v>10</v>
      </c>
      <c r="D849" s="476"/>
      <c r="E849" s="519"/>
      <c r="F849" s="503"/>
    </row>
    <row r="850" spans="1:6" ht="15.75">
      <c r="A850" s="500"/>
      <c r="B850" s="501"/>
      <c r="C850" s="500" t="s">
        <v>11</v>
      </c>
      <c r="D850" s="476"/>
      <c r="E850" s="519"/>
      <c r="F850" s="503"/>
    </row>
    <row r="851" spans="1:6" ht="15.75">
      <c r="A851" s="492"/>
      <c r="B851" s="493"/>
      <c r="C851" s="492"/>
      <c r="D851" s="506"/>
      <c r="E851" s="494"/>
      <c r="F851" s="495"/>
    </row>
    <row r="852" spans="1:6" ht="15.75">
      <c r="A852" s="496">
        <v>3.4</v>
      </c>
      <c r="B852" s="491"/>
      <c r="C852" s="496"/>
      <c r="D852" s="491" t="s">
        <v>1110</v>
      </c>
      <c r="E852" s="497"/>
      <c r="F852" s="498"/>
    </row>
    <row r="853" spans="1:6" ht="114.75">
      <c r="A853" s="500" t="s">
        <v>1111</v>
      </c>
      <c r="B853" s="501" t="s">
        <v>1112</v>
      </c>
      <c r="C853" s="500"/>
      <c r="D853" s="501" t="s">
        <v>1113</v>
      </c>
      <c r="E853" s="519"/>
      <c r="F853" s="503"/>
    </row>
    <row r="854" spans="1:6" ht="15.75">
      <c r="A854" s="500"/>
      <c r="B854" s="501"/>
      <c r="C854" s="500" t="s">
        <v>455</v>
      </c>
      <c r="D854" s="476"/>
      <c r="E854" s="519"/>
      <c r="F854" s="503"/>
    </row>
    <row r="855" spans="1:6" ht="15.75">
      <c r="A855" s="500"/>
      <c r="B855" s="501"/>
      <c r="C855" s="500" t="s">
        <v>126</v>
      </c>
      <c r="D855" s="476" t="s">
        <v>1482</v>
      </c>
      <c r="E855" s="519" t="s">
        <v>1326</v>
      </c>
      <c r="F855" s="503"/>
    </row>
    <row r="856" spans="1:6" ht="15.75">
      <c r="A856" s="500"/>
      <c r="B856" s="501"/>
      <c r="C856" s="500" t="s">
        <v>199</v>
      </c>
      <c r="D856" s="476"/>
      <c r="E856" s="519"/>
      <c r="F856" s="503"/>
    </row>
    <row r="857" spans="1:6" ht="15.75">
      <c r="A857" s="500"/>
      <c r="B857" s="501"/>
      <c r="C857" s="500" t="s">
        <v>9</v>
      </c>
      <c r="D857" s="476"/>
      <c r="E857" s="519"/>
      <c r="F857" s="503"/>
    </row>
    <row r="858" spans="1:6" ht="15.75">
      <c r="A858" s="500"/>
      <c r="B858" s="501"/>
      <c r="C858" s="500" t="s">
        <v>10</v>
      </c>
      <c r="D858" s="476"/>
      <c r="E858" s="519"/>
      <c r="F858" s="503"/>
    </row>
    <row r="859" spans="1:6" ht="15.75">
      <c r="A859" s="500"/>
      <c r="B859" s="501"/>
      <c r="C859" s="500" t="s">
        <v>11</v>
      </c>
      <c r="D859" s="476"/>
      <c r="E859" s="519"/>
      <c r="F859" s="503"/>
    </row>
    <row r="860" spans="1:6" ht="15.75">
      <c r="A860" s="492"/>
      <c r="B860" s="493"/>
      <c r="C860" s="492"/>
      <c r="D860" s="506"/>
      <c r="E860" s="494"/>
      <c r="F860" s="495"/>
    </row>
    <row r="861" spans="1:6" ht="216.75">
      <c r="A861" s="500" t="s">
        <v>1114</v>
      </c>
      <c r="B861" s="501" t="s">
        <v>1115</v>
      </c>
      <c r="C861" s="500"/>
      <c r="D861" s="501" t="s">
        <v>1116</v>
      </c>
      <c r="E861" s="519"/>
      <c r="F861" s="503"/>
    </row>
    <row r="862" spans="1:6" ht="15.75">
      <c r="A862" s="500"/>
      <c r="B862" s="501"/>
      <c r="C862" s="500" t="s">
        <v>455</v>
      </c>
      <c r="D862" s="476"/>
      <c r="E862" s="519"/>
      <c r="F862" s="503"/>
    </row>
    <row r="863" spans="1:6" ht="15.75">
      <c r="A863" s="500"/>
      <c r="B863" s="501"/>
      <c r="C863" s="500" t="s">
        <v>126</v>
      </c>
      <c r="D863" s="476" t="s">
        <v>1483</v>
      </c>
      <c r="E863" s="519" t="s">
        <v>1326</v>
      </c>
      <c r="F863" s="503"/>
    </row>
    <row r="864" spans="1:6" ht="15.75">
      <c r="A864" s="500"/>
      <c r="B864" s="501"/>
      <c r="C864" s="500" t="s">
        <v>199</v>
      </c>
      <c r="D864" s="476"/>
      <c r="E864" s="502"/>
      <c r="F864" s="503"/>
    </row>
    <row r="865" spans="1:6" ht="15.75">
      <c r="A865" s="500"/>
      <c r="B865" s="501"/>
      <c r="C865" s="500" t="s">
        <v>9</v>
      </c>
      <c r="D865" s="476"/>
      <c r="E865" s="502"/>
      <c r="F865" s="503"/>
    </row>
    <row r="866" spans="1:6" ht="15.75">
      <c r="A866" s="500"/>
      <c r="B866" s="501"/>
      <c r="C866" s="500" t="s">
        <v>10</v>
      </c>
      <c r="D866" s="476"/>
      <c r="E866" s="502"/>
      <c r="F866" s="503"/>
    </row>
    <row r="867" spans="1:6" ht="15.75">
      <c r="A867" s="500"/>
      <c r="B867" s="501"/>
      <c r="C867" s="500" t="s">
        <v>11</v>
      </c>
      <c r="D867" s="476"/>
      <c r="E867" s="502"/>
      <c r="F867" s="503"/>
    </row>
    <row r="868" spans="1:6" ht="15.75">
      <c r="A868" s="492"/>
      <c r="B868" s="493"/>
      <c r="C868" s="492"/>
      <c r="D868" s="506"/>
      <c r="E868" s="494"/>
      <c r="F868" s="495"/>
    </row>
    <row r="869" spans="1:6" ht="140.25">
      <c r="A869" s="500" t="s">
        <v>1117</v>
      </c>
      <c r="B869" s="520" t="s">
        <v>1118</v>
      </c>
      <c r="C869" s="500"/>
      <c r="D869" s="501" t="s">
        <v>1119</v>
      </c>
      <c r="E869" s="519"/>
      <c r="F869" s="503"/>
    </row>
    <row r="870" spans="1:6" ht="15.75">
      <c r="A870" s="500"/>
      <c r="B870" s="501"/>
      <c r="C870" s="500" t="s">
        <v>455</v>
      </c>
      <c r="D870" s="476"/>
      <c r="E870" s="519"/>
      <c r="F870" s="503"/>
    </row>
    <row r="871" spans="1:6" ht="15.75">
      <c r="A871" s="500"/>
      <c r="B871" s="501"/>
      <c r="C871" s="500" t="s">
        <v>126</v>
      </c>
      <c r="D871" s="476" t="s">
        <v>1483</v>
      </c>
      <c r="E871" s="519" t="s">
        <v>1326</v>
      </c>
      <c r="F871" s="503"/>
    </row>
    <row r="872" spans="1:6" ht="15.75">
      <c r="A872" s="500"/>
      <c r="B872" s="501"/>
      <c r="C872" s="500" t="s">
        <v>199</v>
      </c>
      <c r="D872" s="476"/>
      <c r="E872" s="519"/>
      <c r="F872" s="503"/>
    </row>
    <row r="873" spans="1:6" ht="15.75">
      <c r="A873" s="500"/>
      <c r="B873" s="501"/>
      <c r="C873" s="500" t="s">
        <v>9</v>
      </c>
      <c r="D873" s="476"/>
      <c r="E873" s="519"/>
      <c r="F873" s="503"/>
    </row>
    <row r="874" spans="1:6" ht="15.75">
      <c r="A874" s="500"/>
      <c r="B874" s="501"/>
      <c r="C874" s="500" t="s">
        <v>10</v>
      </c>
      <c r="D874" s="476"/>
      <c r="E874" s="519"/>
      <c r="F874" s="503"/>
    </row>
    <row r="875" spans="1:6" ht="15.75">
      <c r="A875" s="500"/>
      <c r="B875" s="501"/>
      <c r="C875" s="500" t="s">
        <v>11</v>
      </c>
      <c r="D875" s="476"/>
      <c r="E875" s="519"/>
      <c r="F875" s="503"/>
    </row>
    <row r="876" spans="1:6" ht="15.75">
      <c r="A876" s="492"/>
      <c r="B876" s="493"/>
      <c r="C876" s="492"/>
      <c r="D876" s="506"/>
      <c r="E876" s="494"/>
      <c r="F876" s="495"/>
    </row>
    <row r="877" spans="1:6" ht="191.25">
      <c r="A877" s="500" t="s">
        <v>1120</v>
      </c>
      <c r="B877" s="520" t="s">
        <v>1121</v>
      </c>
      <c r="C877" s="500"/>
      <c r="D877" s="501" t="s">
        <v>1122</v>
      </c>
      <c r="E877" s="519"/>
      <c r="F877" s="503"/>
    </row>
    <row r="878" spans="1:6" ht="15.75">
      <c r="A878" s="500"/>
      <c r="B878" s="501"/>
      <c r="C878" s="500" t="s">
        <v>455</v>
      </c>
      <c r="D878" s="476"/>
      <c r="E878" s="519"/>
      <c r="F878" s="503"/>
    </row>
    <row r="879" spans="1:6" ht="15.75">
      <c r="A879" s="500"/>
      <c r="B879" s="501"/>
      <c r="C879" s="500" t="s">
        <v>126</v>
      </c>
      <c r="D879" s="476" t="s">
        <v>1484</v>
      </c>
      <c r="E879" s="519" t="s">
        <v>1326</v>
      </c>
      <c r="F879" s="503"/>
    </row>
    <row r="880" spans="1:6" ht="15.75">
      <c r="A880" s="500"/>
      <c r="B880" s="501"/>
      <c r="C880" s="500" t="s">
        <v>199</v>
      </c>
      <c r="D880" s="476"/>
      <c r="E880" s="519"/>
      <c r="F880" s="503"/>
    </row>
    <row r="881" spans="1:6" ht="15.75">
      <c r="A881" s="500"/>
      <c r="B881" s="501"/>
      <c r="C881" s="500" t="s">
        <v>9</v>
      </c>
      <c r="D881" s="476"/>
      <c r="E881" s="519"/>
      <c r="F881" s="503"/>
    </row>
    <row r="882" spans="1:6" ht="15.75">
      <c r="A882" s="500"/>
      <c r="B882" s="501"/>
      <c r="C882" s="500" t="s">
        <v>10</v>
      </c>
      <c r="D882" s="476"/>
      <c r="E882" s="519"/>
      <c r="F882" s="503"/>
    </row>
    <row r="883" spans="1:6" ht="15.75">
      <c r="A883" s="500"/>
      <c r="B883" s="501"/>
      <c r="C883" s="500" t="s">
        <v>11</v>
      </c>
      <c r="D883" s="476"/>
      <c r="E883" s="519"/>
      <c r="F883" s="503"/>
    </row>
    <row r="884" spans="1:6" ht="15.75">
      <c r="A884" s="492"/>
      <c r="B884" s="493"/>
      <c r="C884" s="492"/>
      <c r="D884" s="506"/>
      <c r="E884" s="494"/>
      <c r="F884" s="495"/>
    </row>
    <row r="885" spans="1:6" ht="114.75">
      <c r="A885" s="500" t="s">
        <v>1123</v>
      </c>
      <c r="B885" s="501" t="s">
        <v>1124</v>
      </c>
      <c r="C885" s="500"/>
      <c r="D885" s="501" t="s">
        <v>1125</v>
      </c>
      <c r="E885" s="519"/>
      <c r="F885" s="521"/>
    </row>
    <row r="886" spans="1:6" ht="15.75">
      <c r="A886" s="500"/>
      <c r="B886" s="501"/>
      <c r="C886" s="500" t="s">
        <v>455</v>
      </c>
      <c r="D886" s="476"/>
      <c r="E886" s="519"/>
      <c r="F886" s="521"/>
    </row>
    <row r="887" spans="1:6" ht="15.75">
      <c r="A887" s="500"/>
      <c r="B887" s="501"/>
      <c r="C887" s="500" t="s">
        <v>126</v>
      </c>
      <c r="D887" s="476" t="s">
        <v>1484</v>
      </c>
      <c r="E887" s="519" t="s">
        <v>1326</v>
      </c>
      <c r="F887" s="503"/>
    </row>
    <row r="888" spans="1:6" ht="15.75">
      <c r="A888" s="500"/>
      <c r="B888" s="501"/>
      <c r="C888" s="500" t="s">
        <v>199</v>
      </c>
      <c r="D888" s="476"/>
      <c r="E888" s="519"/>
      <c r="F888" s="503"/>
    </row>
    <row r="889" spans="1:6" ht="15.75">
      <c r="A889" s="500"/>
      <c r="B889" s="501"/>
      <c r="C889" s="500" t="s">
        <v>9</v>
      </c>
      <c r="D889" s="476"/>
      <c r="E889" s="519"/>
      <c r="F889" s="503"/>
    </row>
    <row r="890" spans="1:6" ht="15.75">
      <c r="A890" s="500"/>
      <c r="B890" s="501"/>
      <c r="C890" s="500" t="s">
        <v>10</v>
      </c>
      <c r="D890" s="476"/>
      <c r="E890" s="519"/>
      <c r="F890" s="503"/>
    </row>
    <row r="891" spans="1:6" ht="15.75">
      <c r="A891" s="500"/>
      <c r="B891" s="501"/>
      <c r="C891" s="500" t="s">
        <v>11</v>
      </c>
      <c r="D891" s="476"/>
      <c r="E891" s="519"/>
      <c r="F891" s="503"/>
    </row>
    <row r="892" spans="1:6" ht="15.75">
      <c r="A892" s="492"/>
      <c r="B892" s="493"/>
      <c r="C892" s="492"/>
      <c r="D892" s="506"/>
      <c r="E892" s="494"/>
      <c r="F892" s="495"/>
    </row>
    <row r="893" spans="1:6" ht="140.25">
      <c r="A893" s="500" t="s">
        <v>1126</v>
      </c>
      <c r="B893" s="520" t="s">
        <v>1127</v>
      </c>
      <c r="C893" s="500"/>
      <c r="D893" s="501" t="s">
        <v>1128</v>
      </c>
      <c r="E893" s="502"/>
      <c r="F893" s="522"/>
    </row>
    <row r="894" spans="1:6" ht="15.75">
      <c r="A894" s="500"/>
      <c r="B894" s="501"/>
      <c r="C894" s="500" t="s">
        <v>455</v>
      </c>
      <c r="D894" s="476"/>
      <c r="E894" s="502"/>
      <c r="F894" s="522"/>
    </row>
    <row r="895" spans="1:6" ht="15.75">
      <c r="A895" s="500"/>
      <c r="B895" s="501"/>
      <c r="C895" s="500" t="s">
        <v>126</v>
      </c>
      <c r="D895" s="476" t="s">
        <v>1484</v>
      </c>
      <c r="E895" s="519" t="s">
        <v>1326</v>
      </c>
      <c r="F895" s="522"/>
    </row>
    <row r="896" spans="1:6" ht="15.75">
      <c r="A896" s="500"/>
      <c r="B896" s="501"/>
      <c r="C896" s="500" t="s">
        <v>199</v>
      </c>
      <c r="D896" s="476"/>
      <c r="E896" s="502"/>
      <c r="F896" s="503"/>
    </row>
    <row r="897" spans="1:6" ht="15.75">
      <c r="A897" s="500"/>
      <c r="B897" s="501"/>
      <c r="C897" s="500" t="s">
        <v>9</v>
      </c>
      <c r="D897" s="476"/>
      <c r="E897" s="502"/>
      <c r="F897" s="503"/>
    </row>
    <row r="898" spans="1:6" ht="15.75">
      <c r="A898" s="500"/>
      <c r="B898" s="501"/>
      <c r="C898" s="500" t="s">
        <v>10</v>
      </c>
      <c r="D898" s="476"/>
      <c r="E898" s="502"/>
      <c r="F898" s="522"/>
    </row>
    <row r="899" spans="1:6" ht="15.75">
      <c r="A899" s="500"/>
      <c r="B899" s="501"/>
      <c r="C899" s="500" t="s">
        <v>11</v>
      </c>
      <c r="D899" s="476"/>
      <c r="E899" s="502"/>
      <c r="F899" s="503"/>
    </row>
    <row r="900" spans="1:6" ht="15.75">
      <c r="A900" s="492"/>
      <c r="B900" s="493"/>
      <c r="C900" s="492"/>
      <c r="D900" s="506"/>
      <c r="E900" s="494"/>
      <c r="F900" s="495"/>
    </row>
    <row r="901" spans="1:6" ht="165.75">
      <c r="A901" s="500" t="s">
        <v>1129</v>
      </c>
      <c r="B901" s="501" t="s">
        <v>1130</v>
      </c>
      <c r="C901" s="500"/>
      <c r="D901" s="501" t="s">
        <v>1131</v>
      </c>
      <c r="E901" s="502"/>
      <c r="F901" s="503"/>
    </row>
    <row r="902" spans="1:6" ht="15.75">
      <c r="A902" s="500"/>
      <c r="B902" s="501"/>
      <c r="C902" s="500" t="s">
        <v>455</v>
      </c>
      <c r="D902" s="476"/>
      <c r="E902" s="502"/>
      <c r="F902" s="503"/>
    </row>
    <row r="903" spans="1:6" ht="15.75">
      <c r="A903" s="500"/>
      <c r="B903" s="501"/>
      <c r="C903" s="500" t="s">
        <v>126</v>
      </c>
      <c r="D903" s="476" t="s">
        <v>1485</v>
      </c>
      <c r="E903" s="519" t="s">
        <v>1326</v>
      </c>
      <c r="F903" s="503"/>
    </row>
    <row r="904" spans="1:6" ht="15.75">
      <c r="A904" s="500"/>
      <c r="B904" s="501"/>
      <c r="C904" s="500" t="s">
        <v>199</v>
      </c>
      <c r="D904" s="476"/>
      <c r="E904" s="502"/>
      <c r="F904" s="503"/>
    </row>
    <row r="905" spans="1:6" ht="15.75">
      <c r="A905" s="500"/>
      <c r="B905" s="501"/>
      <c r="C905" s="500" t="s">
        <v>9</v>
      </c>
      <c r="D905" s="476"/>
      <c r="E905" s="502"/>
      <c r="F905" s="503"/>
    </row>
    <row r="906" spans="1:6" ht="15.75">
      <c r="A906" s="500"/>
      <c r="B906" s="501"/>
      <c r="C906" s="500" t="s">
        <v>10</v>
      </c>
      <c r="D906" s="476"/>
      <c r="E906" s="502"/>
      <c r="F906" s="503"/>
    </row>
    <row r="907" spans="1:6" ht="15.75">
      <c r="A907" s="500"/>
      <c r="B907" s="501"/>
      <c r="C907" s="500" t="s">
        <v>11</v>
      </c>
      <c r="D907" s="476"/>
      <c r="E907" s="502"/>
      <c r="F907" s="503"/>
    </row>
    <row r="908" spans="1:6" ht="15.75">
      <c r="A908" s="492"/>
      <c r="B908" s="493"/>
      <c r="C908" s="492"/>
      <c r="D908" s="506"/>
      <c r="E908" s="494"/>
      <c r="F908" s="495"/>
    </row>
    <row r="909" spans="1:6" ht="293.25">
      <c r="A909" s="500" t="s">
        <v>1132</v>
      </c>
      <c r="B909" s="501" t="s">
        <v>1133</v>
      </c>
      <c r="C909" s="500"/>
      <c r="D909" s="501" t="s">
        <v>1134</v>
      </c>
      <c r="E909" s="502"/>
      <c r="F909" s="503"/>
    </row>
    <row r="910" spans="1:6" ht="15.75">
      <c r="A910" s="500"/>
      <c r="B910" s="501"/>
      <c r="C910" s="500" t="s">
        <v>455</v>
      </c>
      <c r="D910" s="476"/>
      <c r="E910" s="502"/>
      <c r="F910" s="503"/>
    </row>
    <row r="911" spans="1:6" ht="15.75">
      <c r="A911" s="500"/>
      <c r="B911" s="501"/>
      <c r="C911" s="500" t="s">
        <v>126</v>
      </c>
      <c r="D911" s="476" t="s">
        <v>1485</v>
      </c>
      <c r="E911" s="519" t="s">
        <v>1326</v>
      </c>
      <c r="F911" s="503"/>
    </row>
    <row r="912" spans="1:6" ht="15.75">
      <c r="A912" s="500"/>
      <c r="B912" s="501"/>
      <c r="C912" s="500" t="s">
        <v>199</v>
      </c>
      <c r="D912" s="476"/>
      <c r="E912" s="502"/>
      <c r="F912" s="503"/>
    </row>
    <row r="913" spans="1:6" ht="15.75">
      <c r="A913" s="500"/>
      <c r="B913" s="501"/>
      <c r="C913" s="500" t="s">
        <v>9</v>
      </c>
      <c r="D913" s="476"/>
      <c r="E913" s="502"/>
      <c r="F913" s="503"/>
    </row>
    <row r="914" spans="1:6" ht="15.75">
      <c r="A914" s="500"/>
      <c r="B914" s="501"/>
      <c r="C914" s="500" t="s">
        <v>10</v>
      </c>
      <c r="D914" s="476"/>
      <c r="E914" s="502"/>
      <c r="F914" s="503"/>
    </row>
    <row r="915" spans="1:6" ht="15.75">
      <c r="A915" s="500"/>
      <c r="B915" s="501"/>
      <c r="C915" s="500" t="s">
        <v>11</v>
      </c>
      <c r="D915" s="476"/>
      <c r="E915" s="502"/>
      <c r="F915" s="503"/>
    </row>
    <row r="916" spans="1:6" ht="15.75">
      <c r="A916" s="492"/>
      <c r="B916" s="493"/>
      <c r="C916" s="492"/>
      <c r="D916" s="506"/>
      <c r="E916" s="494"/>
      <c r="F916" s="495"/>
    </row>
    <row r="917" spans="1:6" ht="165.75">
      <c r="A917" s="500" t="s">
        <v>1135</v>
      </c>
      <c r="B917" s="501" t="s">
        <v>1136</v>
      </c>
      <c r="C917" s="500"/>
      <c r="D917" s="501" t="s">
        <v>1137</v>
      </c>
      <c r="E917" s="502"/>
      <c r="F917" s="503"/>
    </row>
    <row r="918" spans="1:6" ht="15.75">
      <c r="A918" s="500"/>
      <c r="B918" s="501"/>
      <c r="C918" s="500" t="s">
        <v>455</v>
      </c>
      <c r="D918" s="476"/>
      <c r="E918" s="502"/>
      <c r="F918" s="503"/>
    </row>
    <row r="919" spans="1:6" ht="15.75">
      <c r="A919" s="500"/>
      <c r="B919" s="501"/>
      <c r="C919" s="500" t="s">
        <v>126</v>
      </c>
      <c r="D919" s="476" t="s">
        <v>1485</v>
      </c>
      <c r="E919" s="519" t="s">
        <v>1326</v>
      </c>
      <c r="F919" s="503"/>
    </row>
    <row r="920" spans="1:6" ht="15.75">
      <c r="A920" s="500"/>
      <c r="B920" s="501"/>
      <c r="C920" s="500" t="s">
        <v>199</v>
      </c>
      <c r="D920" s="476"/>
      <c r="E920" s="502"/>
      <c r="F920" s="503"/>
    </row>
    <row r="921" spans="1:6" ht="15.75">
      <c r="A921" s="500"/>
      <c r="B921" s="501"/>
      <c r="C921" s="500" t="s">
        <v>9</v>
      </c>
      <c r="D921" s="476"/>
      <c r="E921" s="502"/>
      <c r="F921" s="503"/>
    </row>
    <row r="922" spans="1:6" ht="15.75">
      <c r="A922" s="500"/>
      <c r="B922" s="501"/>
      <c r="C922" s="500" t="s">
        <v>10</v>
      </c>
      <c r="D922" s="476"/>
      <c r="E922" s="502"/>
      <c r="F922" s="503"/>
    </row>
    <row r="923" spans="1:6" ht="15.75">
      <c r="A923" s="500"/>
      <c r="B923" s="501"/>
      <c r="C923" s="500" t="s">
        <v>11</v>
      </c>
      <c r="D923" s="476"/>
      <c r="E923" s="502"/>
      <c r="F923" s="503"/>
    </row>
    <row r="924" spans="1:6" ht="15.75">
      <c r="A924" s="492"/>
      <c r="B924" s="493"/>
      <c r="C924" s="492"/>
      <c r="D924" s="506"/>
      <c r="E924" s="494"/>
      <c r="F924" s="495"/>
    </row>
    <row r="925" spans="1:6" ht="178.5">
      <c r="A925" s="500" t="s">
        <v>1138</v>
      </c>
      <c r="B925" s="501" t="s">
        <v>1139</v>
      </c>
      <c r="C925" s="500"/>
      <c r="D925" s="501" t="s">
        <v>1140</v>
      </c>
      <c r="E925" s="502"/>
      <c r="F925" s="503"/>
    </row>
    <row r="926" spans="1:6" ht="15.75">
      <c r="A926" s="500"/>
      <c r="B926" s="501"/>
      <c r="C926" s="500" t="s">
        <v>455</v>
      </c>
      <c r="D926" s="476"/>
      <c r="E926" s="502"/>
      <c r="F926" s="503"/>
    </row>
    <row r="927" spans="1:6" ht="15.75">
      <c r="A927" s="500"/>
      <c r="B927" s="501"/>
      <c r="C927" s="500" t="s">
        <v>126</v>
      </c>
      <c r="D927" s="476" t="s">
        <v>1485</v>
      </c>
      <c r="E927" s="519" t="s">
        <v>1326</v>
      </c>
      <c r="F927" s="503"/>
    </row>
    <row r="928" spans="1:6" ht="15.75">
      <c r="A928" s="500"/>
      <c r="B928" s="501"/>
      <c r="C928" s="500" t="s">
        <v>199</v>
      </c>
      <c r="D928" s="476"/>
      <c r="E928" s="502"/>
      <c r="F928" s="503"/>
    </row>
    <row r="929" spans="1:6" ht="15.75">
      <c r="A929" s="500"/>
      <c r="B929" s="501"/>
      <c r="C929" s="500" t="s">
        <v>9</v>
      </c>
      <c r="D929" s="476"/>
      <c r="E929" s="502"/>
      <c r="F929" s="503"/>
    </row>
    <row r="930" spans="1:6" ht="15.75">
      <c r="A930" s="500"/>
      <c r="B930" s="501"/>
      <c r="C930" s="500" t="s">
        <v>10</v>
      </c>
      <c r="D930" s="476"/>
      <c r="E930" s="502"/>
      <c r="F930" s="503"/>
    </row>
    <row r="931" spans="1:6" ht="15.75">
      <c r="A931" s="500"/>
      <c r="B931" s="501"/>
      <c r="C931" s="500" t="s">
        <v>11</v>
      </c>
      <c r="D931" s="476"/>
      <c r="E931" s="502"/>
      <c r="F931" s="503"/>
    </row>
    <row r="932" spans="1:6" ht="15.75">
      <c r="A932" s="492"/>
      <c r="B932" s="493"/>
      <c r="C932" s="492"/>
      <c r="D932" s="506"/>
      <c r="E932" s="494"/>
      <c r="F932" s="495"/>
    </row>
    <row r="933" spans="1:6" ht="102">
      <c r="A933" s="500" t="s">
        <v>1141</v>
      </c>
      <c r="B933" s="501" t="s">
        <v>1142</v>
      </c>
      <c r="C933" s="500"/>
      <c r="D933" s="501" t="s">
        <v>1143</v>
      </c>
      <c r="E933" s="502"/>
      <c r="F933" s="503"/>
    </row>
    <row r="934" spans="1:6" ht="15.75">
      <c r="A934" s="500"/>
      <c r="B934" s="501"/>
      <c r="C934" s="500" t="s">
        <v>455</v>
      </c>
      <c r="D934" s="476"/>
      <c r="E934" s="502"/>
      <c r="F934" s="503"/>
    </row>
    <row r="935" spans="1:6" ht="15.75">
      <c r="A935" s="500"/>
      <c r="B935" s="501"/>
      <c r="C935" s="500" t="s">
        <v>126</v>
      </c>
      <c r="D935" s="476" t="s">
        <v>1485</v>
      </c>
      <c r="E935" s="519" t="s">
        <v>1326</v>
      </c>
      <c r="F935" s="503"/>
    </row>
    <row r="936" spans="1:6" ht="15.75">
      <c r="A936" s="500"/>
      <c r="B936" s="501"/>
      <c r="C936" s="500" t="s">
        <v>199</v>
      </c>
      <c r="D936" s="476"/>
      <c r="E936" s="502"/>
      <c r="F936" s="503"/>
    </row>
    <row r="937" spans="1:6" ht="15.75">
      <c r="A937" s="500"/>
      <c r="B937" s="501"/>
      <c r="C937" s="500" t="s">
        <v>9</v>
      </c>
      <c r="D937" s="476"/>
      <c r="E937" s="502"/>
      <c r="F937" s="503"/>
    </row>
    <row r="938" spans="1:6" ht="15.75">
      <c r="A938" s="500"/>
      <c r="B938" s="501"/>
      <c r="C938" s="500" t="s">
        <v>10</v>
      </c>
      <c r="D938" s="476"/>
      <c r="E938" s="502"/>
      <c r="F938" s="503"/>
    </row>
    <row r="939" spans="1:6" ht="15.75">
      <c r="A939" s="500"/>
      <c r="B939" s="501"/>
      <c r="C939" s="500" t="s">
        <v>11</v>
      </c>
      <c r="D939" s="476"/>
      <c r="E939" s="502"/>
      <c r="F939" s="503"/>
    </row>
    <row r="940" spans="1:6" ht="15.75">
      <c r="A940" s="492"/>
      <c r="B940" s="493"/>
      <c r="C940" s="492"/>
      <c r="D940" s="506"/>
      <c r="E940" s="494"/>
      <c r="F940" s="495"/>
    </row>
    <row r="941" spans="1:6" ht="102">
      <c r="A941" s="500" t="s">
        <v>1144</v>
      </c>
      <c r="B941" s="501" t="s">
        <v>1145</v>
      </c>
      <c r="C941" s="500"/>
      <c r="D941" s="501" t="s">
        <v>1146</v>
      </c>
      <c r="E941" s="502"/>
      <c r="F941" s="503"/>
    </row>
    <row r="942" spans="1:6" ht="15.75">
      <c r="A942" s="500"/>
      <c r="B942" s="501"/>
      <c r="C942" s="500" t="s">
        <v>455</v>
      </c>
      <c r="D942" s="476"/>
      <c r="E942" s="502"/>
      <c r="F942" s="503"/>
    </row>
    <row r="943" spans="1:6" ht="15.75">
      <c r="A943" s="500"/>
      <c r="B943" s="501"/>
      <c r="C943" s="500" t="s">
        <v>126</v>
      </c>
      <c r="D943" s="476" t="s">
        <v>1485</v>
      </c>
      <c r="E943" s="519" t="s">
        <v>1326</v>
      </c>
      <c r="F943" s="503"/>
    </row>
    <row r="944" spans="1:6" ht="15.75">
      <c r="A944" s="500"/>
      <c r="B944" s="501"/>
      <c r="C944" s="500" t="s">
        <v>199</v>
      </c>
      <c r="D944" s="476"/>
      <c r="E944" s="502"/>
      <c r="F944" s="503"/>
    </row>
    <row r="945" spans="1:6" ht="15.75">
      <c r="A945" s="500"/>
      <c r="B945" s="501"/>
      <c r="C945" s="500" t="s">
        <v>9</v>
      </c>
      <c r="D945" s="476"/>
      <c r="E945" s="502"/>
      <c r="F945" s="503"/>
    </row>
    <row r="946" spans="1:6" ht="15.75">
      <c r="A946" s="500"/>
      <c r="B946" s="501"/>
      <c r="C946" s="500" t="s">
        <v>10</v>
      </c>
      <c r="D946" s="476"/>
      <c r="E946" s="502"/>
      <c r="F946" s="503"/>
    </row>
    <row r="947" spans="1:6" ht="15.75">
      <c r="A947" s="500"/>
      <c r="B947" s="501"/>
      <c r="C947" s="500" t="s">
        <v>11</v>
      </c>
      <c r="D947" s="476"/>
      <c r="E947" s="502"/>
      <c r="F947" s="503"/>
    </row>
    <row r="948" spans="1:6" ht="15.75">
      <c r="A948" s="492"/>
      <c r="B948" s="493"/>
      <c r="C948" s="492"/>
      <c r="D948" s="506"/>
      <c r="E948" s="494"/>
      <c r="F948" s="495"/>
    </row>
    <row r="949" spans="1:6" ht="127.5">
      <c r="A949" s="500" t="s">
        <v>1147</v>
      </c>
      <c r="B949" s="501" t="s">
        <v>1148</v>
      </c>
      <c r="C949" s="500"/>
      <c r="D949" s="501" t="s">
        <v>1149</v>
      </c>
      <c r="E949" s="502"/>
      <c r="F949" s="503"/>
    </row>
    <row r="950" spans="1:6" ht="15.75">
      <c r="A950" s="500"/>
      <c r="B950" s="501"/>
      <c r="C950" s="500" t="s">
        <v>455</v>
      </c>
      <c r="D950" s="476"/>
      <c r="E950" s="502"/>
      <c r="F950" s="503"/>
    </row>
    <row r="951" spans="1:6" ht="15.75">
      <c r="A951" s="500"/>
      <c r="B951" s="501"/>
      <c r="C951" s="500" t="s">
        <v>126</v>
      </c>
      <c r="D951" s="476" t="s">
        <v>1485</v>
      </c>
      <c r="E951" s="519" t="s">
        <v>1326</v>
      </c>
      <c r="F951" s="503"/>
    </row>
    <row r="952" spans="1:6" ht="15.75">
      <c r="A952" s="500"/>
      <c r="B952" s="501"/>
      <c r="C952" s="500" t="s">
        <v>199</v>
      </c>
      <c r="D952" s="476"/>
      <c r="E952" s="502"/>
      <c r="F952" s="503"/>
    </row>
    <row r="953" spans="1:6" ht="15.75">
      <c r="A953" s="500"/>
      <c r="B953" s="501"/>
      <c r="C953" s="500" t="s">
        <v>9</v>
      </c>
      <c r="D953" s="476"/>
      <c r="E953" s="502"/>
      <c r="F953" s="503"/>
    </row>
    <row r="954" spans="1:6" ht="15.75">
      <c r="A954" s="500"/>
      <c r="B954" s="501"/>
      <c r="C954" s="500" t="s">
        <v>10</v>
      </c>
      <c r="D954" s="476"/>
      <c r="E954" s="502"/>
      <c r="F954" s="503"/>
    </row>
    <row r="955" spans="1:6" ht="15.75">
      <c r="A955" s="500"/>
      <c r="B955" s="501"/>
      <c r="C955" s="500" t="s">
        <v>11</v>
      </c>
      <c r="D955" s="476"/>
      <c r="E955" s="502"/>
      <c r="F955" s="503"/>
    </row>
    <row r="956" spans="1:6" ht="15.75">
      <c r="A956" s="492"/>
      <c r="B956" s="493"/>
      <c r="C956" s="492"/>
      <c r="D956" s="506"/>
      <c r="E956" s="494"/>
      <c r="F956" s="495"/>
    </row>
    <row r="957" spans="1:6" ht="102">
      <c r="A957" s="500" t="s">
        <v>1150</v>
      </c>
      <c r="B957" s="501" t="s">
        <v>1151</v>
      </c>
      <c r="C957" s="500"/>
      <c r="D957" s="501" t="s">
        <v>1152</v>
      </c>
      <c r="E957" s="502"/>
      <c r="F957" s="503"/>
    </row>
    <row r="958" spans="1:6" ht="15.75">
      <c r="A958" s="500"/>
      <c r="B958" s="501"/>
      <c r="C958" s="500" t="s">
        <v>455</v>
      </c>
      <c r="D958" s="476"/>
      <c r="E958" s="502"/>
      <c r="F958" s="503"/>
    </row>
    <row r="959" spans="1:6" ht="15.75">
      <c r="A959" s="500"/>
      <c r="B959" s="501"/>
      <c r="C959" s="500" t="s">
        <v>126</v>
      </c>
      <c r="D959" s="476" t="s">
        <v>1486</v>
      </c>
      <c r="E959" s="502" t="s">
        <v>1326</v>
      </c>
      <c r="F959" s="503"/>
    </row>
    <row r="960" spans="1:6" ht="15.75">
      <c r="A960" s="500"/>
      <c r="B960" s="501"/>
      <c r="C960" s="500" t="s">
        <v>199</v>
      </c>
      <c r="D960" s="476"/>
      <c r="E960" s="502"/>
      <c r="F960" s="503"/>
    </row>
    <row r="961" spans="1:6" ht="15.75">
      <c r="A961" s="500"/>
      <c r="B961" s="501"/>
      <c r="C961" s="500" t="s">
        <v>9</v>
      </c>
      <c r="D961" s="476"/>
      <c r="E961" s="502"/>
      <c r="F961" s="503"/>
    </row>
    <row r="962" spans="1:6" ht="15.75">
      <c r="A962" s="500"/>
      <c r="B962" s="501"/>
      <c r="C962" s="500" t="s">
        <v>10</v>
      </c>
      <c r="D962" s="476"/>
      <c r="E962" s="502"/>
      <c r="F962" s="503"/>
    </row>
    <row r="963" spans="1:6" ht="15.75">
      <c r="A963" s="500"/>
      <c r="B963" s="501"/>
      <c r="C963" s="500" t="s">
        <v>11</v>
      </c>
      <c r="D963" s="476"/>
      <c r="E963" s="502"/>
      <c r="F963" s="503"/>
    </row>
    <row r="964" spans="1:6" ht="15.75">
      <c r="A964" s="492"/>
      <c r="B964" s="493"/>
      <c r="C964" s="492"/>
      <c r="D964" s="506"/>
      <c r="E964" s="494"/>
      <c r="F964" s="495"/>
    </row>
    <row r="965" spans="1:6" ht="102">
      <c r="A965" s="500" t="s">
        <v>1153</v>
      </c>
      <c r="B965" s="501" t="s">
        <v>1154</v>
      </c>
      <c r="C965" s="500"/>
      <c r="D965" s="501" t="s">
        <v>1155</v>
      </c>
      <c r="E965" s="502"/>
      <c r="F965" s="503"/>
    </row>
    <row r="966" spans="1:6" ht="15.75">
      <c r="A966" s="500"/>
      <c r="B966" s="501"/>
      <c r="C966" s="500" t="s">
        <v>455</v>
      </c>
      <c r="D966" s="476"/>
      <c r="E966" s="502"/>
      <c r="F966" s="503"/>
    </row>
    <row r="967" spans="1:6" ht="15.75">
      <c r="A967" s="500"/>
      <c r="B967" s="501"/>
      <c r="C967" s="500" t="s">
        <v>126</v>
      </c>
      <c r="D967" s="476" t="s">
        <v>1485</v>
      </c>
      <c r="E967" s="519" t="s">
        <v>1326</v>
      </c>
      <c r="F967" s="503"/>
    </row>
    <row r="968" spans="1:6" ht="15.75">
      <c r="A968" s="500"/>
      <c r="B968" s="501"/>
      <c r="C968" s="500" t="s">
        <v>199</v>
      </c>
      <c r="D968" s="476"/>
      <c r="E968" s="502"/>
      <c r="F968" s="503"/>
    </row>
    <row r="969" spans="1:6" ht="15.75">
      <c r="A969" s="500"/>
      <c r="B969" s="501"/>
      <c r="C969" s="500" t="s">
        <v>9</v>
      </c>
      <c r="D969" s="476"/>
      <c r="E969" s="502"/>
      <c r="F969" s="503"/>
    </row>
    <row r="970" spans="1:6" ht="15.75">
      <c r="A970" s="500"/>
      <c r="B970" s="501"/>
      <c r="C970" s="500" t="s">
        <v>10</v>
      </c>
      <c r="D970" s="476"/>
      <c r="E970" s="502"/>
      <c r="F970" s="503"/>
    </row>
    <row r="971" spans="1:6" ht="15.75">
      <c r="A971" s="500"/>
      <c r="B971" s="501"/>
      <c r="C971" s="500" t="s">
        <v>11</v>
      </c>
      <c r="D971" s="476"/>
      <c r="E971" s="502"/>
      <c r="F971" s="503"/>
    </row>
    <row r="972" spans="1:6" ht="15.75">
      <c r="A972" s="492"/>
      <c r="B972" s="493"/>
      <c r="C972" s="492"/>
      <c r="D972" s="506"/>
      <c r="E972" s="494"/>
      <c r="F972" s="495"/>
    </row>
    <row r="973" spans="1:6" ht="15.75">
      <c r="A973" s="496">
        <v>3.5</v>
      </c>
      <c r="B973" s="491"/>
      <c r="C973" s="496"/>
      <c r="D973" s="491" t="s">
        <v>1156</v>
      </c>
      <c r="E973" s="497"/>
      <c r="F973" s="498"/>
    </row>
    <row r="974" spans="1:6" ht="63.75">
      <c r="A974" s="500" t="s">
        <v>1157</v>
      </c>
      <c r="B974" s="501" t="s">
        <v>1158</v>
      </c>
      <c r="C974" s="500"/>
      <c r="D974" s="501" t="s">
        <v>1159</v>
      </c>
      <c r="E974" s="502"/>
      <c r="F974" s="503"/>
    </row>
    <row r="975" spans="1:6" ht="15.75">
      <c r="A975" s="500"/>
      <c r="B975" s="501"/>
      <c r="C975" s="500" t="s">
        <v>455</v>
      </c>
      <c r="D975" s="476"/>
      <c r="E975" s="502"/>
      <c r="F975" s="503"/>
    </row>
    <row r="976" spans="1:6" ht="25.5">
      <c r="A976" s="500"/>
      <c r="B976" s="501"/>
      <c r="C976" s="500" t="s">
        <v>126</v>
      </c>
      <c r="D976" s="476" t="s">
        <v>1487</v>
      </c>
      <c r="E976" s="502" t="s">
        <v>1326</v>
      </c>
      <c r="F976" s="503"/>
    </row>
    <row r="977" spans="1:6" ht="15.75">
      <c r="A977" s="500"/>
      <c r="B977" s="501"/>
      <c r="C977" s="500" t="s">
        <v>199</v>
      </c>
      <c r="D977" s="476"/>
      <c r="E977" s="502"/>
      <c r="F977" s="503"/>
    </row>
    <row r="978" spans="1:6" ht="15.75">
      <c r="A978" s="500"/>
      <c r="B978" s="501"/>
      <c r="C978" s="500" t="s">
        <v>9</v>
      </c>
      <c r="D978" s="476"/>
      <c r="E978" s="502"/>
      <c r="F978" s="503"/>
    </row>
    <row r="979" spans="1:6" ht="15.75">
      <c r="A979" s="500"/>
      <c r="B979" s="501"/>
      <c r="C979" s="500" t="s">
        <v>10</v>
      </c>
      <c r="D979" s="476"/>
      <c r="E979" s="502"/>
      <c r="F979" s="503"/>
    </row>
    <row r="980" spans="1:6" ht="15.75">
      <c r="A980" s="500"/>
      <c r="B980" s="501"/>
      <c r="C980" s="500" t="s">
        <v>11</v>
      </c>
      <c r="D980" s="476"/>
      <c r="E980" s="502"/>
      <c r="F980" s="503"/>
    </row>
    <row r="981" spans="1:6" ht="15.75">
      <c r="A981" s="492"/>
      <c r="B981" s="493"/>
      <c r="C981" s="492"/>
      <c r="D981" s="506"/>
      <c r="E981" s="494"/>
      <c r="F981" s="495"/>
    </row>
    <row r="982" spans="1:6" ht="140.25">
      <c r="A982" s="500" t="s">
        <v>1160</v>
      </c>
      <c r="B982" s="501" t="s">
        <v>1161</v>
      </c>
      <c r="C982" s="500"/>
      <c r="D982" s="501" t="s">
        <v>1162</v>
      </c>
      <c r="E982" s="502"/>
      <c r="F982" s="503"/>
    </row>
    <row r="983" spans="1:6" ht="15.75">
      <c r="A983" s="500"/>
      <c r="B983" s="501"/>
      <c r="C983" s="500" t="s">
        <v>455</v>
      </c>
      <c r="D983" s="476"/>
      <c r="E983" s="502"/>
      <c r="F983" s="503"/>
    </row>
    <row r="984" spans="1:6" ht="15.75">
      <c r="A984" s="500"/>
      <c r="B984" s="501"/>
      <c r="C984" s="500" t="s">
        <v>126</v>
      </c>
      <c r="D984" s="476" t="s">
        <v>1488</v>
      </c>
      <c r="E984" s="502" t="s">
        <v>1326</v>
      </c>
      <c r="F984" s="503"/>
    </row>
    <row r="985" spans="1:6" ht="15.75">
      <c r="A985" s="500"/>
      <c r="B985" s="501"/>
      <c r="C985" s="500" t="s">
        <v>199</v>
      </c>
      <c r="D985" s="476"/>
      <c r="E985" s="502"/>
      <c r="F985" s="503"/>
    </row>
    <row r="986" spans="1:6" ht="15.75">
      <c r="A986" s="500"/>
      <c r="B986" s="501"/>
      <c r="C986" s="500" t="s">
        <v>9</v>
      </c>
      <c r="D986" s="476"/>
      <c r="E986" s="502"/>
      <c r="F986" s="503"/>
    </row>
    <row r="987" spans="1:6" ht="15.75">
      <c r="A987" s="500"/>
      <c r="B987" s="501"/>
      <c r="C987" s="500" t="s">
        <v>10</v>
      </c>
      <c r="D987" s="476"/>
      <c r="E987" s="502"/>
      <c r="F987" s="503"/>
    </row>
    <row r="988" spans="1:6" ht="15.75">
      <c r="A988" s="500"/>
      <c r="B988" s="501"/>
      <c r="C988" s="500" t="s">
        <v>11</v>
      </c>
      <c r="D988" s="476"/>
      <c r="E988" s="502"/>
      <c r="F988" s="503"/>
    </row>
    <row r="989" spans="1:6" ht="15.75">
      <c r="A989" s="492"/>
      <c r="B989" s="493"/>
      <c r="C989" s="492"/>
      <c r="D989" s="506"/>
      <c r="E989" s="494"/>
      <c r="F989" s="495"/>
    </row>
    <row r="990" spans="1:6" ht="15.75">
      <c r="A990" s="496">
        <v>3.6</v>
      </c>
      <c r="B990" s="491"/>
      <c r="C990" s="496"/>
      <c r="D990" s="491" t="s">
        <v>1163</v>
      </c>
      <c r="E990" s="497"/>
      <c r="F990" s="498"/>
    </row>
    <row r="991" spans="1:6" ht="114.75">
      <c r="A991" s="500" t="s">
        <v>1164</v>
      </c>
      <c r="B991" s="501" t="s">
        <v>1165</v>
      </c>
      <c r="C991" s="500"/>
      <c r="D991" s="501" t="s">
        <v>1166</v>
      </c>
      <c r="E991" s="502"/>
      <c r="F991" s="503"/>
    </row>
    <row r="992" spans="1:6" ht="15.75">
      <c r="A992" s="500"/>
      <c r="B992" s="501"/>
      <c r="C992" s="500" t="s">
        <v>455</v>
      </c>
      <c r="D992" s="476"/>
      <c r="E992" s="502"/>
      <c r="F992" s="503"/>
    </row>
    <row r="993" spans="1:6" ht="42.75">
      <c r="A993" s="507"/>
      <c r="B993" s="508"/>
      <c r="C993" s="507" t="s">
        <v>126</v>
      </c>
      <c r="D993" s="478" t="s">
        <v>1366</v>
      </c>
      <c r="E993" s="509" t="s">
        <v>1331</v>
      </c>
      <c r="F993" s="510" t="s">
        <v>1489</v>
      </c>
    </row>
    <row r="994" spans="1:6" ht="15.75">
      <c r="A994" s="500"/>
      <c r="B994" s="501"/>
      <c r="C994" s="500" t="s">
        <v>199</v>
      </c>
      <c r="D994" s="476"/>
      <c r="E994" s="502"/>
      <c r="F994" s="503"/>
    </row>
    <row r="995" spans="1:6" ht="15.75">
      <c r="A995" s="500"/>
      <c r="B995" s="501"/>
      <c r="C995" s="500" t="s">
        <v>9</v>
      </c>
      <c r="D995" s="476"/>
      <c r="E995" s="502"/>
      <c r="F995" s="503"/>
    </row>
    <row r="996" spans="1:6" ht="15.75">
      <c r="A996" s="500"/>
      <c r="B996" s="501"/>
      <c r="C996" s="500" t="s">
        <v>10</v>
      </c>
      <c r="D996" s="476"/>
      <c r="E996" s="502"/>
      <c r="F996" s="503"/>
    </row>
    <row r="997" spans="1:6" ht="15.75">
      <c r="A997" s="500"/>
      <c r="B997" s="501"/>
      <c r="C997" s="500" t="s">
        <v>11</v>
      </c>
      <c r="D997" s="476"/>
      <c r="E997" s="502"/>
      <c r="F997" s="503"/>
    </row>
    <row r="998" spans="1:6" ht="15.75">
      <c r="A998" s="492"/>
      <c r="B998" s="493"/>
      <c r="C998" s="492"/>
      <c r="D998" s="506"/>
      <c r="E998" s="494"/>
      <c r="F998" s="495"/>
    </row>
    <row r="999" spans="1:6" ht="102">
      <c r="A999" s="500" t="s">
        <v>1167</v>
      </c>
      <c r="B999" s="501" t="s">
        <v>1168</v>
      </c>
      <c r="C999" s="500"/>
      <c r="D999" s="501" t="s">
        <v>1169</v>
      </c>
      <c r="E999" s="502"/>
      <c r="F999" s="503"/>
    </row>
    <row r="1000" spans="1:6" ht="15.75">
      <c r="A1000" s="500"/>
      <c r="B1000" s="501"/>
      <c r="C1000" s="500" t="s">
        <v>455</v>
      </c>
      <c r="D1000" s="476"/>
      <c r="E1000" s="502"/>
      <c r="F1000" s="503"/>
    </row>
    <row r="1001" spans="1:6" ht="165.75">
      <c r="A1001" s="523"/>
      <c r="B1001" s="524"/>
      <c r="C1001" s="523" t="s">
        <v>126</v>
      </c>
      <c r="D1001" s="525" t="s">
        <v>1490</v>
      </c>
      <c r="E1001" s="526" t="s">
        <v>1331</v>
      </c>
      <c r="F1001" s="527" t="s">
        <v>1491</v>
      </c>
    </row>
    <row r="1002" spans="1:6" ht="15.75">
      <c r="A1002" s="500"/>
      <c r="B1002" s="501"/>
      <c r="C1002" s="500" t="s">
        <v>199</v>
      </c>
      <c r="D1002" s="476"/>
      <c r="E1002" s="502"/>
      <c r="F1002" s="503"/>
    </row>
    <row r="1003" spans="1:6" ht="15.75">
      <c r="A1003" s="500"/>
      <c r="B1003" s="501"/>
      <c r="C1003" s="500" t="s">
        <v>9</v>
      </c>
      <c r="D1003" s="476"/>
      <c r="E1003" s="502"/>
      <c r="F1003" s="503"/>
    </row>
    <row r="1004" spans="1:6" ht="15.75">
      <c r="A1004" s="500"/>
      <c r="B1004" s="501"/>
      <c r="C1004" s="500" t="s">
        <v>10</v>
      </c>
      <c r="D1004" s="476"/>
      <c r="E1004" s="502"/>
      <c r="F1004" s="503"/>
    </row>
    <row r="1005" spans="1:6" ht="15.75">
      <c r="A1005" s="500"/>
      <c r="B1005" s="501"/>
      <c r="C1005" s="500" t="s">
        <v>11</v>
      </c>
      <c r="D1005" s="476"/>
      <c r="E1005" s="502"/>
      <c r="F1005" s="503"/>
    </row>
    <row r="1006" spans="1:6" ht="15.75">
      <c r="A1006" s="492"/>
      <c r="B1006" s="493"/>
      <c r="C1006" s="492"/>
      <c r="D1006" s="506"/>
      <c r="E1006" s="494"/>
      <c r="F1006" s="495"/>
    </row>
    <row r="1007" spans="1:6" ht="15.75">
      <c r="A1007" s="496">
        <v>3.7</v>
      </c>
      <c r="B1007" s="491"/>
      <c r="C1007" s="496"/>
      <c r="D1007" s="491" t="s">
        <v>1170</v>
      </c>
      <c r="E1007" s="497"/>
      <c r="F1007" s="498"/>
    </row>
    <row r="1008" spans="1:6" ht="140.25">
      <c r="A1008" s="500" t="s">
        <v>397</v>
      </c>
      <c r="B1008" s="501" t="s">
        <v>1171</v>
      </c>
      <c r="C1008" s="500"/>
      <c r="D1008" s="501" t="s">
        <v>1172</v>
      </c>
      <c r="E1008" s="502"/>
      <c r="F1008" s="503"/>
    </row>
    <row r="1009" spans="1:6" ht="15.75">
      <c r="A1009" s="500"/>
      <c r="B1009" s="501"/>
      <c r="C1009" s="500" t="s">
        <v>455</v>
      </c>
      <c r="D1009" s="476"/>
      <c r="E1009" s="502"/>
      <c r="F1009" s="503"/>
    </row>
    <row r="1010" spans="1:6" ht="15.75">
      <c r="A1010" s="500"/>
      <c r="B1010" s="501"/>
      <c r="C1010" s="500" t="s">
        <v>126</v>
      </c>
      <c r="D1010" s="476" t="s">
        <v>1492</v>
      </c>
      <c r="E1010" s="502" t="s">
        <v>1326</v>
      </c>
      <c r="F1010" s="503"/>
    </row>
    <row r="1011" spans="1:6" ht="15.75">
      <c r="A1011" s="500"/>
      <c r="B1011" s="501"/>
      <c r="C1011" s="500" t="s">
        <v>199</v>
      </c>
      <c r="D1011" s="476"/>
      <c r="E1011" s="502"/>
      <c r="F1011" s="503"/>
    </row>
    <row r="1012" spans="1:6" ht="15.75">
      <c r="A1012" s="500"/>
      <c r="B1012" s="501"/>
      <c r="C1012" s="500" t="s">
        <v>9</v>
      </c>
      <c r="D1012" s="476"/>
      <c r="E1012" s="502"/>
      <c r="F1012" s="503"/>
    </row>
    <row r="1013" spans="1:6" ht="15.75">
      <c r="A1013" s="500"/>
      <c r="B1013" s="501"/>
      <c r="C1013" s="500" t="s">
        <v>10</v>
      </c>
      <c r="D1013" s="476"/>
      <c r="E1013" s="502"/>
      <c r="F1013" s="503"/>
    </row>
    <row r="1014" spans="1:6" ht="15.75">
      <c r="A1014" s="500"/>
      <c r="B1014" s="501"/>
      <c r="C1014" s="500" t="s">
        <v>11</v>
      </c>
      <c r="D1014" s="476"/>
      <c r="E1014" s="502"/>
      <c r="F1014" s="503"/>
    </row>
    <row r="1015" spans="1:6" ht="15.75">
      <c r="A1015" s="492"/>
      <c r="B1015" s="493"/>
      <c r="C1015" s="492"/>
      <c r="D1015" s="506"/>
      <c r="E1015" s="494"/>
      <c r="F1015" s="495"/>
    </row>
    <row r="1016" spans="1:6" ht="102">
      <c r="A1016" s="500" t="s">
        <v>594</v>
      </c>
      <c r="B1016" s="501" t="s">
        <v>1173</v>
      </c>
      <c r="C1016" s="500"/>
      <c r="D1016" s="501" t="s">
        <v>1174</v>
      </c>
      <c r="E1016" s="502"/>
      <c r="F1016" s="503"/>
    </row>
    <row r="1017" spans="1:6" ht="15.75">
      <c r="A1017" s="500"/>
      <c r="B1017" s="501"/>
      <c r="C1017" s="500" t="s">
        <v>455</v>
      </c>
      <c r="D1017" s="476"/>
      <c r="E1017" s="502"/>
      <c r="F1017" s="503"/>
    </row>
    <row r="1018" spans="1:6" ht="15.75">
      <c r="A1018" s="500"/>
      <c r="B1018" s="501"/>
      <c r="C1018" s="500" t="s">
        <v>126</v>
      </c>
      <c r="D1018" s="476" t="s">
        <v>1492</v>
      </c>
      <c r="E1018" s="502" t="s">
        <v>1326</v>
      </c>
      <c r="F1018" s="503"/>
    </row>
    <row r="1019" spans="1:6" ht="15.75">
      <c r="A1019" s="500"/>
      <c r="B1019" s="501"/>
      <c r="C1019" s="500" t="s">
        <v>199</v>
      </c>
      <c r="D1019" s="476"/>
      <c r="E1019" s="502"/>
      <c r="F1019" s="503"/>
    </row>
    <row r="1020" spans="1:6" ht="15.75">
      <c r="A1020" s="500"/>
      <c r="B1020" s="501"/>
      <c r="C1020" s="500" t="s">
        <v>9</v>
      </c>
      <c r="D1020" s="476"/>
      <c r="E1020" s="502"/>
      <c r="F1020" s="503"/>
    </row>
    <row r="1021" spans="1:6" ht="15.75">
      <c r="A1021" s="500"/>
      <c r="B1021" s="501"/>
      <c r="C1021" s="500" t="s">
        <v>10</v>
      </c>
      <c r="D1021" s="476"/>
      <c r="E1021" s="502"/>
      <c r="F1021" s="503"/>
    </row>
    <row r="1022" spans="1:6" ht="15.75">
      <c r="A1022" s="500"/>
      <c r="B1022" s="501"/>
      <c r="C1022" s="500" t="s">
        <v>11</v>
      </c>
      <c r="D1022" s="476"/>
      <c r="E1022" s="502"/>
      <c r="F1022" s="503"/>
    </row>
    <row r="1023" spans="1:6" ht="15.75">
      <c r="A1023" s="492"/>
      <c r="B1023" s="493"/>
      <c r="C1023" s="492"/>
      <c r="D1023" s="506"/>
      <c r="E1023" s="494"/>
      <c r="F1023" s="495"/>
    </row>
    <row r="1024" spans="1:6" ht="15.75">
      <c r="A1024" s="496">
        <v>4</v>
      </c>
      <c r="B1024" s="491"/>
      <c r="C1024" s="496"/>
      <c r="D1024" s="491" t="s">
        <v>809</v>
      </c>
      <c r="E1024" s="497"/>
      <c r="F1024" s="499"/>
    </row>
    <row r="1025" spans="1:6" ht="15.75">
      <c r="A1025" s="496">
        <v>4.0999999999999996</v>
      </c>
      <c r="B1025" s="491"/>
      <c r="C1025" s="496"/>
      <c r="D1025" s="491" t="s">
        <v>1175</v>
      </c>
      <c r="E1025" s="497"/>
      <c r="F1025" s="499"/>
    </row>
    <row r="1026" spans="1:6" ht="242.25">
      <c r="A1026" s="500" t="s">
        <v>1176</v>
      </c>
      <c r="B1026" s="501" t="s">
        <v>1177</v>
      </c>
      <c r="C1026" s="500"/>
      <c r="D1026" s="501" t="s">
        <v>1178</v>
      </c>
      <c r="E1026" s="502"/>
      <c r="F1026" s="503"/>
    </row>
    <row r="1027" spans="1:6" ht="15.75">
      <c r="A1027" s="500"/>
      <c r="B1027" s="501"/>
      <c r="C1027" s="500" t="s">
        <v>455</v>
      </c>
      <c r="D1027" s="476"/>
      <c r="E1027" s="502"/>
      <c r="F1027" s="503"/>
    </row>
    <row r="1028" spans="1:6" ht="38.25">
      <c r="A1028" s="500"/>
      <c r="B1028" s="501"/>
      <c r="C1028" s="500" t="s">
        <v>126</v>
      </c>
      <c r="D1028" s="476" t="s">
        <v>1493</v>
      </c>
      <c r="E1028" s="502" t="s">
        <v>1326</v>
      </c>
      <c r="F1028" s="503"/>
    </row>
    <row r="1029" spans="1:6" ht="15.75">
      <c r="A1029" s="500"/>
      <c r="B1029" s="501"/>
      <c r="C1029" s="500" t="s">
        <v>199</v>
      </c>
      <c r="D1029" s="476"/>
      <c r="E1029" s="502"/>
      <c r="F1029" s="503"/>
    </row>
    <row r="1030" spans="1:6" ht="15.75">
      <c r="A1030" s="500"/>
      <c r="B1030" s="501"/>
      <c r="C1030" s="500" t="s">
        <v>9</v>
      </c>
      <c r="D1030" s="476"/>
      <c r="E1030" s="502"/>
      <c r="F1030" s="503"/>
    </row>
    <row r="1031" spans="1:6" ht="15.75">
      <c r="A1031" s="500"/>
      <c r="B1031" s="501"/>
      <c r="C1031" s="500" t="s">
        <v>10</v>
      </c>
      <c r="D1031" s="476"/>
      <c r="E1031" s="502"/>
      <c r="F1031" s="503"/>
    </row>
    <row r="1032" spans="1:6" ht="15.75">
      <c r="A1032" s="500"/>
      <c r="B1032" s="501"/>
      <c r="C1032" s="500" t="s">
        <v>11</v>
      </c>
      <c r="D1032" s="476"/>
      <c r="E1032" s="502"/>
      <c r="F1032" s="503"/>
    </row>
    <row r="1033" spans="1:6" ht="15.75">
      <c r="A1033" s="492"/>
      <c r="B1033" s="493"/>
      <c r="C1033" s="492"/>
      <c r="D1033" s="506"/>
      <c r="E1033" s="494"/>
      <c r="F1033" s="495"/>
    </row>
    <row r="1034" spans="1:6" ht="229.5">
      <c r="A1034" s="500" t="s">
        <v>1179</v>
      </c>
      <c r="B1034" s="501" t="s">
        <v>15</v>
      </c>
      <c r="C1034" s="500"/>
      <c r="D1034" s="501" t="s">
        <v>1180</v>
      </c>
      <c r="E1034" s="502"/>
      <c r="F1034" s="503"/>
    </row>
    <row r="1035" spans="1:6" ht="15.75">
      <c r="A1035" s="500"/>
      <c r="B1035" s="501"/>
      <c r="C1035" s="500" t="s">
        <v>455</v>
      </c>
      <c r="D1035" s="476"/>
      <c r="E1035" s="502"/>
      <c r="F1035" s="503"/>
    </row>
    <row r="1036" spans="1:6" ht="38.25">
      <c r="A1036" s="500"/>
      <c r="B1036" s="501"/>
      <c r="C1036" s="500" t="s">
        <v>126</v>
      </c>
      <c r="D1036" s="476" t="s">
        <v>1494</v>
      </c>
      <c r="E1036" s="502" t="s">
        <v>1326</v>
      </c>
      <c r="F1036" s="503"/>
    </row>
    <row r="1037" spans="1:6" ht="15.75">
      <c r="A1037" s="500"/>
      <c r="B1037" s="501"/>
      <c r="C1037" s="500" t="s">
        <v>199</v>
      </c>
      <c r="D1037" s="476"/>
      <c r="E1037" s="502"/>
      <c r="F1037" s="503"/>
    </row>
    <row r="1038" spans="1:6" ht="15.75">
      <c r="A1038" s="500"/>
      <c r="B1038" s="501"/>
      <c r="C1038" s="500" t="s">
        <v>9</v>
      </c>
      <c r="D1038" s="476"/>
      <c r="E1038" s="502"/>
      <c r="F1038" s="503"/>
    </row>
    <row r="1039" spans="1:6" ht="15.75">
      <c r="A1039" s="500"/>
      <c r="B1039" s="501"/>
      <c r="C1039" s="500" t="s">
        <v>10</v>
      </c>
      <c r="D1039" s="476"/>
      <c r="E1039" s="502"/>
      <c r="F1039" s="503"/>
    </row>
    <row r="1040" spans="1:6" ht="15.75">
      <c r="A1040" s="500"/>
      <c r="B1040" s="501"/>
      <c r="C1040" s="500" t="s">
        <v>11</v>
      </c>
      <c r="D1040" s="476"/>
      <c r="E1040" s="502"/>
      <c r="F1040" s="503"/>
    </row>
    <row r="1041" spans="1:6" ht="15.75">
      <c r="A1041" s="492"/>
      <c r="B1041" s="493"/>
      <c r="C1041" s="492"/>
      <c r="D1041" s="506"/>
      <c r="E1041" s="494"/>
      <c r="F1041" s="495"/>
    </row>
    <row r="1042" spans="1:6" ht="229.5">
      <c r="A1042" s="500" t="s">
        <v>1181</v>
      </c>
      <c r="B1042" s="501" t="s">
        <v>1182</v>
      </c>
      <c r="C1042" s="528"/>
      <c r="D1042" s="501" t="s">
        <v>1183</v>
      </c>
      <c r="E1042" s="502"/>
      <c r="F1042" s="503"/>
    </row>
    <row r="1043" spans="1:6" ht="15.75">
      <c r="A1043" s="500"/>
      <c r="B1043" s="501"/>
      <c r="C1043" s="500" t="s">
        <v>455</v>
      </c>
      <c r="D1043" s="476"/>
      <c r="E1043" s="502"/>
      <c r="F1043" s="503"/>
    </row>
    <row r="1044" spans="1:6" ht="38.25">
      <c r="A1044" s="500"/>
      <c r="B1044" s="501"/>
      <c r="C1044" s="500" t="s">
        <v>126</v>
      </c>
      <c r="D1044" s="476" t="s">
        <v>1495</v>
      </c>
      <c r="E1044" s="502" t="s">
        <v>1326</v>
      </c>
      <c r="F1044" s="503"/>
    </row>
    <row r="1045" spans="1:6" ht="15.75">
      <c r="A1045" s="500"/>
      <c r="B1045" s="501"/>
      <c r="C1045" s="500" t="s">
        <v>199</v>
      </c>
      <c r="D1045" s="476"/>
      <c r="E1045" s="502"/>
      <c r="F1045" s="503"/>
    </row>
    <row r="1046" spans="1:6" ht="15.75">
      <c r="A1046" s="500"/>
      <c r="B1046" s="501"/>
      <c r="C1046" s="500" t="s">
        <v>9</v>
      </c>
      <c r="D1046" s="476"/>
      <c r="E1046" s="502"/>
      <c r="F1046" s="503"/>
    </row>
    <row r="1047" spans="1:6" ht="15.75">
      <c r="A1047" s="500"/>
      <c r="B1047" s="501"/>
      <c r="C1047" s="500" t="s">
        <v>10</v>
      </c>
      <c r="D1047" s="476"/>
      <c r="E1047" s="502"/>
      <c r="F1047" s="503"/>
    </row>
    <row r="1048" spans="1:6" ht="15.75">
      <c r="A1048" s="500"/>
      <c r="B1048" s="501"/>
      <c r="C1048" s="500" t="s">
        <v>11</v>
      </c>
      <c r="D1048" s="476"/>
      <c r="E1048" s="502"/>
      <c r="F1048" s="503"/>
    </row>
    <row r="1049" spans="1:6" ht="15.75">
      <c r="A1049" s="492"/>
      <c r="B1049" s="493"/>
      <c r="C1049" s="492"/>
      <c r="D1049" s="506"/>
      <c r="E1049" s="494"/>
      <c r="F1049" s="495"/>
    </row>
    <row r="1050" spans="1:6" ht="229.5">
      <c r="A1050" s="500" t="s">
        <v>1184</v>
      </c>
      <c r="B1050" s="501" t="s">
        <v>1185</v>
      </c>
      <c r="C1050" s="500"/>
      <c r="D1050" s="501" t="s">
        <v>1186</v>
      </c>
      <c r="E1050" s="502"/>
      <c r="F1050" s="503"/>
    </row>
    <row r="1051" spans="1:6" ht="15.75">
      <c r="A1051" s="500"/>
      <c r="B1051" s="501"/>
      <c r="C1051" s="500" t="s">
        <v>455</v>
      </c>
      <c r="D1051" s="529"/>
      <c r="E1051" s="502"/>
      <c r="F1051" s="503"/>
    </row>
    <row r="1052" spans="1:6" ht="38.25">
      <c r="A1052" s="500"/>
      <c r="B1052" s="501"/>
      <c r="C1052" s="500" t="s">
        <v>126</v>
      </c>
      <c r="D1052" s="476" t="s">
        <v>1496</v>
      </c>
      <c r="E1052" s="502" t="s">
        <v>1326</v>
      </c>
      <c r="F1052" s="503"/>
    </row>
    <row r="1053" spans="1:6" ht="15.75">
      <c r="A1053" s="500"/>
      <c r="B1053" s="501"/>
      <c r="C1053" s="500" t="s">
        <v>199</v>
      </c>
      <c r="D1053" s="529"/>
      <c r="E1053" s="502"/>
      <c r="F1053" s="503"/>
    </row>
    <row r="1054" spans="1:6" ht="15.75">
      <c r="A1054" s="500"/>
      <c r="B1054" s="501"/>
      <c r="C1054" s="500" t="s">
        <v>9</v>
      </c>
      <c r="D1054" s="476"/>
      <c r="E1054" s="502"/>
      <c r="F1054" s="503"/>
    </row>
    <row r="1055" spans="1:6" ht="15.75">
      <c r="A1055" s="500"/>
      <c r="B1055" s="501"/>
      <c r="C1055" s="500" t="s">
        <v>10</v>
      </c>
      <c r="D1055" s="529"/>
      <c r="E1055" s="502"/>
      <c r="F1055" s="503"/>
    </row>
    <row r="1056" spans="1:6" ht="15.75">
      <c r="A1056" s="500"/>
      <c r="B1056" s="501"/>
      <c r="C1056" s="500" t="s">
        <v>11</v>
      </c>
      <c r="D1056" s="476"/>
      <c r="E1056" s="502"/>
      <c r="F1056" s="503"/>
    </row>
    <row r="1057" spans="1:6" ht="15.75">
      <c r="A1057" s="492"/>
      <c r="B1057" s="493"/>
      <c r="C1057" s="492"/>
      <c r="D1057" s="506"/>
      <c r="E1057" s="530"/>
      <c r="F1057" s="495"/>
    </row>
    <row r="1058" spans="1:6" ht="140.25">
      <c r="A1058" s="500" t="s">
        <v>919</v>
      </c>
      <c r="B1058" s="501" t="s">
        <v>34</v>
      </c>
      <c r="C1058" s="500"/>
      <c r="D1058" s="501" t="s">
        <v>1187</v>
      </c>
      <c r="E1058" s="502"/>
      <c r="F1058" s="503"/>
    </row>
    <row r="1059" spans="1:6" ht="15.75">
      <c r="A1059" s="500"/>
      <c r="B1059" s="501"/>
      <c r="C1059" s="500" t="s">
        <v>455</v>
      </c>
      <c r="D1059" s="529"/>
      <c r="E1059" s="502"/>
      <c r="F1059" s="503"/>
    </row>
    <row r="1060" spans="1:6" ht="76.5">
      <c r="A1060" s="500"/>
      <c r="B1060" s="501"/>
      <c r="C1060" s="500" t="s">
        <v>126</v>
      </c>
      <c r="D1060" s="476" t="s">
        <v>1497</v>
      </c>
      <c r="E1060" s="502" t="s">
        <v>1326</v>
      </c>
      <c r="F1060" s="503"/>
    </row>
    <row r="1061" spans="1:6" ht="15.75">
      <c r="A1061" s="500"/>
      <c r="B1061" s="501"/>
      <c r="C1061" s="500" t="s">
        <v>199</v>
      </c>
      <c r="D1061" s="529"/>
      <c r="E1061" s="502"/>
      <c r="F1061" s="503"/>
    </row>
    <row r="1062" spans="1:6" ht="15.75">
      <c r="A1062" s="500"/>
      <c r="B1062" s="501"/>
      <c r="C1062" s="500" t="s">
        <v>9</v>
      </c>
      <c r="D1062" s="476"/>
      <c r="E1062" s="502"/>
      <c r="F1062" s="503"/>
    </row>
    <row r="1063" spans="1:6" ht="15.75">
      <c r="A1063" s="500"/>
      <c r="B1063" s="501"/>
      <c r="C1063" s="500" t="s">
        <v>10</v>
      </c>
      <c r="D1063" s="529"/>
      <c r="E1063" s="502"/>
      <c r="F1063" s="503"/>
    </row>
    <row r="1064" spans="1:6" ht="15.75">
      <c r="A1064" s="500"/>
      <c r="B1064" s="501"/>
      <c r="C1064" s="500" t="s">
        <v>11</v>
      </c>
      <c r="D1064" s="476"/>
      <c r="E1064" s="502"/>
      <c r="F1064" s="503"/>
    </row>
    <row r="1065" spans="1:6" ht="15.75">
      <c r="A1065" s="492"/>
      <c r="B1065" s="493"/>
      <c r="C1065" s="492"/>
      <c r="D1065" s="506"/>
      <c r="E1065" s="530"/>
      <c r="F1065" s="495"/>
    </row>
    <row r="1066" spans="1:6" ht="15.75">
      <c r="A1066" s="496">
        <v>4.2</v>
      </c>
      <c r="B1066" s="491"/>
      <c r="C1066" s="496"/>
      <c r="D1066" s="491" t="s">
        <v>1188</v>
      </c>
      <c r="E1066" s="497"/>
      <c r="F1066" s="498"/>
    </row>
    <row r="1067" spans="1:6" ht="153">
      <c r="A1067" s="500" t="s">
        <v>1189</v>
      </c>
      <c r="B1067" s="501" t="s">
        <v>1190</v>
      </c>
      <c r="C1067" s="500"/>
      <c r="D1067" s="501" t="s">
        <v>1191</v>
      </c>
      <c r="E1067" s="502"/>
      <c r="F1067" s="503"/>
    </row>
    <row r="1068" spans="1:6" ht="15.75">
      <c r="A1068" s="500"/>
      <c r="B1068" s="501"/>
      <c r="C1068" s="500" t="s">
        <v>455</v>
      </c>
      <c r="D1068" s="529"/>
      <c r="E1068" s="502"/>
      <c r="F1068" s="503"/>
    </row>
    <row r="1069" spans="1:6" ht="15.75">
      <c r="A1069" s="500"/>
      <c r="B1069" s="501"/>
      <c r="C1069" s="500" t="s">
        <v>126</v>
      </c>
      <c r="D1069" s="476" t="s">
        <v>1498</v>
      </c>
      <c r="E1069" s="502" t="s">
        <v>1326</v>
      </c>
      <c r="F1069" s="503"/>
    </row>
    <row r="1070" spans="1:6" ht="15.75">
      <c r="A1070" s="500"/>
      <c r="B1070" s="501"/>
      <c r="C1070" s="500" t="s">
        <v>199</v>
      </c>
      <c r="D1070" s="529"/>
      <c r="E1070" s="502"/>
      <c r="F1070" s="503"/>
    </row>
    <row r="1071" spans="1:6" ht="15.75">
      <c r="A1071" s="500"/>
      <c r="B1071" s="501"/>
      <c r="C1071" s="500" t="s">
        <v>9</v>
      </c>
      <c r="D1071" s="476"/>
      <c r="E1071" s="502"/>
      <c r="F1071" s="503"/>
    </row>
    <row r="1072" spans="1:6" ht="15.75">
      <c r="A1072" s="500"/>
      <c r="B1072" s="501"/>
      <c r="C1072" s="500" t="s">
        <v>10</v>
      </c>
      <c r="D1072" s="529"/>
      <c r="E1072" s="502"/>
      <c r="F1072" s="503"/>
    </row>
    <row r="1073" spans="1:6" ht="15.75">
      <c r="A1073" s="500"/>
      <c r="B1073" s="501"/>
      <c r="C1073" s="500" t="s">
        <v>11</v>
      </c>
      <c r="D1073" s="476"/>
      <c r="E1073" s="502"/>
      <c r="F1073" s="503"/>
    </row>
    <row r="1074" spans="1:6" ht="15.75">
      <c r="A1074" s="492"/>
      <c r="B1074" s="493"/>
      <c r="C1074" s="492"/>
      <c r="D1074" s="506"/>
      <c r="E1074" s="494"/>
      <c r="F1074" s="495"/>
    </row>
    <row r="1075" spans="1:6" ht="153">
      <c r="A1075" s="500" t="s">
        <v>1192</v>
      </c>
      <c r="B1075" s="501" t="s">
        <v>1193</v>
      </c>
      <c r="C1075" s="500"/>
      <c r="D1075" s="501" t="s">
        <v>1194</v>
      </c>
      <c r="E1075" s="502"/>
      <c r="F1075" s="503"/>
    </row>
    <row r="1076" spans="1:6" ht="15.75">
      <c r="A1076" s="500"/>
      <c r="B1076" s="501"/>
      <c r="C1076" s="500" t="s">
        <v>455</v>
      </c>
      <c r="D1076" s="476"/>
      <c r="E1076" s="502"/>
      <c r="F1076" s="503"/>
    </row>
    <row r="1077" spans="1:6" ht="15.75">
      <c r="A1077" s="500"/>
      <c r="B1077" s="501"/>
      <c r="C1077" s="500" t="s">
        <v>126</v>
      </c>
      <c r="D1077" s="476" t="s">
        <v>1499</v>
      </c>
      <c r="E1077" s="502" t="s">
        <v>1326</v>
      </c>
      <c r="F1077" s="503"/>
    </row>
    <row r="1078" spans="1:6" ht="15.75">
      <c r="A1078" s="500"/>
      <c r="B1078" s="501"/>
      <c r="C1078" s="500" t="s">
        <v>199</v>
      </c>
      <c r="D1078" s="476"/>
      <c r="E1078" s="502"/>
      <c r="F1078" s="503"/>
    </row>
    <row r="1079" spans="1:6" ht="15.75">
      <c r="A1079" s="500"/>
      <c r="B1079" s="501"/>
      <c r="C1079" s="500" t="s">
        <v>9</v>
      </c>
      <c r="D1079" s="476"/>
      <c r="E1079" s="502"/>
      <c r="F1079" s="503"/>
    </row>
    <row r="1080" spans="1:6" ht="15.75">
      <c r="A1080" s="500"/>
      <c r="B1080" s="501"/>
      <c r="C1080" s="500" t="s">
        <v>10</v>
      </c>
      <c r="D1080" s="476"/>
      <c r="E1080" s="502"/>
      <c r="F1080" s="503"/>
    </row>
    <row r="1081" spans="1:6" ht="15.75">
      <c r="A1081" s="500"/>
      <c r="B1081" s="501"/>
      <c r="C1081" s="500" t="s">
        <v>11</v>
      </c>
      <c r="D1081" s="476"/>
      <c r="E1081" s="502"/>
      <c r="F1081" s="503"/>
    </row>
    <row r="1082" spans="1:6" ht="15.75">
      <c r="A1082" s="492"/>
      <c r="B1082" s="493"/>
      <c r="C1082" s="492"/>
      <c r="D1082" s="506"/>
      <c r="E1082" s="494"/>
      <c r="F1082" s="495"/>
    </row>
    <row r="1083" spans="1:6" ht="153">
      <c r="A1083" s="500" t="s">
        <v>1195</v>
      </c>
      <c r="B1083" s="501" t="s">
        <v>1196</v>
      </c>
      <c r="C1083" s="500"/>
      <c r="D1083" s="501" t="s">
        <v>1197</v>
      </c>
      <c r="E1083" s="502"/>
      <c r="F1083" s="503"/>
    </row>
    <row r="1084" spans="1:6" ht="15.75">
      <c r="A1084" s="500"/>
      <c r="B1084" s="501"/>
      <c r="C1084" s="500" t="s">
        <v>455</v>
      </c>
      <c r="D1084" s="476"/>
      <c r="E1084" s="502"/>
      <c r="F1084" s="503"/>
    </row>
    <row r="1085" spans="1:6" ht="15.75">
      <c r="A1085" s="500"/>
      <c r="B1085" s="501"/>
      <c r="C1085" s="500" t="s">
        <v>126</v>
      </c>
      <c r="D1085" s="476" t="s">
        <v>1500</v>
      </c>
      <c r="E1085" s="502" t="s">
        <v>1326</v>
      </c>
      <c r="F1085" s="503"/>
    </row>
    <row r="1086" spans="1:6" ht="15.75">
      <c r="A1086" s="500"/>
      <c r="B1086" s="501"/>
      <c r="C1086" s="500" t="s">
        <v>199</v>
      </c>
      <c r="D1086" s="476"/>
      <c r="E1086" s="502"/>
      <c r="F1086" s="503"/>
    </row>
    <row r="1087" spans="1:6" ht="15.75">
      <c r="A1087" s="500"/>
      <c r="B1087" s="501"/>
      <c r="C1087" s="500" t="s">
        <v>9</v>
      </c>
      <c r="D1087" s="476"/>
      <c r="E1087" s="502"/>
      <c r="F1087" s="503"/>
    </row>
    <row r="1088" spans="1:6" ht="15.75">
      <c r="A1088" s="500"/>
      <c r="B1088" s="501"/>
      <c r="C1088" s="500" t="s">
        <v>10</v>
      </c>
      <c r="D1088" s="476"/>
      <c r="E1088" s="502"/>
      <c r="F1088" s="503"/>
    </row>
    <row r="1089" spans="1:6" ht="15.75">
      <c r="A1089" s="500"/>
      <c r="B1089" s="501"/>
      <c r="C1089" s="500" t="s">
        <v>11</v>
      </c>
      <c r="D1089" s="476"/>
      <c r="E1089" s="502"/>
      <c r="F1089" s="503"/>
    </row>
    <row r="1090" spans="1:6" ht="15.75">
      <c r="A1090" s="492"/>
      <c r="B1090" s="493"/>
      <c r="C1090" s="492"/>
      <c r="D1090" s="506"/>
      <c r="E1090" s="494"/>
      <c r="F1090" s="495"/>
    </row>
    <row r="1091" spans="1:6" ht="15.75">
      <c r="A1091" s="496">
        <v>4.3</v>
      </c>
      <c r="B1091" s="491"/>
      <c r="C1091" s="496"/>
      <c r="D1091" s="491" t="s">
        <v>1198</v>
      </c>
      <c r="E1091" s="497"/>
      <c r="F1091" s="498"/>
    </row>
    <row r="1092" spans="1:6" ht="267.75">
      <c r="A1092" s="500" t="s">
        <v>1199</v>
      </c>
      <c r="B1092" s="501" t="s">
        <v>1200</v>
      </c>
      <c r="C1092" s="500"/>
      <c r="D1092" s="501" t="s">
        <v>1201</v>
      </c>
      <c r="E1092" s="502"/>
      <c r="F1092" s="503"/>
    </row>
    <row r="1093" spans="1:6" ht="15.75">
      <c r="A1093" s="500"/>
      <c r="B1093" s="501"/>
      <c r="C1093" s="500" t="s">
        <v>455</v>
      </c>
      <c r="D1093" s="476"/>
      <c r="E1093" s="502"/>
      <c r="F1093" s="503"/>
    </row>
    <row r="1094" spans="1:6" ht="15.75">
      <c r="A1094" s="500"/>
      <c r="B1094" s="501"/>
      <c r="C1094" s="500" t="s">
        <v>126</v>
      </c>
      <c r="D1094" s="476" t="s">
        <v>1501</v>
      </c>
      <c r="E1094" s="502" t="s">
        <v>1326</v>
      </c>
      <c r="F1094" s="503"/>
    </row>
    <row r="1095" spans="1:6" ht="15.75">
      <c r="A1095" s="500"/>
      <c r="B1095" s="501"/>
      <c r="C1095" s="500" t="s">
        <v>199</v>
      </c>
      <c r="D1095" s="476"/>
      <c r="E1095" s="502"/>
      <c r="F1095" s="503"/>
    </row>
    <row r="1096" spans="1:6" ht="15.75">
      <c r="A1096" s="500"/>
      <c r="B1096" s="501"/>
      <c r="C1096" s="500" t="s">
        <v>9</v>
      </c>
      <c r="D1096" s="476"/>
      <c r="E1096" s="502"/>
      <c r="F1096" s="503"/>
    </row>
    <row r="1097" spans="1:6" ht="15.75">
      <c r="A1097" s="500"/>
      <c r="B1097" s="501"/>
      <c r="C1097" s="500" t="s">
        <v>10</v>
      </c>
      <c r="D1097" s="476"/>
      <c r="E1097" s="502"/>
      <c r="F1097" s="503"/>
    </row>
    <row r="1098" spans="1:6" ht="15.75">
      <c r="A1098" s="500"/>
      <c r="B1098" s="501"/>
      <c r="C1098" s="500" t="s">
        <v>11</v>
      </c>
      <c r="D1098" s="476"/>
      <c r="E1098" s="502"/>
      <c r="F1098" s="503"/>
    </row>
    <row r="1099" spans="1:6" ht="15.75">
      <c r="A1099" s="492"/>
      <c r="B1099" s="493"/>
      <c r="C1099" s="492"/>
      <c r="D1099" s="506"/>
      <c r="E1099" s="494"/>
      <c r="F1099" s="495"/>
    </row>
    <row r="1100" spans="1:6" ht="280.5">
      <c r="A1100" s="500" t="s">
        <v>1202</v>
      </c>
      <c r="B1100" s="501" t="s">
        <v>1203</v>
      </c>
      <c r="C1100" s="500"/>
      <c r="D1100" s="501" t="s">
        <v>1204</v>
      </c>
      <c r="E1100" s="502"/>
      <c r="F1100" s="503"/>
    </row>
    <row r="1101" spans="1:6" ht="15.75">
      <c r="A1101" s="500"/>
      <c r="B1101" s="501"/>
      <c r="C1101" s="500" t="s">
        <v>455</v>
      </c>
      <c r="D1101" s="476"/>
      <c r="E1101" s="502"/>
      <c r="F1101" s="503"/>
    </row>
    <row r="1102" spans="1:6" ht="15.75">
      <c r="A1102" s="500"/>
      <c r="B1102" s="501"/>
      <c r="C1102" s="500" t="s">
        <v>126</v>
      </c>
      <c r="D1102" s="476" t="s">
        <v>1501</v>
      </c>
      <c r="E1102" s="502" t="s">
        <v>1326</v>
      </c>
      <c r="F1102" s="503"/>
    </row>
    <row r="1103" spans="1:6" ht="15.75">
      <c r="A1103" s="500"/>
      <c r="B1103" s="501"/>
      <c r="C1103" s="500" t="s">
        <v>199</v>
      </c>
      <c r="D1103" s="476"/>
      <c r="E1103" s="502"/>
      <c r="F1103" s="503"/>
    </row>
    <row r="1104" spans="1:6" ht="15.75">
      <c r="A1104" s="500"/>
      <c r="B1104" s="501"/>
      <c r="C1104" s="500" t="s">
        <v>9</v>
      </c>
      <c r="D1104" s="476"/>
      <c r="E1104" s="502"/>
      <c r="F1104" s="503"/>
    </row>
    <row r="1105" spans="1:6" ht="15.75">
      <c r="A1105" s="500"/>
      <c r="B1105" s="501"/>
      <c r="C1105" s="500" t="s">
        <v>10</v>
      </c>
      <c r="D1105" s="476"/>
      <c r="E1105" s="502"/>
      <c r="F1105" s="503"/>
    </row>
    <row r="1106" spans="1:6" ht="15.75">
      <c r="A1106" s="500"/>
      <c r="B1106" s="501"/>
      <c r="C1106" s="500" t="s">
        <v>11</v>
      </c>
      <c r="D1106" s="476"/>
      <c r="E1106" s="502"/>
      <c r="F1106" s="503"/>
    </row>
    <row r="1107" spans="1:6" ht="15.75">
      <c r="A1107" s="492"/>
      <c r="B1107" s="493"/>
      <c r="C1107" s="492"/>
      <c r="D1107" s="506"/>
      <c r="E1107" s="494"/>
      <c r="F1107" s="495"/>
    </row>
    <row r="1108" spans="1:6" ht="15.75">
      <c r="A1108" s="496">
        <v>4.4000000000000004</v>
      </c>
      <c r="B1108" s="491"/>
      <c r="C1108" s="496"/>
      <c r="D1108" s="491" t="s">
        <v>1205</v>
      </c>
      <c r="E1108" s="497"/>
      <c r="F1108" s="498"/>
    </row>
    <row r="1109" spans="1:6" ht="114.75">
      <c r="A1109" s="500" t="s">
        <v>1206</v>
      </c>
      <c r="B1109" s="501" t="s">
        <v>1207</v>
      </c>
      <c r="C1109" s="500"/>
      <c r="D1109" s="501" t="s">
        <v>1208</v>
      </c>
      <c r="E1109" s="502"/>
      <c r="F1109" s="503"/>
    </row>
    <row r="1110" spans="1:6" ht="15.75">
      <c r="A1110" s="500"/>
      <c r="B1110" s="501"/>
      <c r="C1110" s="500" t="s">
        <v>455</v>
      </c>
      <c r="D1110" s="476"/>
      <c r="E1110" s="502"/>
      <c r="F1110" s="503"/>
    </row>
    <row r="1111" spans="1:6" ht="25.5">
      <c r="A1111" s="500"/>
      <c r="B1111" s="501"/>
      <c r="C1111" s="500" t="s">
        <v>126</v>
      </c>
      <c r="D1111" s="476" t="s">
        <v>1502</v>
      </c>
      <c r="E1111" s="502" t="s">
        <v>1326</v>
      </c>
      <c r="F1111" s="503"/>
    </row>
    <row r="1112" spans="1:6" ht="15.75">
      <c r="A1112" s="500"/>
      <c r="B1112" s="501"/>
      <c r="C1112" s="500" t="s">
        <v>199</v>
      </c>
      <c r="D1112" s="476"/>
      <c r="E1112" s="502"/>
      <c r="F1112" s="503"/>
    </row>
    <row r="1113" spans="1:6" ht="15.75">
      <c r="A1113" s="500"/>
      <c r="B1113" s="501"/>
      <c r="C1113" s="500" t="s">
        <v>9</v>
      </c>
      <c r="D1113" s="476"/>
      <c r="E1113" s="502"/>
      <c r="F1113" s="503"/>
    </row>
    <row r="1114" spans="1:6" ht="15.75">
      <c r="A1114" s="500"/>
      <c r="B1114" s="501"/>
      <c r="C1114" s="500" t="s">
        <v>10</v>
      </c>
      <c r="D1114" s="476"/>
      <c r="E1114" s="502"/>
      <c r="F1114" s="503"/>
    </row>
    <row r="1115" spans="1:6" ht="15.75">
      <c r="A1115" s="500"/>
      <c r="B1115" s="501"/>
      <c r="C1115" s="500" t="s">
        <v>11</v>
      </c>
      <c r="D1115" s="476"/>
      <c r="E1115" s="502"/>
      <c r="F1115" s="503"/>
    </row>
    <row r="1116" spans="1:6" ht="15.75">
      <c r="A1116" s="492"/>
      <c r="B1116" s="493"/>
      <c r="C1116" s="492"/>
      <c r="D1116" s="506"/>
      <c r="E1116" s="494"/>
      <c r="F1116" s="495"/>
    </row>
    <row r="1117" spans="1:6" ht="127.5">
      <c r="A1117" s="500" t="s">
        <v>1209</v>
      </c>
      <c r="B1117" s="501" t="s">
        <v>1210</v>
      </c>
      <c r="C1117" s="500"/>
      <c r="D1117" s="501" t="s">
        <v>1211</v>
      </c>
      <c r="E1117" s="502"/>
      <c r="F1117" s="503"/>
    </row>
    <row r="1118" spans="1:6" ht="15.75">
      <c r="A1118" s="500"/>
      <c r="B1118" s="501"/>
      <c r="C1118" s="500" t="s">
        <v>455</v>
      </c>
      <c r="D1118" s="476"/>
      <c r="E1118" s="502"/>
      <c r="F1118" s="503"/>
    </row>
    <row r="1119" spans="1:6" ht="25.5">
      <c r="A1119" s="500"/>
      <c r="B1119" s="501"/>
      <c r="C1119" s="500" t="s">
        <v>126</v>
      </c>
      <c r="D1119" s="476" t="s">
        <v>1502</v>
      </c>
      <c r="E1119" s="502" t="s">
        <v>1326</v>
      </c>
      <c r="F1119" s="503"/>
    </row>
    <row r="1120" spans="1:6" ht="15.75">
      <c r="A1120" s="500"/>
      <c r="B1120" s="501"/>
      <c r="C1120" s="500" t="s">
        <v>199</v>
      </c>
      <c r="D1120" s="476"/>
      <c r="E1120" s="502"/>
      <c r="F1120" s="503"/>
    </row>
    <row r="1121" spans="1:6" ht="15.75">
      <c r="A1121" s="500"/>
      <c r="B1121" s="501"/>
      <c r="C1121" s="500" t="s">
        <v>9</v>
      </c>
      <c r="D1121" s="476"/>
      <c r="E1121" s="502"/>
      <c r="F1121" s="503"/>
    </row>
    <row r="1122" spans="1:6" ht="15.75">
      <c r="A1122" s="500"/>
      <c r="B1122" s="501"/>
      <c r="C1122" s="500" t="s">
        <v>10</v>
      </c>
      <c r="D1122" s="476"/>
      <c r="E1122" s="502"/>
      <c r="F1122" s="503"/>
    </row>
    <row r="1123" spans="1:6" ht="15.75">
      <c r="A1123" s="500"/>
      <c r="B1123" s="501"/>
      <c r="C1123" s="500" t="s">
        <v>11</v>
      </c>
      <c r="D1123" s="476"/>
      <c r="E1123" s="502"/>
      <c r="F1123" s="503"/>
    </row>
    <row r="1124" spans="1:6" ht="15.75">
      <c r="A1124" s="492"/>
      <c r="B1124" s="493"/>
      <c r="C1124" s="492"/>
      <c r="D1124" s="506"/>
      <c r="E1124" s="494"/>
      <c r="F1124" s="495"/>
    </row>
    <row r="1125" spans="1:6" ht="114.75">
      <c r="A1125" s="500" t="s">
        <v>1212</v>
      </c>
      <c r="B1125" s="501" t="s">
        <v>1213</v>
      </c>
      <c r="C1125" s="500"/>
      <c r="D1125" s="501" t="s">
        <v>1214</v>
      </c>
      <c r="E1125" s="502"/>
      <c r="F1125" s="503"/>
    </row>
    <row r="1126" spans="1:6" ht="15.75">
      <c r="A1126" s="500"/>
      <c r="B1126" s="501"/>
      <c r="C1126" s="500" t="s">
        <v>455</v>
      </c>
      <c r="D1126" s="476"/>
      <c r="E1126" s="502"/>
      <c r="F1126" s="503"/>
    </row>
    <row r="1127" spans="1:6" ht="25.5">
      <c r="A1127" s="500"/>
      <c r="B1127" s="501"/>
      <c r="C1127" s="500" t="s">
        <v>126</v>
      </c>
      <c r="D1127" s="476" t="s">
        <v>1503</v>
      </c>
      <c r="E1127" s="502" t="s">
        <v>1326</v>
      </c>
      <c r="F1127" s="503"/>
    </row>
    <row r="1128" spans="1:6" ht="15.75">
      <c r="A1128" s="500"/>
      <c r="B1128" s="501"/>
      <c r="C1128" s="500" t="s">
        <v>199</v>
      </c>
      <c r="D1128" s="476"/>
      <c r="E1128" s="502"/>
      <c r="F1128" s="503"/>
    </row>
    <row r="1129" spans="1:6" ht="15.75">
      <c r="A1129" s="500"/>
      <c r="B1129" s="501"/>
      <c r="C1129" s="500" t="s">
        <v>9</v>
      </c>
      <c r="D1129" s="476"/>
      <c r="E1129" s="502"/>
      <c r="F1129" s="503"/>
    </row>
    <row r="1130" spans="1:6" ht="15.75">
      <c r="A1130" s="500"/>
      <c r="B1130" s="501"/>
      <c r="C1130" s="500" t="s">
        <v>10</v>
      </c>
      <c r="D1130" s="476"/>
      <c r="E1130" s="502"/>
      <c r="F1130" s="503"/>
    </row>
    <row r="1131" spans="1:6" ht="15.75">
      <c r="A1131" s="500"/>
      <c r="B1131" s="501"/>
      <c r="C1131" s="500" t="s">
        <v>11</v>
      </c>
      <c r="D1131" s="476"/>
      <c r="E1131" s="502"/>
      <c r="F1131" s="503"/>
    </row>
    <row r="1132" spans="1:6" ht="15.75">
      <c r="A1132" s="492"/>
      <c r="B1132" s="493"/>
      <c r="C1132" s="516"/>
      <c r="D1132" s="506"/>
      <c r="E1132" s="494"/>
      <c r="F1132" s="495"/>
    </row>
    <row r="1133" spans="1:6" ht="153">
      <c r="A1133" s="500" t="s">
        <v>1215</v>
      </c>
      <c r="B1133" s="501" t="s">
        <v>1216</v>
      </c>
      <c r="C1133" s="500"/>
      <c r="D1133" s="501" t="s">
        <v>1217</v>
      </c>
      <c r="E1133" s="502"/>
      <c r="F1133" s="503"/>
    </row>
    <row r="1134" spans="1:6" ht="15.75">
      <c r="A1134" s="500"/>
      <c r="B1134" s="501"/>
      <c r="C1134" s="500" t="s">
        <v>455</v>
      </c>
      <c r="D1134" s="476"/>
      <c r="E1134" s="502"/>
      <c r="F1134" s="503"/>
    </row>
    <row r="1135" spans="1:6" ht="25.5">
      <c r="A1135" s="500"/>
      <c r="B1135" s="501"/>
      <c r="C1135" s="500" t="s">
        <v>126</v>
      </c>
      <c r="D1135" s="504" t="s">
        <v>1504</v>
      </c>
      <c r="E1135" s="505" t="s">
        <v>1326</v>
      </c>
      <c r="F1135" s="503"/>
    </row>
    <row r="1136" spans="1:6" ht="15.75">
      <c r="A1136" s="500"/>
      <c r="B1136" s="501"/>
      <c r="C1136" s="500" t="s">
        <v>199</v>
      </c>
      <c r="D1136" s="476"/>
      <c r="E1136" s="502"/>
      <c r="F1136" s="503"/>
    </row>
    <row r="1137" spans="1:6" ht="15.75">
      <c r="A1137" s="500"/>
      <c r="B1137" s="501"/>
      <c r="C1137" s="500" t="s">
        <v>9</v>
      </c>
      <c r="D1137" s="476"/>
      <c r="E1137" s="502"/>
      <c r="F1137" s="503"/>
    </row>
    <row r="1138" spans="1:6" ht="15.75">
      <c r="A1138" s="500"/>
      <c r="B1138" s="501"/>
      <c r="C1138" s="500" t="s">
        <v>10</v>
      </c>
      <c r="D1138" s="476"/>
      <c r="E1138" s="502"/>
      <c r="F1138" s="503"/>
    </row>
    <row r="1139" spans="1:6" ht="15.75">
      <c r="A1139" s="500"/>
      <c r="B1139" s="501"/>
      <c r="C1139" s="500" t="s">
        <v>11</v>
      </c>
      <c r="D1139" s="476"/>
      <c r="E1139" s="502"/>
      <c r="F1139" s="503"/>
    </row>
    <row r="1140" spans="1:6" ht="15.75">
      <c r="A1140" s="531"/>
      <c r="B1140" s="532"/>
      <c r="C1140" s="531"/>
      <c r="D1140" s="532"/>
      <c r="E1140" s="533"/>
      <c r="F1140" s="534"/>
    </row>
    <row r="1141" spans="1:6" ht="114.75">
      <c r="A1141" s="500" t="s">
        <v>1218</v>
      </c>
      <c r="B1141" s="501" t="s">
        <v>1219</v>
      </c>
      <c r="C1141" s="500"/>
      <c r="D1141" s="501" t="s">
        <v>1220</v>
      </c>
      <c r="E1141" s="502"/>
      <c r="F1141" s="503"/>
    </row>
    <row r="1142" spans="1:6" ht="15.75">
      <c r="A1142" s="500"/>
      <c r="B1142" s="501"/>
      <c r="C1142" s="500" t="s">
        <v>455</v>
      </c>
      <c r="D1142" s="476"/>
      <c r="E1142" s="502"/>
      <c r="F1142" s="503"/>
    </row>
    <row r="1143" spans="1:6" ht="25.5">
      <c r="A1143" s="500"/>
      <c r="B1143" s="501"/>
      <c r="C1143" s="500" t="s">
        <v>126</v>
      </c>
      <c r="D1143" s="476" t="s">
        <v>1503</v>
      </c>
      <c r="E1143" s="502" t="s">
        <v>1326</v>
      </c>
      <c r="F1143" s="503"/>
    </row>
    <row r="1144" spans="1:6" ht="15.75">
      <c r="A1144" s="500"/>
      <c r="B1144" s="501"/>
      <c r="C1144" s="500" t="s">
        <v>199</v>
      </c>
      <c r="D1144" s="476"/>
      <c r="E1144" s="502"/>
      <c r="F1144" s="503"/>
    </row>
    <row r="1145" spans="1:6" ht="15.75">
      <c r="A1145" s="500"/>
      <c r="B1145" s="501"/>
      <c r="C1145" s="500" t="s">
        <v>9</v>
      </c>
      <c r="D1145" s="476"/>
      <c r="E1145" s="502"/>
      <c r="F1145" s="503"/>
    </row>
    <row r="1146" spans="1:6" ht="15.75">
      <c r="A1146" s="500"/>
      <c r="B1146" s="501"/>
      <c r="C1146" s="500" t="s">
        <v>10</v>
      </c>
      <c r="D1146" s="476"/>
      <c r="E1146" s="502"/>
      <c r="F1146" s="503"/>
    </row>
    <row r="1147" spans="1:6" ht="15.75">
      <c r="A1147" s="500"/>
      <c r="B1147" s="501"/>
      <c r="C1147" s="500" t="s">
        <v>11</v>
      </c>
      <c r="D1147" s="476"/>
      <c r="E1147" s="502"/>
      <c r="F1147" s="503"/>
    </row>
    <row r="1148" spans="1:6" ht="15.75">
      <c r="A1148" s="492"/>
      <c r="B1148" s="493"/>
      <c r="C1148" s="492"/>
      <c r="D1148" s="506"/>
      <c r="E1148" s="494"/>
      <c r="F1148" s="495"/>
    </row>
    <row r="1149" spans="1:6" ht="140.25">
      <c r="A1149" s="500" t="s">
        <v>1221</v>
      </c>
      <c r="B1149" s="501" t="s">
        <v>1222</v>
      </c>
      <c r="C1149" s="500"/>
      <c r="D1149" s="501" t="s">
        <v>1223</v>
      </c>
      <c r="E1149" s="502"/>
      <c r="F1149" s="503"/>
    </row>
    <row r="1150" spans="1:6" ht="15.75">
      <c r="A1150" s="500"/>
      <c r="B1150" s="501"/>
      <c r="C1150" s="500" t="s">
        <v>455</v>
      </c>
      <c r="D1150" s="476"/>
      <c r="E1150" s="502"/>
      <c r="F1150" s="503"/>
    </row>
    <row r="1151" spans="1:6" ht="25.5">
      <c r="A1151" s="500"/>
      <c r="B1151" s="501"/>
      <c r="C1151" s="500" t="s">
        <v>126</v>
      </c>
      <c r="D1151" s="476" t="s">
        <v>1502</v>
      </c>
      <c r="E1151" s="502" t="s">
        <v>1326</v>
      </c>
      <c r="F1151" s="503"/>
    </row>
    <row r="1152" spans="1:6" ht="15.75">
      <c r="A1152" s="500"/>
      <c r="B1152" s="501"/>
      <c r="C1152" s="500" t="s">
        <v>199</v>
      </c>
      <c r="D1152" s="476"/>
      <c r="E1152" s="502"/>
      <c r="F1152" s="503"/>
    </row>
    <row r="1153" spans="1:6" ht="15.75">
      <c r="A1153" s="500"/>
      <c r="B1153" s="501"/>
      <c r="C1153" s="500" t="s">
        <v>9</v>
      </c>
      <c r="D1153" s="476"/>
      <c r="E1153" s="502"/>
      <c r="F1153" s="503"/>
    </row>
    <row r="1154" spans="1:6" ht="15.75">
      <c r="A1154" s="500"/>
      <c r="B1154" s="501"/>
      <c r="C1154" s="500" t="s">
        <v>10</v>
      </c>
      <c r="D1154" s="476"/>
      <c r="E1154" s="502"/>
      <c r="F1154" s="503"/>
    </row>
    <row r="1155" spans="1:6" ht="15.75">
      <c r="A1155" s="500"/>
      <c r="B1155" s="501"/>
      <c r="C1155" s="500" t="s">
        <v>11</v>
      </c>
      <c r="D1155" s="476"/>
      <c r="E1155" s="502"/>
      <c r="F1155" s="503"/>
    </row>
    <row r="1156" spans="1:6" ht="15.75">
      <c r="A1156" s="492"/>
      <c r="B1156" s="493"/>
      <c r="C1156" s="492"/>
      <c r="D1156" s="506"/>
      <c r="E1156" s="494"/>
      <c r="F1156" s="495"/>
    </row>
    <row r="1157" spans="1:6" ht="15.75">
      <c r="A1157" s="496">
        <v>4.5</v>
      </c>
      <c r="B1157" s="491"/>
      <c r="C1157" s="496"/>
      <c r="D1157" s="491" t="s">
        <v>1224</v>
      </c>
      <c r="E1157" s="497"/>
      <c r="F1157" s="498"/>
    </row>
    <row r="1158" spans="1:6" ht="114.75">
      <c r="A1158" s="500" t="s">
        <v>1225</v>
      </c>
      <c r="B1158" s="501" t="s">
        <v>1226</v>
      </c>
      <c r="C1158" s="500"/>
      <c r="D1158" s="501" t="s">
        <v>1227</v>
      </c>
      <c r="E1158" s="502"/>
      <c r="F1158" s="503"/>
    </row>
    <row r="1159" spans="1:6" ht="15.75">
      <c r="A1159" s="500"/>
      <c r="B1159" s="501"/>
      <c r="C1159" s="500" t="s">
        <v>455</v>
      </c>
      <c r="D1159" s="476"/>
      <c r="E1159" s="502"/>
      <c r="F1159" s="503"/>
    </row>
    <row r="1160" spans="1:6" ht="76.5">
      <c r="A1160" s="500"/>
      <c r="B1160" s="501"/>
      <c r="C1160" s="500" t="s">
        <v>126</v>
      </c>
      <c r="D1160" s="476" t="s">
        <v>1505</v>
      </c>
      <c r="E1160" s="502" t="s">
        <v>1326</v>
      </c>
      <c r="F1160" s="503"/>
    </row>
    <row r="1161" spans="1:6" ht="15.75">
      <c r="A1161" s="500"/>
      <c r="B1161" s="501"/>
      <c r="C1161" s="500" t="s">
        <v>199</v>
      </c>
      <c r="D1161" s="476"/>
      <c r="E1161" s="502"/>
      <c r="F1161" s="503"/>
    </row>
    <row r="1162" spans="1:6" ht="15.75">
      <c r="A1162" s="500"/>
      <c r="B1162" s="501"/>
      <c r="C1162" s="500" t="s">
        <v>9</v>
      </c>
      <c r="D1162" s="476"/>
      <c r="E1162" s="502"/>
      <c r="F1162" s="503"/>
    </row>
    <row r="1163" spans="1:6" ht="15.75">
      <c r="A1163" s="500"/>
      <c r="B1163" s="501"/>
      <c r="C1163" s="500" t="s">
        <v>10</v>
      </c>
      <c r="D1163" s="476"/>
      <c r="E1163" s="502"/>
      <c r="F1163" s="503"/>
    </row>
    <row r="1164" spans="1:6" ht="15.75">
      <c r="A1164" s="500"/>
      <c r="B1164" s="501"/>
      <c r="C1164" s="500" t="s">
        <v>11</v>
      </c>
      <c r="D1164" s="476"/>
      <c r="E1164" s="502"/>
      <c r="F1164" s="503"/>
    </row>
    <row r="1165" spans="1:6" ht="15.75">
      <c r="A1165" s="492"/>
      <c r="B1165" s="493"/>
      <c r="C1165" s="492"/>
      <c r="D1165" s="506"/>
      <c r="E1165" s="494"/>
      <c r="F1165" s="495"/>
    </row>
    <row r="1166" spans="1:6" ht="114.75">
      <c r="A1166" s="500" t="s">
        <v>1228</v>
      </c>
      <c r="B1166" s="501" t="s">
        <v>1229</v>
      </c>
      <c r="C1166" s="500"/>
      <c r="D1166" s="501" t="s">
        <v>1230</v>
      </c>
      <c r="E1166" s="502"/>
      <c r="F1166" s="503"/>
    </row>
    <row r="1167" spans="1:6" ht="15.75">
      <c r="A1167" s="500"/>
      <c r="B1167" s="501"/>
      <c r="C1167" s="500" t="s">
        <v>455</v>
      </c>
      <c r="D1167" s="476"/>
      <c r="E1167" s="502"/>
      <c r="F1167" s="503"/>
    </row>
    <row r="1168" spans="1:6" ht="76.5">
      <c r="A1168" s="500"/>
      <c r="B1168" s="501"/>
      <c r="C1168" s="500" t="s">
        <v>126</v>
      </c>
      <c r="D1168" s="476" t="s">
        <v>1505</v>
      </c>
      <c r="E1168" s="502" t="s">
        <v>1326</v>
      </c>
      <c r="F1168" s="503"/>
    </row>
    <row r="1169" spans="1:6" ht="15.75">
      <c r="A1169" s="500"/>
      <c r="B1169" s="501"/>
      <c r="C1169" s="500" t="s">
        <v>199</v>
      </c>
      <c r="D1169" s="476"/>
      <c r="E1169" s="502"/>
      <c r="F1169" s="503"/>
    </row>
    <row r="1170" spans="1:6" ht="15.75">
      <c r="A1170" s="500"/>
      <c r="B1170" s="501"/>
      <c r="C1170" s="500" t="s">
        <v>9</v>
      </c>
      <c r="D1170" s="476"/>
      <c r="E1170" s="502"/>
      <c r="F1170" s="503"/>
    </row>
    <row r="1171" spans="1:6" ht="15.75">
      <c r="A1171" s="500"/>
      <c r="B1171" s="501"/>
      <c r="C1171" s="500" t="s">
        <v>10</v>
      </c>
      <c r="D1171" s="476"/>
      <c r="E1171" s="502"/>
      <c r="F1171" s="503"/>
    </row>
    <row r="1172" spans="1:6" ht="15.75">
      <c r="A1172" s="500"/>
      <c r="B1172" s="501"/>
      <c r="C1172" s="500" t="s">
        <v>11</v>
      </c>
      <c r="D1172" s="476"/>
      <c r="E1172" s="502"/>
      <c r="F1172" s="503"/>
    </row>
    <row r="1173" spans="1:6" ht="15.75">
      <c r="A1173" s="492"/>
      <c r="B1173" s="493"/>
      <c r="C1173" s="492"/>
      <c r="D1173" s="506"/>
      <c r="E1173" s="494"/>
      <c r="F1173" s="495"/>
    </row>
    <row r="1174" spans="1:6" ht="15.75">
      <c r="A1174" s="496">
        <v>4.5999999999999996</v>
      </c>
      <c r="B1174" s="491"/>
      <c r="C1174" s="496"/>
      <c r="D1174" s="491" t="s">
        <v>1231</v>
      </c>
      <c r="E1174" s="497"/>
      <c r="F1174" s="498"/>
    </row>
    <row r="1175" spans="1:6" ht="140.25">
      <c r="A1175" s="500" t="s">
        <v>1232</v>
      </c>
      <c r="B1175" s="501" t="s">
        <v>1233</v>
      </c>
      <c r="C1175" s="500"/>
      <c r="D1175" s="501" t="s">
        <v>1234</v>
      </c>
      <c r="E1175" s="502"/>
      <c r="F1175" s="503"/>
    </row>
    <row r="1176" spans="1:6" ht="15.75">
      <c r="A1176" s="500"/>
      <c r="B1176" s="501"/>
      <c r="C1176" s="500" t="s">
        <v>455</v>
      </c>
      <c r="D1176" s="476"/>
      <c r="E1176" s="502"/>
      <c r="F1176" s="503"/>
    </row>
    <row r="1177" spans="1:6" ht="15.75">
      <c r="A1177" s="500"/>
      <c r="B1177" s="501"/>
      <c r="C1177" s="500" t="s">
        <v>126</v>
      </c>
      <c r="D1177" s="476" t="s">
        <v>1506</v>
      </c>
      <c r="E1177" s="502" t="s">
        <v>1326</v>
      </c>
      <c r="F1177" s="503"/>
    </row>
    <row r="1178" spans="1:6" ht="15.75">
      <c r="A1178" s="500"/>
      <c r="B1178" s="501"/>
      <c r="C1178" s="500" t="s">
        <v>199</v>
      </c>
      <c r="D1178" s="476"/>
      <c r="E1178" s="502"/>
      <c r="F1178" s="503"/>
    </row>
    <row r="1179" spans="1:6" ht="15.75">
      <c r="A1179" s="500"/>
      <c r="B1179" s="501"/>
      <c r="C1179" s="500" t="s">
        <v>9</v>
      </c>
      <c r="D1179" s="476"/>
      <c r="E1179" s="502"/>
      <c r="F1179" s="503"/>
    </row>
    <row r="1180" spans="1:6" ht="15.75">
      <c r="A1180" s="500"/>
      <c r="B1180" s="501"/>
      <c r="C1180" s="500" t="s">
        <v>10</v>
      </c>
      <c r="D1180" s="476"/>
      <c r="E1180" s="502"/>
      <c r="F1180" s="503"/>
    </row>
    <row r="1181" spans="1:6" ht="15.75">
      <c r="A1181" s="500"/>
      <c r="B1181" s="501"/>
      <c r="C1181" s="500" t="s">
        <v>11</v>
      </c>
      <c r="D1181" s="476"/>
      <c r="E1181" s="502"/>
      <c r="F1181" s="503"/>
    </row>
    <row r="1182" spans="1:6" ht="15.75">
      <c r="A1182" s="492"/>
      <c r="B1182" s="493"/>
      <c r="C1182" s="492"/>
      <c r="D1182" s="506"/>
      <c r="E1182" s="494"/>
      <c r="F1182" s="495"/>
    </row>
    <row r="1183" spans="1:6" ht="114.75">
      <c r="A1183" s="500" t="s">
        <v>1235</v>
      </c>
      <c r="B1183" s="501" t="s">
        <v>1236</v>
      </c>
      <c r="C1183" s="500"/>
      <c r="D1183" s="501" t="s">
        <v>1237</v>
      </c>
      <c r="E1183" s="502"/>
      <c r="F1183" s="503"/>
    </row>
    <row r="1184" spans="1:6" ht="15.75">
      <c r="A1184" s="500"/>
      <c r="B1184" s="501"/>
      <c r="C1184" s="500" t="s">
        <v>455</v>
      </c>
      <c r="D1184" s="476"/>
      <c r="E1184" s="502"/>
      <c r="F1184" s="503"/>
    </row>
    <row r="1185" spans="1:6" ht="15.75">
      <c r="A1185" s="500"/>
      <c r="B1185" s="501"/>
      <c r="C1185" s="500" t="s">
        <v>126</v>
      </c>
      <c r="D1185" s="476" t="s">
        <v>1507</v>
      </c>
      <c r="E1185" s="502" t="s">
        <v>1326</v>
      </c>
      <c r="F1185" s="503"/>
    </row>
    <row r="1186" spans="1:6" ht="15.75">
      <c r="A1186" s="500"/>
      <c r="B1186" s="501"/>
      <c r="C1186" s="500" t="s">
        <v>199</v>
      </c>
      <c r="D1186" s="476"/>
      <c r="E1186" s="502"/>
      <c r="F1186" s="503"/>
    </row>
    <row r="1187" spans="1:6" ht="15.75">
      <c r="A1187" s="500"/>
      <c r="B1187" s="501"/>
      <c r="C1187" s="500" t="s">
        <v>9</v>
      </c>
      <c r="D1187" s="476"/>
      <c r="E1187" s="502"/>
      <c r="F1187" s="503"/>
    </row>
    <row r="1188" spans="1:6" ht="15.75">
      <c r="A1188" s="500"/>
      <c r="B1188" s="501"/>
      <c r="C1188" s="500" t="s">
        <v>10</v>
      </c>
      <c r="D1188" s="476"/>
      <c r="E1188" s="502"/>
      <c r="F1188" s="503"/>
    </row>
    <row r="1189" spans="1:6" ht="15.75">
      <c r="A1189" s="500"/>
      <c r="B1189" s="501"/>
      <c r="C1189" s="500" t="s">
        <v>11</v>
      </c>
      <c r="D1189" s="476"/>
      <c r="E1189" s="502"/>
      <c r="F1189" s="503"/>
    </row>
    <row r="1190" spans="1:6" ht="15.75">
      <c r="A1190" s="492"/>
      <c r="B1190" s="493"/>
      <c r="C1190" s="492"/>
      <c r="D1190" s="506"/>
      <c r="E1190" s="494"/>
      <c r="F1190" s="495"/>
    </row>
    <row r="1191" spans="1:6" ht="140.25">
      <c r="A1191" s="500" t="s">
        <v>1238</v>
      </c>
      <c r="B1191" s="501" t="s">
        <v>1239</v>
      </c>
      <c r="C1191" s="500"/>
      <c r="D1191" s="501" t="s">
        <v>1240</v>
      </c>
      <c r="E1191" s="502"/>
      <c r="F1191" s="503"/>
    </row>
    <row r="1192" spans="1:6" ht="15.75">
      <c r="A1192" s="500"/>
      <c r="B1192" s="501"/>
      <c r="C1192" s="500" t="s">
        <v>455</v>
      </c>
      <c r="D1192" s="476"/>
      <c r="E1192" s="502"/>
      <c r="F1192" s="503"/>
    </row>
    <row r="1193" spans="1:6" ht="38.25">
      <c r="A1193" s="500"/>
      <c r="B1193" s="501"/>
      <c r="C1193" s="500" t="s">
        <v>126</v>
      </c>
      <c r="D1193" s="476" t="s">
        <v>1508</v>
      </c>
      <c r="E1193" s="502" t="s">
        <v>1326</v>
      </c>
      <c r="F1193" s="503"/>
    </row>
    <row r="1194" spans="1:6" ht="15.75">
      <c r="A1194" s="500"/>
      <c r="B1194" s="501"/>
      <c r="C1194" s="500" t="s">
        <v>199</v>
      </c>
      <c r="D1194" s="476"/>
      <c r="E1194" s="502"/>
      <c r="F1194" s="503"/>
    </row>
    <row r="1195" spans="1:6" ht="15.75">
      <c r="A1195" s="500"/>
      <c r="B1195" s="501"/>
      <c r="C1195" s="500" t="s">
        <v>9</v>
      </c>
      <c r="D1195" s="476"/>
      <c r="E1195" s="502"/>
      <c r="F1195" s="503"/>
    </row>
    <row r="1196" spans="1:6" ht="15.75">
      <c r="A1196" s="500"/>
      <c r="B1196" s="501"/>
      <c r="C1196" s="500" t="s">
        <v>10</v>
      </c>
      <c r="D1196" s="476"/>
      <c r="E1196" s="502"/>
      <c r="F1196" s="503"/>
    </row>
    <row r="1197" spans="1:6" ht="15.75">
      <c r="A1197" s="500"/>
      <c r="B1197" s="501"/>
      <c r="C1197" s="500" t="s">
        <v>11</v>
      </c>
      <c r="D1197" s="476"/>
      <c r="E1197" s="502"/>
      <c r="F1197" s="503"/>
    </row>
    <row r="1198" spans="1:6" ht="15.75">
      <c r="A1198" s="492"/>
      <c r="B1198" s="493"/>
      <c r="C1198" s="492"/>
      <c r="D1198" s="506"/>
      <c r="E1198" s="494"/>
      <c r="F1198" s="495"/>
    </row>
    <row r="1199" spans="1:6" ht="114.75">
      <c r="A1199" s="500" t="s">
        <v>1241</v>
      </c>
      <c r="B1199" s="501" t="s">
        <v>1242</v>
      </c>
      <c r="C1199" s="500"/>
      <c r="D1199" s="501" t="s">
        <v>1243</v>
      </c>
      <c r="E1199" s="502"/>
      <c r="F1199" s="503"/>
    </row>
    <row r="1200" spans="1:6" ht="15.75">
      <c r="A1200" s="500"/>
      <c r="B1200" s="501"/>
      <c r="C1200" s="500" t="s">
        <v>455</v>
      </c>
      <c r="D1200" s="476"/>
      <c r="E1200" s="502"/>
      <c r="F1200" s="503"/>
    </row>
    <row r="1201" spans="1:6" ht="25.5">
      <c r="A1201" s="500"/>
      <c r="B1201" s="501"/>
      <c r="C1201" s="500" t="s">
        <v>126</v>
      </c>
      <c r="D1201" s="476" t="s">
        <v>1509</v>
      </c>
      <c r="E1201" s="502" t="s">
        <v>1326</v>
      </c>
      <c r="F1201" s="503"/>
    </row>
    <row r="1202" spans="1:6" ht="15.75">
      <c r="A1202" s="500"/>
      <c r="B1202" s="501"/>
      <c r="C1202" s="500" t="s">
        <v>199</v>
      </c>
      <c r="D1202" s="476"/>
      <c r="E1202" s="502"/>
      <c r="F1202" s="503"/>
    </row>
    <row r="1203" spans="1:6" ht="15.75">
      <c r="A1203" s="500"/>
      <c r="B1203" s="501"/>
      <c r="C1203" s="500" t="s">
        <v>9</v>
      </c>
      <c r="D1203" s="476"/>
      <c r="E1203" s="502"/>
      <c r="F1203" s="503"/>
    </row>
    <row r="1204" spans="1:6" ht="15.75">
      <c r="A1204" s="500"/>
      <c r="B1204" s="501"/>
      <c r="C1204" s="500" t="s">
        <v>10</v>
      </c>
      <c r="D1204" s="476"/>
      <c r="E1204" s="502"/>
      <c r="F1204" s="503"/>
    </row>
    <row r="1205" spans="1:6" ht="15.75">
      <c r="A1205" s="500"/>
      <c r="B1205" s="501"/>
      <c r="C1205" s="500" t="s">
        <v>11</v>
      </c>
      <c r="D1205" s="476"/>
      <c r="E1205" s="502"/>
      <c r="F1205" s="503"/>
    </row>
    <row r="1206" spans="1:6" ht="15.75">
      <c r="A1206" s="492"/>
      <c r="B1206" s="493"/>
      <c r="C1206" s="492"/>
      <c r="D1206" s="506"/>
      <c r="E1206" s="494"/>
      <c r="F1206" s="495"/>
    </row>
    <row r="1207" spans="1:6" ht="127.5">
      <c r="A1207" s="500" t="s">
        <v>1244</v>
      </c>
      <c r="B1207" s="501" t="s">
        <v>1245</v>
      </c>
      <c r="C1207" s="500"/>
      <c r="D1207" s="501" t="s">
        <v>1246</v>
      </c>
      <c r="E1207" s="502"/>
      <c r="F1207" s="503"/>
    </row>
    <row r="1208" spans="1:6" ht="15.75">
      <c r="A1208" s="500"/>
      <c r="B1208" s="501"/>
      <c r="C1208" s="500" t="s">
        <v>455</v>
      </c>
      <c r="D1208" s="476"/>
      <c r="E1208" s="502"/>
      <c r="F1208" s="503"/>
    </row>
    <row r="1209" spans="1:6" ht="25.5">
      <c r="A1209" s="500"/>
      <c r="B1209" s="501"/>
      <c r="C1209" s="500" t="s">
        <v>126</v>
      </c>
      <c r="D1209" s="476" t="s">
        <v>1510</v>
      </c>
      <c r="E1209" s="502" t="s">
        <v>1326</v>
      </c>
      <c r="F1209" s="503"/>
    </row>
    <row r="1210" spans="1:6" ht="15.75">
      <c r="A1210" s="500"/>
      <c r="B1210" s="501"/>
      <c r="C1210" s="500" t="s">
        <v>199</v>
      </c>
      <c r="D1210" s="476"/>
      <c r="E1210" s="502"/>
      <c r="F1210" s="503"/>
    </row>
    <row r="1211" spans="1:6" ht="15.75">
      <c r="A1211" s="500"/>
      <c r="B1211" s="501"/>
      <c r="C1211" s="500" t="s">
        <v>9</v>
      </c>
      <c r="D1211" s="476"/>
      <c r="E1211" s="502"/>
      <c r="F1211" s="503"/>
    </row>
    <row r="1212" spans="1:6" ht="15.75">
      <c r="A1212" s="500"/>
      <c r="B1212" s="501"/>
      <c r="C1212" s="500" t="s">
        <v>10</v>
      </c>
      <c r="D1212" s="476"/>
      <c r="E1212" s="502"/>
      <c r="F1212" s="503"/>
    </row>
    <row r="1213" spans="1:6" ht="15.75">
      <c r="A1213" s="500"/>
      <c r="B1213" s="501"/>
      <c r="C1213" s="500" t="s">
        <v>11</v>
      </c>
      <c r="D1213" s="476"/>
      <c r="E1213" s="502"/>
      <c r="F1213" s="503"/>
    </row>
    <row r="1214" spans="1:6" ht="15.75">
      <c r="A1214" s="492"/>
      <c r="B1214" s="493"/>
      <c r="C1214" s="492"/>
      <c r="D1214" s="506"/>
      <c r="E1214" s="494"/>
      <c r="F1214" s="495"/>
    </row>
    <row r="1215" spans="1:6" ht="15.75">
      <c r="A1215" s="496">
        <v>4.7</v>
      </c>
      <c r="B1215" s="491"/>
      <c r="C1215" s="496"/>
      <c r="D1215" s="491" t="s">
        <v>1247</v>
      </c>
      <c r="E1215" s="497"/>
      <c r="F1215" s="498"/>
    </row>
    <row r="1216" spans="1:6" ht="102">
      <c r="A1216" s="500" t="s">
        <v>1248</v>
      </c>
      <c r="B1216" s="501" t="s">
        <v>1249</v>
      </c>
      <c r="C1216" s="500"/>
      <c r="D1216" s="501" t="s">
        <v>1250</v>
      </c>
      <c r="E1216" s="502"/>
      <c r="F1216" s="503"/>
    </row>
    <row r="1217" spans="1:6" ht="15.75">
      <c r="A1217" s="500"/>
      <c r="B1217" s="501"/>
      <c r="C1217" s="500" t="s">
        <v>455</v>
      </c>
      <c r="D1217" s="476"/>
      <c r="E1217" s="502"/>
      <c r="F1217" s="503"/>
    </row>
    <row r="1218" spans="1:6" ht="15.75">
      <c r="A1218" s="500"/>
      <c r="B1218" s="501"/>
      <c r="C1218" s="500" t="s">
        <v>126</v>
      </c>
      <c r="D1218" s="476" t="s">
        <v>1511</v>
      </c>
      <c r="E1218" s="502" t="s">
        <v>1326</v>
      </c>
      <c r="F1218" s="503"/>
    </row>
    <row r="1219" spans="1:6" ht="15.75">
      <c r="A1219" s="500"/>
      <c r="B1219" s="501"/>
      <c r="C1219" s="500" t="s">
        <v>199</v>
      </c>
      <c r="D1219" s="476"/>
      <c r="E1219" s="502"/>
      <c r="F1219" s="503"/>
    </row>
    <row r="1220" spans="1:6" ht="15.75">
      <c r="A1220" s="500"/>
      <c r="B1220" s="501"/>
      <c r="C1220" s="500" t="s">
        <v>9</v>
      </c>
      <c r="D1220" s="476"/>
      <c r="E1220" s="502"/>
      <c r="F1220" s="503"/>
    </row>
    <row r="1221" spans="1:6" ht="15.75">
      <c r="A1221" s="500"/>
      <c r="B1221" s="501"/>
      <c r="C1221" s="500" t="s">
        <v>10</v>
      </c>
      <c r="D1221" s="476"/>
      <c r="E1221" s="502"/>
      <c r="F1221" s="503"/>
    </row>
    <row r="1222" spans="1:6" ht="15.75">
      <c r="A1222" s="500"/>
      <c r="B1222" s="501"/>
      <c r="C1222" s="500" t="s">
        <v>11</v>
      </c>
      <c r="D1222" s="476"/>
      <c r="E1222" s="502"/>
      <c r="F1222" s="503"/>
    </row>
    <row r="1223" spans="1:6" ht="15.75">
      <c r="A1223" s="492"/>
      <c r="B1223" s="493"/>
      <c r="C1223" s="492"/>
      <c r="D1223" s="506"/>
      <c r="E1223" s="494"/>
      <c r="F1223" s="495"/>
    </row>
    <row r="1224" spans="1:6" ht="114.75">
      <c r="A1224" s="500" t="s">
        <v>1251</v>
      </c>
      <c r="B1224" s="501" t="s">
        <v>1252</v>
      </c>
      <c r="C1224" s="500"/>
      <c r="D1224" s="501" t="s">
        <v>1253</v>
      </c>
      <c r="E1224" s="502"/>
      <c r="F1224" s="503"/>
    </row>
    <row r="1225" spans="1:6" ht="15.75">
      <c r="A1225" s="500"/>
      <c r="B1225" s="501"/>
      <c r="C1225" s="500" t="s">
        <v>455</v>
      </c>
      <c r="D1225" s="476"/>
      <c r="E1225" s="502"/>
      <c r="F1225" s="503"/>
    </row>
    <row r="1226" spans="1:6" ht="15.75">
      <c r="A1226" s="500"/>
      <c r="B1226" s="501"/>
      <c r="C1226" s="500" t="s">
        <v>126</v>
      </c>
      <c r="D1226" s="476" t="s">
        <v>1512</v>
      </c>
      <c r="E1226" s="502" t="s">
        <v>1326</v>
      </c>
      <c r="F1226" s="503"/>
    </row>
    <row r="1227" spans="1:6" ht="15.75">
      <c r="A1227" s="500"/>
      <c r="B1227" s="501"/>
      <c r="C1227" s="500" t="s">
        <v>199</v>
      </c>
      <c r="D1227" s="476"/>
      <c r="E1227" s="502"/>
      <c r="F1227" s="503"/>
    </row>
    <row r="1228" spans="1:6" ht="15.75">
      <c r="A1228" s="500"/>
      <c r="B1228" s="501"/>
      <c r="C1228" s="500" t="s">
        <v>9</v>
      </c>
      <c r="D1228" s="476"/>
      <c r="E1228" s="502"/>
      <c r="F1228" s="503"/>
    </row>
    <row r="1229" spans="1:6" ht="15.75">
      <c r="A1229" s="500"/>
      <c r="B1229" s="501"/>
      <c r="C1229" s="500" t="s">
        <v>10</v>
      </c>
      <c r="D1229" s="476"/>
      <c r="E1229" s="502"/>
      <c r="F1229" s="503"/>
    </row>
    <row r="1230" spans="1:6" ht="15.75">
      <c r="A1230" s="500"/>
      <c r="B1230" s="501"/>
      <c r="C1230" s="500" t="s">
        <v>11</v>
      </c>
      <c r="D1230" s="476"/>
      <c r="E1230" s="502"/>
      <c r="F1230" s="503"/>
    </row>
    <row r="1231" spans="1:6" ht="15.75">
      <c r="A1231" s="492"/>
      <c r="B1231" s="493"/>
      <c r="C1231" s="492"/>
      <c r="D1231" s="506"/>
      <c r="E1231" s="494"/>
      <c r="F1231" s="495"/>
    </row>
    <row r="1232" spans="1:6" ht="15.75">
      <c r="A1232" s="496">
        <v>4.8</v>
      </c>
      <c r="B1232" s="491"/>
      <c r="C1232" s="496"/>
      <c r="D1232" s="491" t="s">
        <v>1254</v>
      </c>
      <c r="E1232" s="497"/>
      <c r="F1232" s="498"/>
    </row>
    <row r="1233" spans="1:6" ht="409.5">
      <c r="A1233" s="500" t="s">
        <v>1255</v>
      </c>
      <c r="B1233" s="501" t="s">
        <v>1256</v>
      </c>
      <c r="C1233" s="500"/>
      <c r="D1233" s="501" t="s">
        <v>1257</v>
      </c>
      <c r="E1233" s="502"/>
      <c r="F1233" s="503"/>
    </row>
    <row r="1234" spans="1:6" ht="15.75">
      <c r="A1234" s="500"/>
      <c r="B1234" s="501"/>
      <c r="C1234" s="500" t="s">
        <v>455</v>
      </c>
      <c r="D1234" s="476"/>
      <c r="E1234" s="502"/>
      <c r="F1234" s="503"/>
    </row>
    <row r="1235" spans="1:6" ht="38.25">
      <c r="A1235" s="500"/>
      <c r="B1235" s="501"/>
      <c r="C1235" s="500" t="s">
        <v>126</v>
      </c>
      <c r="D1235" s="476" t="s">
        <v>1513</v>
      </c>
      <c r="E1235" s="502" t="s">
        <v>1326</v>
      </c>
      <c r="F1235" s="503"/>
    </row>
    <row r="1236" spans="1:6" ht="15.75">
      <c r="A1236" s="500"/>
      <c r="B1236" s="501"/>
      <c r="C1236" s="500" t="s">
        <v>199</v>
      </c>
      <c r="D1236" s="476"/>
      <c r="E1236" s="502"/>
      <c r="F1236" s="503"/>
    </row>
    <row r="1237" spans="1:6" ht="15.75">
      <c r="A1237" s="500"/>
      <c r="B1237" s="501"/>
      <c r="C1237" s="500" t="s">
        <v>9</v>
      </c>
      <c r="D1237" s="476"/>
      <c r="E1237" s="502"/>
      <c r="F1237" s="503"/>
    </row>
    <row r="1238" spans="1:6" ht="15.75">
      <c r="A1238" s="500"/>
      <c r="B1238" s="501"/>
      <c r="C1238" s="500" t="s">
        <v>10</v>
      </c>
      <c r="D1238" s="476"/>
      <c r="E1238" s="502"/>
      <c r="F1238" s="503"/>
    </row>
    <row r="1239" spans="1:6" ht="15.75">
      <c r="A1239" s="500"/>
      <c r="B1239" s="501"/>
      <c r="C1239" s="500" t="s">
        <v>11</v>
      </c>
      <c r="D1239" s="476"/>
      <c r="E1239" s="502"/>
      <c r="F1239" s="503"/>
    </row>
    <row r="1240" spans="1:6" ht="15.75">
      <c r="A1240" s="492"/>
      <c r="B1240" s="493"/>
      <c r="C1240" s="492"/>
      <c r="D1240" s="506"/>
      <c r="E1240" s="494"/>
      <c r="F1240" s="495"/>
    </row>
    <row r="1241" spans="1:6" ht="15.75">
      <c r="A1241" s="496">
        <v>4.9000000000000004</v>
      </c>
      <c r="B1241" s="491"/>
      <c r="C1241" s="496"/>
      <c r="D1241" s="491" t="s">
        <v>1258</v>
      </c>
      <c r="E1241" s="497"/>
      <c r="F1241" s="498"/>
    </row>
    <row r="1242" spans="1:6" ht="178.5">
      <c r="A1242" s="500" t="s">
        <v>1259</v>
      </c>
      <c r="B1242" s="501" t="s">
        <v>1260</v>
      </c>
      <c r="C1242" s="500"/>
      <c r="D1242" s="501" t="s">
        <v>1261</v>
      </c>
      <c r="E1242" s="502"/>
      <c r="F1242" s="503"/>
    </row>
    <row r="1243" spans="1:6" ht="15.75">
      <c r="A1243" s="500"/>
      <c r="B1243" s="501"/>
      <c r="C1243" s="500" t="s">
        <v>455</v>
      </c>
      <c r="D1243" s="476"/>
      <c r="E1243" s="502"/>
      <c r="F1243" s="503"/>
    </row>
    <row r="1244" spans="1:6" ht="38.25">
      <c r="A1244" s="500"/>
      <c r="B1244" s="501"/>
      <c r="C1244" s="500" t="s">
        <v>126</v>
      </c>
      <c r="D1244" s="476" t="s">
        <v>1514</v>
      </c>
      <c r="E1244" s="502" t="s">
        <v>1326</v>
      </c>
      <c r="F1244" s="503"/>
    </row>
    <row r="1245" spans="1:6" ht="15.75">
      <c r="A1245" s="500"/>
      <c r="B1245" s="501"/>
      <c r="C1245" s="500" t="s">
        <v>199</v>
      </c>
      <c r="D1245" s="476"/>
      <c r="E1245" s="502"/>
      <c r="F1245" s="503"/>
    </row>
    <row r="1246" spans="1:6" ht="15.75">
      <c r="A1246" s="500"/>
      <c r="B1246" s="501"/>
      <c r="C1246" s="500" t="s">
        <v>9</v>
      </c>
      <c r="D1246" s="476"/>
      <c r="E1246" s="502"/>
      <c r="F1246" s="503"/>
    </row>
    <row r="1247" spans="1:6" ht="15.75">
      <c r="A1247" s="500"/>
      <c r="B1247" s="501"/>
      <c r="C1247" s="500" t="s">
        <v>10</v>
      </c>
      <c r="D1247" s="476"/>
      <c r="E1247" s="502"/>
      <c r="F1247" s="503"/>
    </row>
    <row r="1248" spans="1:6" ht="15.75">
      <c r="A1248" s="500"/>
      <c r="B1248" s="501"/>
      <c r="C1248" s="500" t="s">
        <v>11</v>
      </c>
      <c r="D1248" s="476"/>
      <c r="E1248" s="502"/>
      <c r="F1248" s="503"/>
    </row>
    <row r="1249" spans="1:6" ht="15.75">
      <c r="A1249" s="492"/>
      <c r="B1249" s="493"/>
      <c r="C1249" s="492"/>
      <c r="D1249" s="506"/>
      <c r="E1249" s="494"/>
      <c r="F1249" s="495"/>
    </row>
    <row r="1250" spans="1:6" ht="15.75">
      <c r="A1250" s="496">
        <v>5</v>
      </c>
      <c r="B1250" s="491"/>
      <c r="C1250" s="496"/>
      <c r="D1250" s="491" t="s">
        <v>810</v>
      </c>
      <c r="E1250" s="497"/>
      <c r="F1250" s="498"/>
    </row>
    <row r="1251" spans="1:6" ht="15.75">
      <c r="A1251" s="496">
        <v>5.0999999999999996</v>
      </c>
      <c r="B1251" s="491"/>
      <c r="C1251" s="496"/>
      <c r="D1251" s="491" t="s">
        <v>1262</v>
      </c>
      <c r="E1251" s="497"/>
      <c r="F1251" s="498"/>
    </row>
    <row r="1252" spans="1:6" ht="127.5">
      <c r="A1252" s="500" t="s">
        <v>1263</v>
      </c>
      <c r="B1252" s="501" t="s">
        <v>1264</v>
      </c>
      <c r="C1252" s="500"/>
      <c r="D1252" s="501" t="s">
        <v>1265</v>
      </c>
      <c r="E1252" s="502"/>
      <c r="F1252" s="503"/>
    </row>
    <row r="1253" spans="1:6" ht="15.75">
      <c r="A1253" s="500"/>
      <c r="B1253" s="501"/>
      <c r="C1253" s="500" t="s">
        <v>455</v>
      </c>
      <c r="D1253" s="476"/>
      <c r="E1253" s="502"/>
      <c r="F1253" s="503"/>
    </row>
    <row r="1254" spans="1:6" ht="25.5">
      <c r="A1254" s="501"/>
      <c r="B1254" s="501"/>
      <c r="C1254" s="501" t="s">
        <v>126</v>
      </c>
      <c r="D1254" s="476" t="s">
        <v>1515</v>
      </c>
      <c r="E1254" s="502" t="s">
        <v>1326</v>
      </c>
      <c r="F1254" s="503"/>
    </row>
    <row r="1255" spans="1:6" ht="15.75">
      <c r="A1255" s="500"/>
      <c r="B1255" s="501"/>
      <c r="C1255" s="500" t="s">
        <v>199</v>
      </c>
      <c r="D1255" s="476"/>
      <c r="E1255" s="502"/>
      <c r="F1255" s="503"/>
    </row>
    <row r="1256" spans="1:6" ht="15.75">
      <c r="A1256" s="500"/>
      <c r="B1256" s="501"/>
      <c r="C1256" s="500" t="s">
        <v>9</v>
      </c>
      <c r="D1256" s="476"/>
      <c r="E1256" s="502"/>
      <c r="F1256" s="503"/>
    </row>
    <row r="1257" spans="1:6" ht="15.75">
      <c r="A1257" s="500"/>
      <c r="B1257" s="501"/>
      <c r="C1257" s="500" t="s">
        <v>10</v>
      </c>
      <c r="D1257" s="476"/>
      <c r="E1257" s="502"/>
      <c r="F1257" s="503"/>
    </row>
    <row r="1258" spans="1:6" ht="15.75">
      <c r="A1258" s="500"/>
      <c r="B1258" s="501"/>
      <c r="C1258" s="500" t="s">
        <v>11</v>
      </c>
      <c r="D1258" s="476"/>
      <c r="E1258" s="502"/>
      <c r="F1258" s="503"/>
    </row>
    <row r="1259" spans="1:6" ht="15.75">
      <c r="A1259" s="492"/>
      <c r="B1259" s="493"/>
      <c r="C1259" s="492"/>
      <c r="D1259" s="506"/>
      <c r="E1259" s="494"/>
      <c r="F1259" s="495"/>
    </row>
    <row r="1260" spans="1:6" ht="102">
      <c r="A1260" s="500" t="s">
        <v>1266</v>
      </c>
      <c r="B1260" s="501" t="s">
        <v>1267</v>
      </c>
      <c r="C1260" s="500"/>
      <c r="D1260" s="501" t="s">
        <v>1268</v>
      </c>
      <c r="E1260" s="502"/>
      <c r="F1260" s="503"/>
    </row>
    <row r="1261" spans="1:6" ht="15.75">
      <c r="A1261" s="500"/>
      <c r="B1261" s="501"/>
      <c r="C1261" s="500" t="s">
        <v>455</v>
      </c>
      <c r="D1261" s="476"/>
      <c r="E1261" s="502"/>
      <c r="F1261" s="503"/>
    </row>
    <row r="1262" spans="1:6" ht="15.75">
      <c r="A1262" s="500"/>
      <c r="B1262" s="501"/>
      <c r="C1262" s="500" t="s">
        <v>126</v>
      </c>
      <c r="D1262" s="476" t="s">
        <v>1516</v>
      </c>
      <c r="E1262" s="502" t="s">
        <v>1326</v>
      </c>
      <c r="F1262" s="503"/>
    </row>
    <row r="1263" spans="1:6" ht="15.75">
      <c r="A1263" s="500"/>
      <c r="B1263" s="501"/>
      <c r="C1263" s="500" t="s">
        <v>199</v>
      </c>
      <c r="D1263" s="476"/>
      <c r="E1263" s="502"/>
      <c r="F1263" s="503"/>
    </row>
    <row r="1264" spans="1:6" ht="15.75">
      <c r="A1264" s="500"/>
      <c r="B1264" s="501"/>
      <c r="C1264" s="500" t="s">
        <v>9</v>
      </c>
      <c r="D1264" s="476"/>
      <c r="E1264" s="502"/>
      <c r="F1264" s="503"/>
    </row>
    <row r="1265" spans="1:6" ht="15.75">
      <c r="A1265" s="500"/>
      <c r="B1265" s="501"/>
      <c r="C1265" s="500" t="s">
        <v>10</v>
      </c>
      <c r="D1265" s="476"/>
      <c r="E1265" s="502"/>
      <c r="F1265" s="503"/>
    </row>
    <row r="1266" spans="1:6" ht="15.75">
      <c r="A1266" s="500"/>
      <c r="B1266" s="501"/>
      <c r="C1266" s="500" t="s">
        <v>11</v>
      </c>
      <c r="D1266" s="476"/>
      <c r="E1266" s="502"/>
      <c r="F1266" s="503"/>
    </row>
    <row r="1267" spans="1:6" ht="15.75">
      <c r="A1267" s="492"/>
      <c r="B1267" s="493"/>
      <c r="C1267" s="492"/>
      <c r="D1267" s="506"/>
      <c r="E1267" s="494"/>
      <c r="F1267" s="495"/>
    </row>
    <row r="1268" spans="1:6" ht="178.5">
      <c r="A1268" s="500" t="s">
        <v>1269</v>
      </c>
      <c r="B1268" s="501" t="s">
        <v>1270</v>
      </c>
      <c r="C1268" s="500"/>
      <c r="D1268" s="501" t="s">
        <v>1271</v>
      </c>
      <c r="E1268" s="502"/>
      <c r="F1268" s="503"/>
    </row>
    <row r="1269" spans="1:6" ht="15.75">
      <c r="A1269" s="500"/>
      <c r="B1269" s="501"/>
      <c r="C1269" s="500" t="s">
        <v>455</v>
      </c>
      <c r="D1269" s="476"/>
      <c r="E1269" s="502"/>
      <c r="F1269" s="503"/>
    </row>
    <row r="1270" spans="1:6" ht="15.75">
      <c r="A1270" s="500"/>
      <c r="B1270" s="501"/>
      <c r="C1270" s="500" t="s">
        <v>126</v>
      </c>
      <c r="D1270" s="476" t="s">
        <v>1517</v>
      </c>
      <c r="E1270" s="502" t="s">
        <v>1326</v>
      </c>
      <c r="F1270" s="503"/>
    </row>
    <row r="1271" spans="1:6" ht="15.75">
      <c r="A1271" s="500"/>
      <c r="B1271" s="501"/>
      <c r="C1271" s="500" t="s">
        <v>199</v>
      </c>
      <c r="D1271" s="476"/>
      <c r="E1271" s="502"/>
      <c r="F1271" s="503"/>
    </row>
    <row r="1272" spans="1:6" ht="15.75">
      <c r="A1272" s="500"/>
      <c r="B1272" s="501"/>
      <c r="C1272" s="500" t="s">
        <v>9</v>
      </c>
      <c r="D1272" s="476"/>
      <c r="E1272" s="502"/>
      <c r="F1272" s="503"/>
    </row>
    <row r="1273" spans="1:6" ht="15.75">
      <c r="A1273" s="500"/>
      <c r="B1273" s="501"/>
      <c r="C1273" s="500" t="s">
        <v>10</v>
      </c>
      <c r="D1273" s="476"/>
      <c r="E1273" s="502"/>
      <c r="F1273" s="503"/>
    </row>
    <row r="1274" spans="1:6" ht="15.75">
      <c r="A1274" s="500"/>
      <c r="B1274" s="501"/>
      <c r="C1274" s="500" t="s">
        <v>11</v>
      </c>
      <c r="D1274" s="476"/>
      <c r="E1274" s="502"/>
      <c r="F1274" s="503"/>
    </row>
    <row r="1275" spans="1:6" ht="15.75">
      <c r="A1275" s="492"/>
      <c r="B1275" s="493"/>
      <c r="C1275" s="492"/>
      <c r="D1275" s="506"/>
      <c r="E1275" s="494"/>
      <c r="F1275" s="495"/>
    </row>
    <row r="1276" spans="1:6" ht="191.25">
      <c r="A1276" s="500" t="s">
        <v>1272</v>
      </c>
      <c r="B1276" s="501" t="s">
        <v>1273</v>
      </c>
      <c r="C1276" s="500"/>
      <c r="D1276" s="501" t="s">
        <v>1274</v>
      </c>
      <c r="E1276" s="502"/>
      <c r="F1276" s="503"/>
    </row>
    <row r="1277" spans="1:6" ht="15.75">
      <c r="A1277" s="500"/>
      <c r="B1277" s="501"/>
      <c r="C1277" s="500" t="s">
        <v>455</v>
      </c>
      <c r="D1277" s="476"/>
      <c r="E1277" s="502"/>
      <c r="F1277" s="503"/>
    </row>
    <row r="1278" spans="1:6" ht="25.5">
      <c r="A1278" s="500"/>
      <c r="B1278" s="501"/>
      <c r="C1278" s="500" t="s">
        <v>126</v>
      </c>
      <c r="D1278" s="476" t="s">
        <v>1518</v>
      </c>
      <c r="E1278" s="502" t="s">
        <v>1326</v>
      </c>
      <c r="F1278" s="503"/>
    </row>
    <row r="1279" spans="1:6" ht="15.75">
      <c r="A1279" s="500"/>
      <c r="B1279" s="501"/>
      <c r="C1279" s="500" t="s">
        <v>199</v>
      </c>
      <c r="D1279" s="476"/>
      <c r="E1279" s="502"/>
      <c r="F1279" s="503"/>
    </row>
    <row r="1280" spans="1:6" ht="15.75">
      <c r="A1280" s="500"/>
      <c r="B1280" s="501"/>
      <c r="C1280" s="500" t="s">
        <v>9</v>
      </c>
      <c r="D1280" s="476"/>
      <c r="E1280" s="502"/>
      <c r="F1280" s="503"/>
    </row>
    <row r="1281" spans="1:6" ht="15.75">
      <c r="A1281" s="500"/>
      <c r="B1281" s="501"/>
      <c r="C1281" s="500" t="s">
        <v>10</v>
      </c>
      <c r="D1281" s="476"/>
      <c r="E1281" s="502"/>
      <c r="F1281" s="503"/>
    </row>
    <row r="1282" spans="1:6" ht="15.75">
      <c r="A1282" s="500"/>
      <c r="B1282" s="501"/>
      <c r="C1282" s="500" t="s">
        <v>11</v>
      </c>
      <c r="D1282" s="476"/>
      <c r="E1282" s="502"/>
      <c r="F1282" s="503"/>
    </row>
    <row r="1283" spans="1:6" ht="15.75">
      <c r="A1283" s="492"/>
      <c r="B1283" s="493"/>
      <c r="C1283" s="492"/>
      <c r="D1283" s="506"/>
      <c r="E1283" s="494"/>
      <c r="F1283" s="495"/>
    </row>
    <row r="1284" spans="1:6" ht="15.75">
      <c r="A1284" s="496">
        <v>5.2</v>
      </c>
      <c r="B1284" s="491"/>
      <c r="C1284" s="496"/>
      <c r="D1284" s="491" t="s">
        <v>1275</v>
      </c>
      <c r="E1284" s="497"/>
      <c r="F1284" s="499"/>
    </row>
    <row r="1285" spans="1:6" ht="153">
      <c r="A1285" s="500" t="s">
        <v>943</v>
      </c>
      <c r="B1285" s="501" t="s">
        <v>1276</v>
      </c>
      <c r="C1285" s="500"/>
      <c r="D1285" s="501" t="s">
        <v>1277</v>
      </c>
      <c r="E1285" s="502"/>
      <c r="F1285" s="503"/>
    </row>
    <row r="1286" spans="1:6" ht="15.75">
      <c r="A1286" s="500"/>
      <c r="B1286" s="501"/>
      <c r="C1286" s="500" t="s">
        <v>455</v>
      </c>
      <c r="D1286" s="476"/>
      <c r="E1286" s="502"/>
      <c r="F1286" s="503"/>
    </row>
    <row r="1287" spans="1:6" ht="51">
      <c r="A1287" s="500"/>
      <c r="B1287" s="501"/>
      <c r="C1287" s="500" t="s">
        <v>126</v>
      </c>
      <c r="D1287" s="476" t="s">
        <v>1519</v>
      </c>
      <c r="E1287" s="502" t="s">
        <v>1326</v>
      </c>
      <c r="F1287" s="503"/>
    </row>
    <row r="1288" spans="1:6" ht="15.75">
      <c r="A1288" s="500"/>
      <c r="B1288" s="501"/>
      <c r="C1288" s="500" t="s">
        <v>199</v>
      </c>
      <c r="D1288" s="476"/>
      <c r="E1288" s="502"/>
      <c r="F1288" s="503"/>
    </row>
    <row r="1289" spans="1:6" ht="15.75">
      <c r="A1289" s="500"/>
      <c r="B1289" s="501"/>
      <c r="C1289" s="500" t="s">
        <v>9</v>
      </c>
      <c r="D1289" s="476"/>
      <c r="E1289" s="502"/>
      <c r="F1289" s="503"/>
    </row>
    <row r="1290" spans="1:6" ht="15.75">
      <c r="A1290" s="500"/>
      <c r="B1290" s="501"/>
      <c r="C1290" s="500" t="s">
        <v>10</v>
      </c>
      <c r="D1290" s="476"/>
      <c r="E1290" s="502"/>
      <c r="F1290" s="503"/>
    </row>
    <row r="1291" spans="1:6" ht="15.75">
      <c r="A1291" s="500"/>
      <c r="B1291" s="501"/>
      <c r="C1291" s="500" t="s">
        <v>11</v>
      </c>
      <c r="D1291" s="476"/>
      <c r="E1291" s="502"/>
      <c r="F1291" s="503"/>
    </row>
    <row r="1292" spans="1:6" ht="15.75">
      <c r="A1292" s="492"/>
      <c r="B1292" s="493"/>
      <c r="C1292" s="492"/>
      <c r="D1292" s="506"/>
      <c r="E1292" s="494"/>
      <c r="F1292" s="495"/>
    </row>
    <row r="1293" spans="1:6" ht="114.75">
      <c r="A1293" s="500" t="s">
        <v>946</v>
      </c>
      <c r="B1293" s="501" t="s">
        <v>1232</v>
      </c>
      <c r="C1293" s="500"/>
      <c r="D1293" s="501" t="s">
        <v>1278</v>
      </c>
      <c r="E1293" s="502"/>
      <c r="F1293" s="503"/>
    </row>
    <row r="1294" spans="1:6" ht="15.75">
      <c r="A1294" s="500"/>
      <c r="B1294" s="501"/>
      <c r="C1294" s="500" t="s">
        <v>455</v>
      </c>
      <c r="D1294" s="476"/>
      <c r="E1294" s="502"/>
      <c r="F1294" s="503"/>
    </row>
    <row r="1295" spans="1:6" ht="63.75">
      <c r="A1295" s="500"/>
      <c r="B1295" s="501"/>
      <c r="C1295" s="500" t="s">
        <v>126</v>
      </c>
      <c r="D1295" s="476" t="s">
        <v>1520</v>
      </c>
      <c r="E1295" s="502" t="s">
        <v>1326</v>
      </c>
      <c r="F1295" s="503"/>
    </row>
    <row r="1296" spans="1:6" ht="15.75">
      <c r="A1296" s="500"/>
      <c r="B1296" s="501"/>
      <c r="C1296" s="500" t="s">
        <v>199</v>
      </c>
      <c r="D1296" s="476"/>
      <c r="E1296" s="502"/>
      <c r="F1296" s="503"/>
    </row>
    <row r="1297" spans="1:6" ht="15.75">
      <c r="A1297" s="500"/>
      <c r="B1297" s="501"/>
      <c r="C1297" s="500" t="s">
        <v>9</v>
      </c>
      <c r="D1297" s="476"/>
      <c r="E1297" s="502"/>
      <c r="F1297" s="503"/>
    </row>
    <row r="1298" spans="1:6" ht="15.75">
      <c r="A1298" s="500"/>
      <c r="B1298" s="501"/>
      <c r="C1298" s="500" t="s">
        <v>10</v>
      </c>
      <c r="D1298" s="476"/>
      <c r="E1298" s="502"/>
      <c r="F1298" s="503"/>
    </row>
    <row r="1299" spans="1:6" ht="15.75">
      <c r="A1299" s="500"/>
      <c r="B1299" s="501"/>
      <c r="C1299" s="500" t="s">
        <v>11</v>
      </c>
      <c r="D1299" s="476"/>
      <c r="E1299" s="502"/>
      <c r="F1299" s="503"/>
    </row>
    <row r="1300" spans="1:6" ht="15.75">
      <c r="A1300" s="492"/>
      <c r="B1300" s="493"/>
      <c r="C1300" s="492"/>
      <c r="D1300" s="506"/>
      <c r="E1300" s="494"/>
      <c r="F1300" s="495"/>
    </row>
    <row r="1301" spans="1:6" ht="15.75">
      <c r="A1301" s="496">
        <v>5.3</v>
      </c>
      <c r="B1301" s="491"/>
      <c r="C1301" s="496"/>
      <c r="D1301" s="491" t="s">
        <v>1279</v>
      </c>
      <c r="E1301" s="497"/>
      <c r="F1301" s="499"/>
    </row>
    <row r="1302" spans="1:6" ht="409.5">
      <c r="A1302" s="500" t="s">
        <v>468</v>
      </c>
      <c r="B1302" s="501" t="s">
        <v>1280</v>
      </c>
      <c r="C1302" s="500"/>
      <c r="D1302" s="501" t="s">
        <v>1281</v>
      </c>
      <c r="E1302" s="502"/>
      <c r="F1302" s="503"/>
    </row>
    <row r="1303" spans="1:6" ht="15.75">
      <c r="A1303" s="500"/>
      <c r="B1303" s="501"/>
      <c r="C1303" s="500" t="s">
        <v>455</v>
      </c>
      <c r="D1303" s="476"/>
      <c r="E1303" s="502"/>
      <c r="F1303" s="503"/>
    </row>
    <row r="1304" spans="1:6" ht="25.5">
      <c r="A1304" s="500"/>
      <c r="B1304" s="501"/>
      <c r="C1304" s="500" t="s">
        <v>126</v>
      </c>
      <c r="D1304" s="476" t="s">
        <v>1521</v>
      </c>
      <c r="E1304" s="502" t="s">
        <v>1326</v>
      </c>
      <c r="F1304" s="503"/>
    </row>
    <row r="1305" spans="1:6" ht="15.75">
      <c r="A1305" s="500"/>
      <c r="B1305" s="501"/>
      <c r="C1305" s="500" t="s">
        <v>199</v>
      </c>
      <c r="D1305" s="476"/>
      <c r="E1305" s="502"/>
      <c r="F1305" s="503"/>
    </row>
    <row r="1306" spans="1:6" ht="15.75">
      <c r="A1306" s="500"/>
      <c r="B1306" s="501"/>
      <c r="C1306" s="500" t="s">
        <v>9</v>
      </c>
      <c r="D1306" s="476"/>
      <c r="E1306" s="502"/>
      <c r="F1306" s="503"/>
    </row>
    <row r="1307" spans="1:6" ht="15.75">
      <c r="A1307" s="500"/>
      <c r="B1307" s="501"/>
      <c r="C1307" s="500" t="s">
        <v>10</v>
      </c>
      <c r="D1307" s="476"/>
      <c r="E1307" s="502"/>
      <c r="F1307" s="503"/>
    </row>
    <row r="1308" spans="1:6" ht="15.75">
      <c r="A1308" s="500"/>
      <c r="B1308" s="501"/>
      <c r="C1308" s="500" t="s">
        <v>11</v>
      </c>
      <c r="D1308" s="476"/>
      <c r="E1308" s="502"/>
      <c r="F1308" s="503"/>
    </row>
    <row r="1309" spans="1:6" ht="15.75">
      <c r="A1309" s="492"/>
      <c r="B1309" s="493"/>
      <c r="C1309" s="492"/>
      <c r="D1309" s="506"/>
      <c r="E1309" s="494"/>
      <c r="F1309" s="495"/>
    </row>
    <row r="1310" spans="1:6" ht="15.75">
      <c r="A1310" s="496">
        <v>5.4</v>
      </c>
      <c r="B1310" s="491"/>
      <c r="C1310" s="496"/>
      <c r="D1310" s="491" t="s">
        <v>1282</v>
      </c>
      <c r="E1310" s="497"/>
      <c r="F1310" s="498"/>
    </row>
    <row r="1311" spans="1:6" ht="255">
      <c r="A1311" s="500" t="s">
        <v>1283</v>
      </c>
      <c r="B1311" s="501" t="s">
        <v>1284</v>
      </c>
      <c r="C1311" s="500"/>
      <c r="D1311" s="501" t="s">
        <v>1285</v>
      </c>
      <c r="E1311" s="502"/>
      <c r="F1311" s="503"/>
    </row>
    <row r="1312" spans="1:6" ht="15.75">
      <c r="A1312" s="500"/>
      <c r="B1312" s="501"/>
      <c r="C1312" s="500" t="s">
        <v>455</v>
      </c>
      <c r="D1312" s="476"/>
      <c r="E1312" s="502"/>
      <c r="F1312" s="503"/>
    </row>
    <row r="1313" spans="1:6" ht="38.25">
      <c r="A1313" s="500"/>
      <c r="B1313" s="501"/>
      <c r="C1313" s="500" t="s">
        <v>126</v>
      </c>
      <c r="D1313" s="476" t="s">
        <v>1522</v>
      </c>
      <c r="E1313" s="502" t="s">
        <v>1326</v>
      </c>
      <c r="F1313" s="503"/>
    </row>
    <row r="1314" spans="1:6" ht="15.75">
      <c r="A1314" s="500"/>
      <c r="B1314" s="501"/>
      <c r="C1314" s="500" t="s">
        <v>199</v>
      </c>
      <c r="D1314" s="476"/>
      <c r="E1314" s="502"/>
      <c r="F1314" s="503"/>
    </row>
    <row r="1315" spans="1:6" ht="15.75">
      <c r="A1315" s="500"/>
      <c r="B1315" s="501"/>
      <c r="C1315" s="500" t="s">
        <v>9</v>
      </c>
      <c r="D1315" s="476"/>
      <c r="E1315" s="502"/>
      <c r="F1315" s="503"/>
    </row>
    <row r="1316" spans="1:6" ht="15.75">
      <c r="A1316" s="500"/>
      <c r="B1316" s="501"/>
      <c r="C1316" s="500" t="s">
        <v>10</v>
      </c>
      <c r="D1316" s="476"/>
      <c r="E1316" s="502"/>
      <c r="F1316" s="503"/>
    </row>
    <row r="1317" spans="1:6" ht="15.75">
      <c r="A1317" s="500"/>
      <c r="B1317" s="501"/>
      <c r="C1317" s="500" t="s">
        <v>11</v>
      </c>
      <c r="D1317" s="476"/>
      <c r="E1317" s="502"/>
      <c r="F1317" s="503"/>
    </row>
    <row r="1318" spans="1:6" ht="15.75">
      <c r="A1318" s="492"/>
      <c r="B1318" s="493"/>
      <c r="C1318" s="492"/>
      <c r="D1318" s="506"/>
      <c r="E1318" s="494"/>
      <c r="F1318" s="495"/>
    </row>
    <row r="1319" spans="1:6" ht="216.75">
      <c r="A1319" s="500" t="s">
        <v>1286</v>
      </c>
      <c r="B1319" s="501" t="s">
        <v>1287</v>
      </c>
      <c r="C1319" s="500"/>
      <c r="D1319" s="501" t="s">
        <v>1288</v>
      </c>
      <c r="E1319" s="502"/>
      <c r="F1319" s="503"/>
    </row>
    <row r="1320" spans="1:6" ht="15.75">
      <c r="A1320" s="500"/>
      <c r="B1320" s="501"/>
      <c r="C1320" s="500" t="s">
        <v>455</v>
      </c>
      <c r="D1320" s="476"/>
      <c r="E1320" s="502"/>
      <c r="F1320" s="503"/>
    </row>
    <row r="1321" spans="1:6" ht="25.5">
      <c r="A1321" s="500"/>
      <c r="B1321" s="501"/>
      <c r="C1321" s="500" t="s">
        <v>126</v>
      </c>
      <c r="D1321" s="476" t="s">
        <v>1523</v>
      </c>
      <c r="E1321" s="502" t="s">
        <v>1326</v>
      </c>
      <c r="F1321" s="503"/>
    </row>
    <row r="1322" spans="1:6" ht="15.75">
      <c r="A1322" s="500"/>
      <c r="B1322" s="501"/>
      <c r="C1322" s="500" t="s">
        <v>199</v>
      </c>
      <c r="D1322" s="476"/>
      <c r="E1322" s="502"/>
      <c r="F1322" s="503"/>
    </row>
    <row r="1323" spans="1:6" ht="15.75">
      <c r="A1323" s="500"/>
      <c r="B1323" s="501"/>
      <c r="C1323" s="500" t="s">
        <v>9</v>
      </c>
      <c r="D1323" s="476"/>
      <c r="E1323" s="502"/>
      <c r="F1323" s="503"/>
    </row>
    <row r="1324" spans="1:6" ht="15.75">
      <c r="A1324" s="500"/>
      <c r="B1324" s="501"/>
      <c r="C1324" s="500" t="s">
        <v>10</v>
      </c>
      <c r="D1324" s="476"/>
      <c r="E1324" s="502"/>
      <c r="F1324" s="503"/>
    </row>
    <row r="1325" spans="1:6" ht="15.75">
      <c r="A1325" s="500"/>
      <c r="B1325" s="501"/>
      <c r="C1325" s="500" t="s">
        <v>11</v>
      </c>
      <c r="D1325" s="476"/>
      <c r="E1325" s="502"/>
      <c r="F1325" s="503"/>
    </row>
    <row r="1326" spans="1:6" ht="15.75">
      <c r="A1326" s="492"/>
      <c r="B1326" s="493"/>
      <c r="C1326" s="492"/>
      <c r="D1326" s="506"/>
      <c r="E1326" s="494"/>
      <c r="F1326" s="495"/>
    </row>
    <row r="1327" spans="1:6" ht="216.75">
      <c r="A1327" s="500" t="s">
        <v>1289</v>
      </c>
      <c r="B1327" s="501" t="s">
        <v>1290</v>
      </c>
      <c r="C1327" s="500"/>
      <c r="D1327" s="501" t="s">
        <v>1291</v>
      </c>
      <c r="E1327" s="502"/>
      <c r="F1327" s="503"/>
    </row>
    <row r="1328" spans="1:6" ht="15.75">
      <c r="A1328" s="500"/>
      <c r="B1328" s="501"/>
      <c r="C1328" s="500" t="s">
        <v>455</v>
      </c>
      <c r="D1328" s="476"/>
      <c r="E1328" s="502"/>
      <c r="F1328" s="503"/>
    </row>
    <row r="1329" spans="1:6" ht="38.25">
      <c r="A1329" s="500"/>
      <c r="B1329" s="501"/>
      <c r="C1329" s="500" t="s">
        <v>126</v>
      </c>
      <c r="D1329" s="476" t="s">
        <v>1524</v>
      </c>
      <c r="E1329" s="502" t="s">
        <v>1326</v>
      </c>
      <c r="F1329" s="503"/>
    </row>
    <row r="1330" spans="1:6" ht="15.75">
      <c r="A1330" s="500"/>
      <c r="B1330" s="501"/>
      <c r="C1330" s="500" t="s">
        <v>199</v>
      </c>
      <c r="D1330" s="476"/>
      <c r="E1330" s="502"/>
      <c r="F1330" s="503"/>
    </row>
    <row r="1331" spans="1:6" ht="15.75">
      <c r="A1331" s="500"/>
      <c r="B1331" s="501"/>
      <c r="C1331" s="500" t="s">
        <v>9</v>
      </c>
      <c r="D1331" s="476"/>
      <c r="E1331" s="502"/>
      <c r="F1331" s="503"/>
    </row>
    <row r="1332" spans="1:6" ht="15.75">
      <c r="A1332" s="500"/>
      <c r="B1332" s="501"/>
      <c r="C1332" s="500" t="s">
        <v>10</v>
      </c>
      <c r="D1332" s="476"/>
      <c r="E1332" s="502"/>
      <c r="F1332" s="503"/>
    </row>
    <row r="1333" spans="1:6" ht="15.75">
      <c r="A1333" s="500"/>
      <c r="B1333" s="501"/>
      <c r="C1333" s="500" t="s">
        <v>11</v>
      </c>
      <c r="D1333" s="476"/>
      <c r="E1333" s="502"/>
      <c r="F1333" s="503"/>
    </row>
    <row r="1334" spans="1:6" ht="15.75">
      <c r="A1334" s="492"/>
      <c r="B1334" s="493"/>
      <c r="C1334" s="492"/>
      <c r="D1334" s="506"/>
      <c r="E1334" s="494"/>
      <c r="F1334" s="495"/>
    </row>
    <row r="1335" spans="1:6" ht="15.75">
      <c r="A1335" s="496">
        <v>5.5</v>
      </c>
      <c r="B1335" s="491"/>
      <c r="C1335" s="496"/>
      <c r="D1335" s="491" t="s">
        <v>1292</v>
      </c>
      <c r="E1335" s="497"/>
      <c r="F1335" s="498"/>
    </row>
    <row r="1336" spans="1:6" ht="153">
      <c r="A1336" s="500" t="s">
        <v>466</v>
      </c>
      <c r="B1336" s="501" t="s">
        <v>1293</v>
      </c>
      <c r="C1336" s="500"/>
      <c r="D1336" s="501" t="s">
        <v>1294</v>
      </c>
      <c r="E1336" s="502"/>
      <c r="F1336" s="503"/>
    </row>
    <row r="1337" spans="1:6" ht="15.75">
      <c r="A1337" s="500"/>
      <c r="B1337" s="501"/>
      <c r="C1337" s="500" t="s">
        <v>455</v>
      </c>
      <c r="D1337" s="476"/>
      <c r="E1337" s="502"/>
      <c r="F1337" s="503"/>
    </row>
    <row r="1338" spans="1:6" ht="76.5">
      <c r="A1338" s="500"/>
      <c r="B1338" s="501"/>
      <c r="C1338" s="500" t="s">
        <v>126</v>
      </c>
      <c r="D1338" s="476" t="s">
        <v>1525</v>
      </c>
      <c r="E1338" s="502" t="s">
        <v>1326</v>
      </c>
      <c r="F1338" s="503"/>
    </row>
    <row r="1339" spans="1:6" ht="15.75">
      <c r="A1339" s="500"/>
      <c r="B1339" s="501"/>
      <c r="C1339" s="500" t="s">
        <v>199</v>
      </c>
      <c r="D1339" s="476"/>
      <c r="E1339" s="502"/>
      <c r="F1339" s="503"/>
    </row>
    <row r="1340" spans="1:6" ht="15.75">
      <c r="A1340" s="500"/>
      <c r="B1340" s="501"/>
      <c r="C1340" s="500" t="s">
        <v>9</v>
      </c>
      <c r="D1340" s="476"/>
      <c r="E1340" s="502"/>
      <c r="F1340" s="503"/>
    </row>
    <row r="1341" spans="1:6" ht="15.75">
      <c r="A1341" s="500"/>
      <c r="B1341" s="501"/>
      <c r="C1341" s="500" t="s">
        <v>10</v>
      </c>
      <c r="D1341" s="476"/>
      <c r="E1341" s="502"/>
      <c r="F1341" s="503"/>
    </row>
    <row r="1342" spans="1:6" ht="15.75">
      <c r="A1342" s="500"/>
      <c r="B1342" s="501"/>
      <c r="C1342" s="500" t="s">
        <v>11</v>
      </c>
      <c r="D1342" s="476"/>
      <c r="E1342" s="502"/>
      <c r="F1342" s="503"/>
    </row>
    <row r="1343" spans="1:6" ht="15.75">
      <c r="A1343" s="492"/>
      <c r="B1343" s="493"/>
      <c r="C1343" s="492"/>
      <c r="D1343" s="506"/>
      <c r="E1343" s="494"/>
      <c r="F1343" s="495"/>
    </row>
    <row r="1344" spans="1:6" ht="89.25">
      <c r="A1344" s="500" t="s">
        <v>864</v>
      </c>
      <c r="B1344" s="501" t="s">
        <v>476</v>
      </c>
      <c r="C1344" s="500"/>
      <c r="D1344" s="501" t="s">
        <v>1295</v>
      </c>
      <c r="E1344" s="502"/>
      <c r="F1344" s="503"/>
    </row>
    <row r="1345" spans="1:6" ht="15.75">
      <c r="A1345" s="500"/>
      <c r="B1345" s="501"/>
      <c r="C1345" s="500" t="s">
        <v>455</v>
      </c>
      <c r="D1345" s="476"/>
      <c r="E1345" s="502"/>
      <c r="F1345" s="503"/>
    </row>
    <row r="1346" spans="1:6" ht="38.25">
      <c r="A1346" s="500"/>
      <c r="B1346" s="501"/>
      <c r="C1346" s="500" t="s">
        <v>126</v>
      </c>
      <c r="D1346" s="476" t="s">
        <v>1526</v>
      </c>
      <c r="E1346" s="502" t="s">
        <v>1326</v>
      </c>
      <c r="F1346" s="503"/>
    </row>
    <row r="1347" spans="1:6" ht="15.75">
      <c r="A1347" s="500"/>
      <c r="B1347" s="501"/>
      <c r="C1347" s="500" t="s">
        <v>199</v>
      </c>
      <c r="D1347" s="476"/>
      <c r="E1347" s="502"/>
      <c r="F1347" s="503"/>
    </row>
    <row r="1348" spans="1:6" ht="15.75">
      <c r="A1348" s="500"/>
      <c r="B1348" s="501"/>
      <c r="C1348" s="500" t="s">
        <v>9</v>
      </c>
      <c r="D1348" s="476"/>
      <c r="E1348" s="502"/>
      <c r="F1348" s="503"/>
    </row>
    <row r="1349" spans="1:6" ht="15.75">
      <c r="A1349" s="500"/>
      <c r="B1349" s="501"/>
      <c r="C1349" s="500" t="s">
        <v>10</v>
      </c>
      <c r="D1349" s="476"/>
      <c r="E1349" s="502"/>
      <c r="F1349" s="503"/>
    </row>
    <row r="1350" spans="1:6" ht="15.75">
      <c r="A1350" s="500"/>
      <c r="B1350" s="501"/>
      <c r="C1350" s="500" t="s">
        <v>11</v>
      </c>
      <c r="D1350" s="476"/>
      <c r="E1350" s="502"/>
      <c r="F1350" s="503"/>
    </row>
    <row r="1351" spans="1:6" ht="15.75">
      <c r="A1351" s="492"/>
      <c r="B1351" s="493"/>
      <c r="C1351" s="492"/>
      <c r="D1351" s="506"/>
      <c r="E1351" s="494"/>
      <c r="F1351" s="495"/>
    </row>
    <row r="1352" spans="1:6" ht="15.75">
      <c r="A1352" s="518">
        <v>5.6</v>
      </c>
      <c r="B1352" s="535"/>
      <c r="C1352" s="496"/>
      <c r="D1352" s="491" t="s">
        <v>1296</v>
      </c>
      <c r="E1352" s="497"/>
      <c r="F1352" s="498"/>
    </row>
    <row r="1353" spans="1:6" ht="153">
      <c r="A1353" s="500" t="s">
        <v>1297</v>
      </c>
      <c r="B1353" s="501" t="s">
        <v>1298</v>
      </c>
      <c r="C1353" s="500"/>
      <c r="D1353" s="501" t="s">
        <v>1299</v>
      </c>
      <c r="E1353" s="502"/>
      <c r="F1353" s="503"/>
    </row>
    <row r="1354" spans="1:6" ht="15.75">
      <c r="A1354" s="500"/>
      <c r="B1354" s="501"/>
      <c r="C1354" s="500" t="s">
        <v>455</v>
      </c>
      <c r="D1354" s="476"/>
      <c r="E1354" s="502"/>
      <c r="F1354" s="503"/>
    </row>
    <row r="1355" spans="1:6" ht="15.75">
      <c r="A1355" s="500"/>
      <c r="B1355" s="501"/>
      <c r="C1355" s="500" t="s">
        <v>126</v>
      </c>
      <c r="D1355" s="476" t="s">
        <v>1527</v>
      </c>
      <c r="E1355" s="502" t="s">
        <v>1326</v>
      </c>
      <c r="F1355" s="503"/>
    </row>
    <row r="1356" spans="1:6" ht="15.75">
      <c r="A1356" s="500"/>
      <c r="B1356" s="501"/>
      <c r="C1356" s="500" t="s">
        <v>199</v>
      </c>
      <c r="D1356" s="476"/>
      <c r="E1356" s="502"/>
      <c r="F1356" s="503"/>
    </row>
    <row r="1357" spans="1:6" ht="15.75">
      <c r="A1357" s="500"/>
      <c r="B1357" s="501"/>
      <c r="C1357" s="500" t="s">
        <v>9</v>
      </c>
      <c r="D1357" s="476"/>
      <c r="E1357" s="502"/>
      <c r="F1357" s="503"/>
    </row>
    <row r="1358" spans="1:6" ht="15.75">
      <c r="A1358" s="500"/>
      <c r="B1358" s="501"/>
      <c r="C1358" s="500" t="s">
        <v>10</v>
      </c>
      <c r="D1358" s="476"/>
      <c r="E1358" s="502"/>
      <c r="F1358" s="503"/>
    </row>
    <row r="1359" spans="1:6" ht="15.75">
      <c r="A1359" s="500"/>
      <c r="B1359" s="501"/>
      <c r="C1359" s="500" t="s">
        <v>11</v>
      </c>
      <c r="D1359" s="476"/>
      <c r="E1359" s="502"/>
      <c r="F1359" s="503"/>
    </row>
    <row r="1360" spans="1:6" ht="15.75">
      <c r="A1360" s="492"/>
      <c r="B1360" s="493"/>
      <c r="C1360" s="492"/>
      <c r="D1360" s="506"/>
      <c r="E1360" s="494"/>
      <c r="F1360" s="495"/>
    </row>
    <row r="1361" spans="1:6" ht="63.75">
      <c r="A1361" s="500" t="s">
        <v>1300</v>
      </c>
      <c r="B1361" s="501" t="s">
        <v>859</v>
      </c>
      <c r="C1361" s="500"/>
      <c r="D1361" s="501" t="s">
        <v>1301</v>
      </c>
      <c r="E1361" s="502"/>
      <c r="F1361" s="503"/>
    </row>
    <row r="1362" spans="1:6" ht="15.75">
      <c r="A1362" s="500"/>
      <c r="B1362" s="501"/>
      <c r="C1362" s="500" t="s">
        <v>455</v>
      </c>
      <c r="D1362" s="476"/>
      <c r="E1362" s="502"/>
      <c r="F1362" s="503"/>
    </row>
    <row r="1363" spans="1:6" ht="15.75">
      <c r="A1363" s="500"/>
      <c r="B1363" s="501"/>
      <c r="C1363" s="500" t="s">
        <v>126</v>
      </c>
      <c r="D1363" s="476" t="s">
        <v>1528</v>
      </c>
      <c r="E1363" s="502"/>
      <c r="F1363" s="503"/>
    </row>
    <row r="1364" spans="1:6" ht="15.75">
      <c r="A1364" s="500"/>
      <c r="B1364" s="501"/>
      <c r="C1364" s="500" t="s">
        <v>199</v>
      </c>
      <c r="D1364" s="476"/>
      <c r="E1364" s="502"/>
      <c r="F1364" s="503"/>
    </row>
    <row r="1365" spans="1:6" ht="15.75">
      <c r="A1365" s="500"/>
      <c r="B1365" s="501"/>
      <c r="C1365" s="500" t="s">
        <v>9</v>
      </c>
      <c r="D1365" s="476"/>
      <c r="E1365" s="502"/>
      <c r="F1365" s="503"/>
    </row>
    <row r="1366" spans="1:6" ht="15.75">
      <c r="A1366" s="500"/>
      <c r="B1366" s="501"/>
      <c r="C1366" s="500" t="s">
        <v>10</v>
      </c>
      <c r="D1366" s="476"/>
      <c r="E1366" s="502"/>
      <c r="F1366" s="503"/>
    </row>
    <row r="1367" spans="1:6" ht="15.75">
      <c r="A1367" s="500"/>
      <c r="B1367" s="501"/>
      <c r="C1367" s="500" t="s">
        <v>11</v>
      </c>
      <c r="D1367" s="476"/>
      <c r="E1367" s="502"/>
      <c r="F1367" s="503"/>
    </row>
    <row r="1368" spans="1:6" ht="15.75">
      <c r="A1368" s="492"/>
      <c r="B1368" s="493"/>
      <c r="C1368" s="492"/>
      <c r="D1368" s="506"/>
      <c r="E1368" s="494"/>
      <c r="F1368" s="495"/>
    </row>
    <row r="1369" spans="1:6" ht="153">
      <c r="A1369" s="500" t="s">
        <v>1302</v>
      </c>
      <c r="B1369" s="501" t="s">
        <v>1303</v>
      </c>
      <c r="C1369" s="500"/>
      <c r="D1369" s="501" t="s">
        <v>1304</v>
      </c>
      <c r="E1369" s="502"/>
      <c r="F1369" s="503"/>
    </row>
    <row r="1370" spans="1:6" ht="15.75">
      <c r="A1370" s="500"/>
      <c r="B1370" s="501"/>
      <c r="C1370" s="500" t="s">
        <v>455</v>
      </c>
      <c r="D1370" s="476"/>
      <c r="E1370" s="502"/>
      <c r="F1370" s="503"/>
    </row>
    <row r="1371" spans="1:6" ht="15.75">
      <c r="A1371" s="500"/>
      <c r="B1371" s="501"/>
      <c r="C1371" s="500" t="s">
        <v>126</v>
      </c>
      <c r="D1371" s="476" t="s">
        <v>1528</v>
      </c>
      <c r="E1371" s="502" t="s">
        <v>1326</v>
      </c>
      <c r="F1371" s="503"/>
    </row>
    <row r="1372" spans="1:6" ht="15.75">
      <c r="A1372" s="500"/>
      <c r="B1372" s="501"/>
      <c r="C1372" s="500" t="s">
        <v>199</v>
      </c>
      <c r="D1372" s="476"/>
      <c r="E1372" s="502"/>
      <c r="F1372" s="503"/>
    </row>
    <row r="1373" spans="1:6" ht="15.75">
      <c r="A1373" s="500"/>
      <c r="B1373" s="501"/>
      <c r="C1373" s="500" t="s">
        <v>9</v>
      </c>
      <c r="D1373" s="476"/>
      <c r="E1373" s="502"/>
      <c r="F1373" s="503"/>
    </row>
    <row r="1374" spans="1:6" ht="15.75">
      <c r="A1374" s="500"/>
      <c r="B1374" s="501"/>
      <c r="C1374" s="500" t="s">
        <v>10</v>
      </c>
      <c r="D1374" s="476"/>
      <c r="E1374" s="502"/>
      <c r="F1374" s="503"/>
    </row>
    <row r="1375" spans="1:6" ht="15.75">
      <c r="A1375" s="500"/>
      <c r="B1375" s="501"/>
      <c r="C1375" s="500" t="s">
        <v>11</v>
      </c>
      <c r="D1375" s="476"/>
      <c r="E1375" s="502"/>
      <c r="F1375" s="503"/>
    </row>
    <row r="1376" spans="1:6" ht="15.75">
      <c r="A1376" s="492"/>
      <c r="B1376" s="493"/>
      <c r="C1376" s="492"/>
      <c r="D1376" s="506"/>
      <c r="E1376" s="494"/>
      <c r="F1376" s="495"/>
    </row>
    <row r="1377" spans="1:6" ht="76.5">
      <c r="A1377" s="500" t="s">
        <v>1305</v>
      </c>
      <c r="B1377" s="501" t="s">
        <v>1306</v>
      </c>
      <c r="C1377" s="500"/>
      <c r="D1377" s="501" t="s">
        <v>1307</v>
      </c>
      <c r="E1377" s="502"/>
      <c r="F1377" s="503"/>
    </row>
    <row r="1378" spans="1:6" ht="15.75">
      <c r="A1378" s="500"/>
      <c r="B1378" s="501"/>
      <c r="C1378" s="500" t="s">
        <v>455</v>
      </c>
      <c r="D1378" s="476"/>
      <c r="E1378" s="502"/>
      <c r="F1378" s="503"/>
    </row>
    <row r="1379" spans="1:6" ht="15.75">
      <c r="A1379" s="500"/>
      <c r="B1379" s="501"/>
      <c r="C1379" s="500" t="s">
        <v>126</v>
      </c>
      <c r="D1379" s="476" t="s">
        <v>1529</v>
      </c>
      <c r="E1379" s="502" t="s">
        <v>1326</v>
      </c>
      <c r="F1379" s="503"/>
    </row>
    <row r="1380" spans="1:6" ht="15.75">
      <c r="A1380" s="500"/>
      <c r="B1380" s="501"/>
      <c r="C1380" s="500" t="s">
        <v>199</v>
      </c>
      <c r="D1380" s="476"/>
      <c r="E1380" s="502"/>
      <c r="F1380" s="503"/>
    </row>
    <row r="1381" spans="1:6" ht="15.75">
      <c r="A1381" s="500"/>
      <c r="B1381" s="501"/>
      <c r="C1381" s="500" t="s">
        <v>9</v>
      </c>
      <c r="D1381" s="476"/>
      <c r="E1381" s="502"/>
      <c r="F1381" s="503"/>
    </row>
    <row r="1382" spans="1:6" ht="15.75">
      <c r="A1382" s="500"/>
      <c r="B1382" s="501"/>
      <c r="C1382" s="500" t="s">
        <v>10</v>
      </c>
      <c r="D1382" s="476"/>
      <c r="E1382" s="502"/>
      <c r="F1382" s="503"/>
    </row>
    <row r="1383" spans="1:6" ht="15.75">
      <c r="A1383" s="500"/>
      <c r="B1383" s="501"/>
      <c r="C1383" s="500" t="s">
        <v>11</v>
      </c>
      <c r="D1383" s="476"/>
      <c r="E1383" s="502"/>
      <c r="F1383" s="503"/>
    </row>
    <row r="1384" spans="1:6" ht="15.75">
      <c r="A1384" s="492"/>
      <c r="B1384" s="493"/>
      <c r="C1384" s="492"/>
      <c r="D1384" s="506"/>
      <c r="E1384" s="494"/>
      <c r="F1384" s="495"/>
    </row>
    <row r="1385" spans="1:6" ht="63.75">
      <c r="A1385" s="500" t="s">
        <v>1308</v>
      </c>
      <c r="B1385" s="501" t="s">
        <v>942</v>
      </c>
      <c r="C1385" s="500"/>
      <c r="D1385" s="501" t="s">
        <v>1309</v>
      </c>
      <c r="E1385" s="502"/>
      <c r="F1385" s="503"/>
    </row>
    <row r="1386" spans="1:6" ht="15.75">
      <c r="A1386" s="500"/>
      <c r="B1386" s="501"/>
      <c r="C1386" s="500" t="s">
        <v>455</v>
      </c>
      <c r="D1386" s="476"/>
      <c r="E1386" s="502"/>
      <c r="F1386" s="503"/>
    </row>
    <row r="1387" spans="1:6" ht="51">
      <c r="A1387" s="500"/>
      <c r="B1387" s="501"/>
      <c r="C1387" s="500" t="s">
        <v>126</v>
      </c>
      <c r="D1387" s="476" t="s">
        <v>1530</v>
      </c>
      <c r="E1387" s="502" t="s">
        <v>1326</v>
      </c>
      <c r="F1387" s="503"/>
    </row>
    <row r="1388" spans="1:6" ht="15.75">
      <c r="A1388" s="500"/>
      <c r="B1388" s="501"/>
      <c r="C1388" s="500" t="s">
        <v>199</v>
      </c>
      <c r="D1388" s="476"/>
      <c r="E1388" s="502"/>
      <c r="F1388" s="503"/>
    </row>
    <row r="1389" spans="1:6" ht="15.75">
      <c r="A1389" s="500"/>
      <c r="B1389" s="501"/>
      <c r="C1389" s="500" t="s">
        <v>9</v>
      </c>
      <c r="D1389" s="476"/>
      <c r="E1389" s="502"/>
      <c r="F1389" s="503"/>
    </row>
    <row r="1390" spans="1:6" ht="15.75">
      <c r="A1390" s="500"/>
      <c r="B1390" s="501"/>
      <c r="C1390" s="500" t="s">
        <v>10</v>
      </c>
      <c r="D1390" s="476"/>
      <c r="E1390" s="502"/>
      <c r="F1390" s="503"/>
    </row>
    <row r="1391" spans="1:6" ht="15.75">
      <c r="A1391" s="500"/>
      <c r="B1391" s="501"/>
      <c r="C1391" s="500" t="s">
        <v>11</v>
      </c>
      <c r="D1391" s="476"/>
      <c r="E1391" s="502"/>
      <c r="F1391" s="503"/>
    </row>
    <row r="1392" spans="1:6" ht="15.75">
      <c r="A1392" s="492"/>
      <c r="B1392" s="493"/>
      <c r="C1392" s="492"/>
      <c r="D1392" s="506"/>
      <c r="E1392" s="494"/>
      <c r="F1392" s="495"/>
    </row>
    <row r="1393" spans="1:6" ht="15.75">
      <c r="A1393" s="496">
        <v>5.7</v>
      </c>
      <c r="B1393" s="491"/>
      <c r="C1393" s="496"/>
      <c r="D1393" s="491" t="s">
        <v>1310</v>
      </c>
      <c r="E1393" s="497"/>
      <c r="F1393" s="498"/>
    </row>
    <row r="1394" spans="1:6" ht="76.5">
      <c r="A1394" s="500" t="s">
        <v>1311</v>
      </c>
      <c r="B1394" s="501" t="s">
        <v>1312</v>
      </c>
      <c r="C1394" s="500"/>
      <c r="D1394" s="501" t="s">
        <v>1313</v>
      </c>
      <c r="E1394" s="502"/>
      <c r="F1394" s="503"/>
    </row>
    <row r="1395" spans="1:6" ht="15.75">
      <c r="A1395" s="500"/>
      <c r="B1395" s="501"/>
      <c r="C1395" s="500" t="s">
        <v>455</v>
      </c>
      <c r="D1395" s="476"/>
      <c r="E1395" s="502"/>
      <c r="F1395" s="503"/>
    </row>
    <row r="1396" spans="1:6" ht="25.5">
      <c r="A1396" s="500"/>
      <c r="B1396" s="501"/>
      <c r="C1396" s="500" t="s">
        <v>126</v>
      </c>
      <c r="D1396" s="476" t="s">
        <v>1531</v>
      </c>
      <c r="E1396" s="502" t="s">
        <v>1326</v>
      </c>
      <c r="F1396" s="503"/>
    </row>
    <row r="1397" spans="1:6" ht="15.75">
      <c r="A1397" s="500"/>
      <c r="B1397" s="501"/>
      <c r="C1397" s="500" t="s">
        <v>199</v>
      </c>
      <c r="D1397" s="476"/>
      <c r="E1397" s="502"/>
      <c r="F1397" s="503"/>
    </row>
    <row r="1398" spans="1:6" ht="15.75">
      <c r="A1398" s="500"/>
      <c r="B1398" s="501"/>
      <c r="C1398" s="500" t="s">
        <v>9</v>
      </c>
      <c r="D1398" s="476"/>
      <c r="E1398" s="502"/>
      <c r="F1398" s="503"/>
    </row>
    <row r="1399" spans="1:6" ht="15.75">
      <c r="A1399" s="500"/>
      <c r="B1399" s="501"/>
      <c r="C1399" s="500" t="s">
        <v>10</v>
      </c>
      <c r="D1399" s="476"/>
      <c r="E1399" s="502"/>
      <c r="F1399" s="503"/>
    </row>
    <row r="1400" spans="1:6" ht="15.75">
      <c r="A1400" s="500"/>
      <c r="B1400" s="501"/>
      <c r="C1400" s="500" t="s">
        <v>11</v>
      </c>
      <c r="D1400" s="476"/>
      <c r="E1400" s="502"/>
      <c r="F1400" s="503"/>
    </row>
    <row r="1401" spans="1:6" ht="15.75">
      <c r="A1401" s="536"/>
      <c r="B1401" s="439"/>
      <c r="C1401" s="439"/>
      <c r="D1401" s="511"/>
      <c r="E1401" s="446"/>
      <c r="F1401" s="447"/>
    </row>
    <row r="1402" spans="1:6" ht="15.75">
      <c r="A1402" s="536"/>
      <c r="B1402" s="439"/>
      <c r="C1402" s="439"/>
      <c r="D1402" s="511"/>
      <c r="E1402" s="446"/>
      <c r="F1402" s="447"/>
    </row>
    <row r="1403" spans="1:6" ht="15.75">
      <c r="A1403" s="536"/>
      <c r="B1403" s="439"/>
      <c r="C1403" s="439"/>
      <c r="D1403" s="511"/>
      <c r="E1403" s="446"/>
      <c r="F1403" s="447"/>
    </row>
    <row r="1404" spans="1:6" ht="15.75">
      <c r="A1404" s="536"/>
      <c r="B1404" s="439"/>
      <c r="C1404" s="439"/>
      <c r="D1404" s="511"/>
      <c r="E1404" s="446"/>
      <c r="F1404" s="447"/>
    </row>
    <row r="1405" spans="1:6" ht="15.75">
      <c r="A1405" s="536"/>
      <c r="B1405" s="439"/>
      <c r="C1405" s="439"/>
      <c r="D1405" s="511"/>
      <c r="E1405" s="446"/>
      <c r="F1405" s="447"/>
    </row>
    <row r="1406" spans="1:6" ht="15.75">
      <c r="A1406" s="536"/>
      <c r="B1406" s="439"/>
      <c r="C1406" s="439"/>
      <c r="D1406" s="511"/>
      <c r="E1406" s="446"/>
      <c r="F1406" s="447"/>
    </row>
    <row r="1407" spans="1:6" ht="15.75">
      <c r="A1407" s="536"/>
      <c r="B1407" s="439"/>
      <c r="C1407" s="439"/>
      <c r="D1407" s="511"/>
      <c r="E1407" s="446"/>
      <c r="F1407" s="447"/>
    </row>
    <row r="1408" spans="1:6" ht="15.75">
      <c r="A1408" s="536"/>
      <c r="B1408" s="439"/>
      <c r="C1408" s="439"/>
      <c r="D1408" s="511"/>
      <c r="E1408" s="446"/>
      <c r="F1408" s="447"/>
    </row>
    <row r="1409" spans="1:6" ht="15.75">
      <c r="A1409" s="536"/>
      <c r="B1409" s="439"/>
      <c r="C1409" s="439"/>
      <c r="D1409" s="511"/>
      <c r="E1409" s="446"/>
      <c r="F1409" s="447"/>
    </row>
    <row r="1410" spans="1:6" ht="15.75">
      <c r="A1410" s="536"/>
      <c r="B1410" s="439"/>
      <c r="C1410" s="439"/>
      <c r="D1410" s="511"/>
      <c r="E1410" s="446"/>
      <c r="F1410" s="447"/>
    </row>
    <row r="1411" spans="1:6" ht="15.75">
      <c r="A1411" s="536"/>
      <c r="B1411" s="439"/>
      <c r="C1411" s="439"/>
      <c r="D1411" s="511"/>
      <c r="E1411" s="446"/>
      <c r="F1411" s="447"/>
    </row>
  </sheetData>
  <autoFilter ref="C1:C1411" xr:uid="{9F89AE5C-E03E-4EB2-9AC2-8163CE967A07}"/>
  <mergeCells count="1">
    <mergeCell ref="B36:C36"/>
  </mergeCells>
  <conditionalFormatting sqref="D993">
    <cfRule type="expression" dxfId="5" priority="4" stopIfTrue="1">
      <formula>ISNUMBER(SEARCH("Closed",$J993))</formula>
    </cfRule>
    <cfRule type="expression" dxfId="4" priority="5" stopIfTrue="1">
      <formula>IF($B993="Minor", TRUE, FALSE)</formula>
    </cfRule>
    <cfRule type="expression" dxfId="3" priority="6" stopIfTrue="1">
      <formula>IF(OR($B993="Major",$B993="Pre-Condition"), TRUE, FALSE)</formula>
    </cfRule>
  </conditionalFormatting>
  <conditionalFormatting sqref="D120">
    <cfRule type="expression" dxfId="2" priority="1" stopIfTrue="1">
      <formula>ISNUMBER(SEARCH("Closed",$I120))</formula>
    </cfRule>
    <cfRule type="expression" dxfId="1" priority="2" stopIfTrue="1">
      <formula>IF($C120="Minor", TRUE, FALSE)</formula>
    </cfRule>
    <cfRule type="expression" dxfId="0" priority="3" stopIfTrue="1">
      <formula>IF(OR($C120="Major",$C120="Pre-Condition"),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7"/>
  <sheetViews>
    <sheetView workbookViewId="0"/>
  </sheetViews>
  <sheetFormatPr defaultColWidth="9.28515625" defaultRowHeight="14.25"/>
  <cols>
    <col min="1" max="1" width="8.28515625" style="37" customWidth="1"/>
    <col min="2" max="2" width="13.28515625" style="37" customWidth="1"/>
    <col min="3" max="3" width="5.28515625" style="37" customWidth="1"/>
    <col min="4" max="4" width="11" style="37" customWidth="1"/>
    <col min="5" max="5" width="11.7109375" style="37" customWidth="1"/>
    <col min="6" max="6" width="9.28515625" style="37" customWidth="1"/>
    <col min="7" max="7" width="10.28515625" style="37" customWidth="1"/>
    <col min="8" max="8" width="58" style="37" customWidth="1"/>
    <col min="9" max="9" width="35.28515625" style="37" customWidth="1"/>
    <col min="10" max="10" width="3.7109375" style="92" customWidth="1"/>
    <col min="11" max="16384" width="9.28515625" style="273"/>
  </cols>
  <sheetData>
    <row r="1" spans="1:9" ht="15" customHeight="1">
      <c r="A1" s="303" t="s">
        <v>598</v>
      </c>
      <c r="B1" s="304"/>
      <c r="C1" s="301"/>
      <c r="D1" s="301"/>
      <c r="E1" s="301"/>
      <c r="F1" s="301"/>
      <c r="G1" s="301"/>
      <c r="H1" s="301"/>
      <c r="I1" s="302"/>
    </row>
    <row r="2" spans="1:9" ht="76.5" customHeight="1">
      <c r="A2" s="90" t="s">
        <v>599</v>
      </c>
      <c r="B2" s="305" t="s">
        <v>600</v>
      </c>
      <c r="C2" s="306" t="s">
        <v>366</v>
      </c>
      <c r="D2" s="91" t="s">
        <v>367</v>
      </c>
      <c r="E2" s="91" t="s">
        <v>368</v>
      </c>
      <c r="F2" s="91" t="s">
        <v>193</v>
      </c>
      <c r="G2" s="91" t="s">
        <v>601</v>
      </c>
      <c r="H2" s="91" t="s">
        <v>369</v>
      </c>
      <c r="I2" s="91" t="s">
        <v>602</v>
      </c>
    </row>
    <row r="3" spans="1:9">
      <c r="A3" s="307"/>
      <c r="B3" s="307"/>
      <c r="C3" s="307"/>
      <c r="D3" s="307"/>
      <c r="E3" s="307"/>
      <c r="F3" s="307"/>
      <c r="G3" s="307"/>
      <c r="H3" s="308"/>
      <c r="I3" s="308"/>
    </row>
    <row r="4" spans="1:9">
      <c r="A4" s="309"/>
      <c r="B4" s="309"/>
      <c r="C4" s="309"/>
      <c r="D4" s="309"/>
      <c r="E4" s="309"/>
      <c r="F4" s="309"/>
      <c r="G4" s="309"/>
      <c r="H4" s="310"/>
      <c r="I4" s="310"/>
    </row>
    <row r="5" spans="1:9">
      <c r="A5" s="309"/>
      <c r="B5" s="309"/>
      <c r="C5" s="309"/>
      <c r="D5" s="309"/>
      <c r="E5" s="309"/>
      <c r="F5" s="309"/>
      <c r="G5" s="309"/>
      <c r="H5" s="310"/>
      <c r="I5" s="310"/>
    </row>
    <row r="6" spans="1:9">
      <c r="A6" s="311"/>
      <c r="B6" s="311"/>
      <c r="C6" s="311"/>
      <c r="D6" s="311"/>
      <c r="E6" s="311"/>
      <c r="F6" s="311"/>
      <c r="G6" s="311"/>
      <c r="H6" s="312"/>
      <c r="I6" s="312"/>
    </row>
    <row r="7" spans="1:9">
      <c r="A7" s="311"/>
      <c r="B7" s="311"/>
      <c r="C7" s="311"/>
      <c r="D7" s="311"/>
      <c r="E7" s="311"/>
      <c r="F7" s="311"/>
      <c r="G7" s="311"/>
      <c r="H7" s="312"/>
      <c r="I7" s="312"/>
    </row>
    <row r="8" spans="1:9">
      <c r="A8" s="311"/>
      <c r="B8" s="311"/>
      <c r="C8" s="311"/>
      <c r="D8" s="311"/>
      <c r="E8" s="311"/>
      <c r="F8" s="311"/>
      <c r="G8" s="311"/>
      <c r="H8" s="312"/>
      <c r="I8" s="312"/>
    </row>
    <row r="9" spans="1:9">
      <c r="A9" s="311"/>
      <c r="B9" s="311"/>
      <c r="C9" s="311"/>
      <c r="D9" s="311"/>
      <c r="E9" s="311"/>
      <c r="F9" s="311"/>
      <c r="G9" s="311"/>
      <c r="H9" s="312"/>
      <c r="I9" s="312"/>
    </row>
    <row r="10" spans="1:9">
      <c r="A10" s="311"/>
      <c r="B10" s="311"/>
      <c r="C10" s="311"/>
      <c r="D10" s="311"/>
      <c r="E10" s="311"/>
      <c r="F10" s="311"/>
      <c r="G10" s="311"/>
      <c r="H10" s="312"/>
      <c r="I10" s="312"/>
    </row>
    <row r="11" spans="1:9">
      <c r="A11" s="311"/>
      <c r="B11" s="311"/>
      <c r="C11" s="311"/>
      <c r="D11" s="311"/>
      <c r="E11" s="311"/>
      <c r="F11" s="311"/>
      <c r="G11" s="311"/>
      <c r="H11" s="312"/>
      <c r="I11" s="312"/>
    </row>
    <row r="12" spans="1:9">
      <c r="A12" s="311"/>
      <c r="B12" s="311"/>
      <c r="C12" s="311"/>
      <c r="D12" s="311"/>
      <c r="E12" s="311"/>
      <c r="F12" s="311"/>
      <c r="G12" s="311"/>
      <c r="H12" s="312"/>
      <c r="I12" s="312"/>
    </row>
    <row r="13" spans="1:9">
      <c r="A13" s="311"/>
      <c r="B13" s="311"/>
      <c r="C13" s="311"/>
      <c r="D13" s="311"/>
      <c r="E13" s="311"/>
      <c r="F13" s="311"/>
      <c r="G13" s="311"/>
      <c r="H13" s="312"/>
      <c r="I13" s="312"/>
    </row>
    <row r="14" spans="1:9">
      <c r="A14" s="311"/>
      <c r="B14" s="311"/>
      <c r="C14" s="311"/>
      <c r="D14" s="311"/>
      <c r="E14" s="311"/>
      <c r="F14" s="311"/>
      <c r="G14" s="311"/>
      <c r="H14" s="312"/>
      <c r="I14" s="312"/>
    </row>
    <row r="15" spans="1:9">
      <c r="A15" s="311"/>
      <c r="B15" s="311"/>
      <c r="C15" s="311"/>
      <c r="D15" s="311"/>
      <c r="E15" s="311"/>
      <c r="F15" s="311"/>
      <c r="G15" s="311"/>
      <c r="H15" s="312"/>
      <c r="I15" s="312"/>
    </row>
    <row r="16" spans="1:9">
      <c r="A16" s="311"/>
      <c r="B16" s="311"/>
      <c r="C16" s="311"/>
      <c r="D16" s="311"/>
      <c r="E16" s="311"/>
      <c r="F16" s="311"/>
      <c r="G16" s="311"/>
      <c r="H16" s="312"/>
      <c r="I16" s="312"/>
    </row>
    <row r="17" spans="1:9">
      <c r="A17" s="311"/>
      <c r="B17" s="311"/>
      <c r="C17" s="311"/>
      <c r="D17" s="311"/>
      <c r="E17" s="311"/>
      <c r="F17" s="311"/>
      <c r="G17" s="311"/>
      <c r="H17" s="312"/>
      <c r="I17" s="312"/>
    </row>
    <row r="18" spans="1:9">
      <c r="A18" s="311"/>
      <c r="B18" s="311"/>
      <c r="C18" s="311"/>
      <c r="D18" s="311"/>
      <c r="E18" s="311"/>
      <c r="F18" s="311"/>
      <c r="G18" s="311"/>
      <c r="H18" s="312"/>
      <c r="I18" s="312"/>
    </row>
    <row r="19" spans="1:9">
      <c r="A19" s="311"/>
      <c r="B19" s="311"/>
      <c r="C19" s="311"/>
      <c r="D19" s="311"/>
      <c r="E19" s="311"/>
      <c r="F19" s="311"/>
      <c r="G19" s="311"/>
      <c r="H19" s="312"/>
      <c r="I19" s="312"/>
    </row>
    <row r="20" spans="1:9">
      <c r="A20" s="311"/>
      <c r="B20" s="311"/>
      <c r="C20" s="311"/>
      <c r="D20" s="311"/>
      <c r="E20" s="311"/>
      <c r="F20" s="311"/>
      <c r="G20" s="311"/>
      <c r="H20" s="312"/>
      <c r="I20" s="312"/>
    </row>
    <row r="21" spans="1:9">
      <c r="A21" s="311"/>
      <c r="B21" s="311"/>
      <c r="C21" s="311"/>
      <c r="D21" s="311"/>
      <c r="E21" s="311"/>
      <c r="F21" s="311"/>
      <c r="G21" s="311"/>
      <c r="H21" s="312"/>
      <c r="I21" s="312"/>
    </row>
    <row r="22" spans="1:9">
      <c r="A22" s="311"/>
      <c r="B22" s="311"/>
      <c r="C22" s="311"/>
      <c r="D22" s="311"/>
      <c r="E22" s="311"/>
      <c r="F22" s="311"/>
      <c r="G22" s="311"/>
      <c r="H22" s="312"/>
      <c r="I22" s="312"/>
    </row>
    <row r="23" spans="1:9">
      <c r="A23" s="311"/>
      <c r="B23" s="311"/>
      <c r="C23" s="311"/>
      <c r="D23" s="311"/>
      <c r="E23" s="311"/>
      <c r="F23" s="311"/>
      <c r="G23" s="311"/>
      <c r="H23" s="312"/>
      <c r="I23" s="312"/>
    </row>
    <row r="24" spans="1:9">
      <c r="A24" s="311"/>
      <c r="B24" s="311"/>
      <c r="C24" s="311"/>
      <c r="D24" s="311"/>
      <c r="E24" s="311"/>
      <c r="F24" s="311"/>
      <c r="G24" s="311"/>
      <c r="H24" s="312"/>
      <c r="I24" s="312"/>
    </row>
    <row r="25" spans="1:9">
      <c r="A25" s="311"/>
      <c r="B25" s="311"/>
      <c r="C25" s="311"/>
      <c r="D25" s="311"/>
      <c r="E25" s="311"/>
      <c r="F25" s="311"/>
      <c r="G25" s="311"/>
      <c r="H25" s="312"/>
      <c r="I25" s="312"/>
    </row>
    <row r="26" spans="1:9">
      <c r="A26" s="311"/>
      <c r="B26" s="311"/>
      <c r="C26" s="311"/>
      <c r="D26" s="311"/>
      <c r="E26" s="311"/>
      <c r="F26" s="311"/>
      <c r="G26" s="311"/>
      <c r="H26" s="312"/>
      <c r="I26" s="312"/>
    </row>
    <row r="27" spans="1:9">
      <c r="A27" s="311"/>
      <c r="B27" s="311"/>
      <c r="C27" s="311"/>
      <c r="D27" s="311"/>
      <c r="E27" s="311"/>
      <c r="F27" s="311"/>
      <c r="G27" s="311"/>
      <c r="H27" s="312"/>
      <c r="I27" s="312"/>
    </row>
    <row r="28" spans="1:9">
      <c r="A28" s="311"/>
      <c r="B28" s="311"/>
      <c r="C28" s="311"/>
      <c r="D28" s="311"/>
      <c r="E28" s="311"/>
      <c r="F28" s="311"/>
      <c r="G28" s="311"/>
      <c r="H28" s="312"/>
      <c r="I28" s="312"/>
    </row>
    <row r="29" spans="1:9">
      <c r="A29" s="311"/>
      <c r="B29" s="311"/>
      <c r="C29" s="311"/>
      <c r="D29" s="311"/>
      <c r="E29" s="311"/>
      <c r="F29" s="311"/>
      <c r="G29" s="311"/>
      <c r="H29" s="312"/>
      <c r="I29" s="312"/>
    </row>
    <row r="30" spans="1:9">
      <c r="A30" s="311"/>
      <c r="B30" s="311"/>
      <c r="C30" s="311"/>
      <c r="D30" s="311"/>
      <c r="E30" s="311"/>
      <c r="F30" s="311"/>
      <c r="G30" s="311"/>
      <c r="H30" s="312"/>
      <c r="I30" s="312"/>
    </row>
    <row r="31" spans="1:9">
      <c r="A31" s="311"/>
      <c r="B31" s="311"/>
      <c r="C31" s="311"/>
      <c r="D31" s="311"/>
      <c r="E31" s="311"/>
      <c r="F31" s="311"/>
      <c r="G31" s="311"/>
      <c r="H31" s="312"/>
      <c r="I31" s="311"/>
    </row>
    <row r="32" spans="1:9">
      <c r="A32" s="311"/>
      <c r="B32" s="311"/>
      <c r="C32" s="311"/>
      <c r="D32" s="311"/>
      <c r="E32" s="311"/>
      <c r="F32" s="311"/>
      <c r="G32" s="311"/>
      <c r="H32" s="312"/>
      <c r="I32" s="311"/>
    </row>
    <row r="33" spans="1:9">
      <c r="A33" s="311"/>
      <c r="B33" s="311"/>
      <c r="C33" s="311"/>
      <c r="D33" s="311"/>
      <c r="E33" s="311"/>
      <c r="F33" s="311"/>
      <c r="G33" s="311"/>
      <c r="H33" s="312"/>
      <c r="I33" s="311"/>
    </row>
    <row r="34" spans="1:9">
      <c r="H34" s="313"/>
    </row>
    <row r="35" spans="1:9">
      <c r="H35" s="313"/>
    </row>
    <row r="36" spans="1:9">
      <c r="H36" s="313"/>
    </row>
    <row r="37" spans="1:9">
      <c r="H37" s="31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1"/>
  <sheetViews>
    <sheetView zoomScaleNormal="100" zoomScaleSheetLayoutView="100" workbookViewId="0"/>
  </sheetViews>
  <sheetFormatPr defaultColWidth="9.28515625" defaultRowHeight="14.25"/>
  <cols>
    <col min="1" max="1" width="24.42578125" style="58" customWidth="1"/>
    <col min="2" max="2" width="27.42578125" style="58" customWidth="1"/>
    <col min="3" max="3" width="20.28515625" style="58" customWidth="1"/>
    <col min="4" max="16384" width="9.28515625" style="58"/>
  </cols>
  <sheetData>
    <row r="1" spans="1:4" ht="21" customHeight="1">
      <c r="A1" s="89" t="s">
        <v>49</v>
      </c>
      <c r="B1" s="63" t="s">
        <v>418</v>
      </c>
    </row>
    <row r="2" spans="1:4" ht="28.5" customHeight="1">
      <c r="A2" s="576" t="s">
        <v>419</v>
      </c>
      <c r="B2" s="576"/>
      <c r="C2" s="576"/>
      <c r="D2" s="194"/>
    </row>
    <row r="3" spans="1:4" ht="12.75" customHeight="1">
      <c r="A3" s="195"/>
      <c r="B3" s="195"/>
      <c r="C3" s="195"/>
      <c r="D3" s="194"/>
    </row>
    <row r="4" spans="1:4">
      <c r="A4" s="89" t="s">
        <v>603</v>
      </c>
      <c r="B4" s="89" t="s">
        <v>252</v>
      </c>
      <c r="C4" s="89" t="s">
        <v>29</v>
      </c>
    </row>
    <row r="6" spans="1:4">
      <c r="A6" s="89" t="s">
        <v>253</v>
      </c>
    </row>
    <row r="7" spans="1:4">
      <c r="A7" s="58" t="s">
        <v>254</v>
      </c>
      <c r="B7" s="97" t="s">
        <v>255</v>
      </c>
      <c r="C7" s="58" t="s">
        <v>768</v>
      </c>
    </row>
    <row r="8" spans="1:4">
      <c r="A8" s="58" t="s">
        <v>256</v>
      </c>
      <c r="B8" s="97" t="s">
        <v>257</v>
      </c>
      <c r="C8" s="58" t="s">
        <v>768</v>
      </c>
    </row>
    <row r="9" spans="1:4">
      <c r="A9" s="58" t="s">
        <v>258</v>
      </c>
      <c r="B9" s="97" t="s">
        <v>259</v>
      </c>
      <c r="C9" s="58" t="s">
        <v>768</v>
      </c>
    </row>
    <row r="10" spans="1:4">
      <c r="A10" s="58" t="s">
        <v>20</v>
      </c>
      <c r="B10" s="97" t="s">
        <v>21</v>
      </c>
      <c r="C10" s="58" t="s">
        <v>768</v>
      </c>
    </row>
    <row r="11" spans="1:4">
      <c r="A11" s="58" t="s">
        <v>22</v>
      </c>
      <c r="B11" s="97" t="s">
        <v>23</v>
      </c>
      <c r="C11" s="58" t="s">
        <v>768</v>
      </c>
    </row>
    <row r="12" spans="1:4">
      <c r="A12" s="58" t="s">
        <v>24</v>
      </c>
      <c r="B12" s="97" t="s">
        <v>25</v>
      </c>
      <c r="C12" s="58" t="s">
        <v>768</v>
      </c>
    </row>
    <row r="13" spans="1:4">
      <c r="A13" s="58" t="s">
        <v>26</v>
      </c>
      <c r="B13" s="97" t="s">
        <v>27</v>
      </c>
      <c r="C13" s="58" t="s">
        <v>768</v>
      </c>
    </row>
    <row r="14" spans="1:4">
      <c r="A14" s="58" t="s">
        <v>201</v>
      </c>
      <c r="B14" s="97" t="s">
        <v>202</v>
      </c>
      <c r="C14" s="58" t="s">
        <v>768</v>
      </c>
    </row>
    <row r="15" spans="1:4">
      <c r="A15" s="58" t="s">
        <v>203</v>
      </c>
      <c r="B15" s="97" t="s">
        <v>204</v>
      </c>
      <c r="C15" s="58" t="s">
        <v>768</v>
      </c>
    </row>
    <row r="16" spans="1:4">
      <c r="A16" s="58" t="s">
        <v>205</v>
      </c>
      <c r="B16" s="97" t="s">
        <v>206</v>
      </c>
      <c r="C16" s="58" t="s">
        <v>768</v>
      </c>
    </row>
    <row r="17" spans="1:3">
      <c r="A17" s="58" t="s">
        <v>207</v>
      </c>
      <c r="B17" s="97" t="s">
        <v>208</v>
      </c>
      <c r="C17" s="58" t="s">
        <v>768</v>
      </c>
    </row>
    <row r="18" spans="1:3">
      <c r="A18" s="58" t="s">
        <v>209</v>
      </c>
      <c r="B18" s="97" t="s">
        <v>210</v>
      </c>
      <c r="C18" s="58" t="s">
        <v>768</v>
      </c>
    </row>
    <row r="19" spans="1:3">
      <c r="A19" s="58" t="s">
        <v>211</v>
      </c>
      <c r="B19" s="97" t="s">
        <v>212</v>
      </c>
      <c r="C19" s="58" t="s">
        <v>768</v>
      </c>
    </row>
    <row r="20" spans="1:3">
      <c r="A20" s="58" t="s">
        <v>213</v>
      </c>
      <c r="B20" s="97" t="s">
        <v>214</v>
      </c>
      <c r="C20" s="58" t="s">
        <v>768</v>
      </c>
    </row>
    <row r="21" spans="1:3">
      <c r="A21" s="58" t="s">
        <v>248</v>
      </c>
      <c r="B21" s="97"/>
    </row>
    <row r="22" spans="1:3">
      <c r="B22" s="97"/>
    </row>
    <row r="23" spans="1:3">
      <c r="A23" s="89" t="s">
        <v>215</v>
      </c>
      <c r="B23" s="97"/>
    </row>
    <row r="24" spans="1:3">
      <c r="A24" s="58" t="s">
        <v>216</v>
      </c>
      <c r="B24" s="97" t="s">
        <v>217</v>
      </c>
      <c r="C24" s="58" t="s">
        <v>768</v>
      </c>
    </row>
    <row r="25" spans="1:3">
      <c r="A25" s="58" t="s">
        <v>218</v>
      </c>
      <c r="B25" s="97" t="s">
        <v>219</v>
      </c>
      <c r="C25" s="58" t="s">
        <v>768</v>
      </c>
    </row>
    <row r="26" spans="1:3">
      <c r="A26" s="58" t="s">
        <v>220</v>
      </c>
      <c r="B26" s="97" t="s">
        <v>221</v>
      </c>
      <c r="C26" s="58" t="s">
        <v>768</v>
      </c>
    </row>
    <row r="27" spans="1:3">
      <c r="A27" s="58" t="s">
        <v>222</v>
      </c>
      <c r="B27" s="97" t="s">
        <v>223</v>
      </c>
      <c r="C27" s="58" t="s">
        <v>768</v>
      </c>
    </row>
    <row r="28" spans="1:3">
      <c r="A28" s="58" t="s">
        <v>224</v>
      </c>
      <c r="B28" s="97" t="s">
        <v>225</v>
      </c>
      <c r="C28" s="58" t="s">
        <v>768</v>
      </c>
    </row>
    <row r="29" spans="1:3">
      <c r="A29" s="58" t="s">
        <v>226</v>
      </c>
      <c r="B29" s="97" t="s">
        <v>227</v>
      </c>
      <c r="C29" s="58" t="s">
        <v>768</v>
      </c>
    </row>
    <row r="30" spans="1:3">
      <c r="A30" s="58" t="s">
        <v>228</v>
      </c>
      <c r="B30" s="97" t="s">
        <v>229</v>
      </c>
      <c r="C30" s="58" t="s">
        <v>768</v>
      </c>
    </row>
    <row r="31" spans="1:3">
      <c r="A31" s="58" t="s">
        <v>230</v>
      </c>
      <c r="B31" s="97" t="s">
        <v>231</v>
      </c>
      <c r="C31" s="58" t="s">
        <v>768</v>
      </c>
    </row>
    <row r="32" spans="1:3">
      <c r="A32" s="58" t="s">
        <v>232</v>
      </c>
      <c r="B32" s="97" t="s">
        <v>233</v>
      </c>
      <c r="C32" s="58" t="s">
        <v>768</v>
      </c>
    </row>
    <row r="33" spans="1:3">
      <c r="A33" s="58" t="s">
        <v>234</v>
      </c>
      <c r="B33" s="97" t="s">
        <v>235</v>
      </c>
      <c r="C33" s="58" t="s">
        <v>768</v>
      </c>
    </row>
    <row r="34" spans="1:3">
      <c r="A34" s="58" t="s">
        <v>236</v>
      </c>
      <c r="B34" s="97" t="s">
        <v>237</v>
      </c>
      <c r="C34" s="58" t="s">
        <v>768</v>
      </c>
    </row>
    <row r="35" spans="1:3">
      <c r="A35" s="58" t="s">
        <v>238</v>
      </c>
      <c r="B35" s="97" t="s">
        <v>239</v>
      </c>
      <c r="C35" s="58" t="s">
        <v>768</v>
      </c>
    </row>
    <row r="36" spans="1:3">
      <c r="A36" s="58" t="s">
        <v>0</v>
      </c>
      <c r="B36" s="97" t="s">
        <v>1</v>
      </c>
      <c r="C36" s="58" t="s">
        <v>768</v>
      </c>
    </row>
    <row r="37" spans="1:3">
      <c r="A37" s="58" t="s">
        <v>2</v>
      </c>
      <c r="B37" s="97" t="s">
        <v>3</v>
      </c>
      <c r="C37" s="58" t="s">
        <v>768</v>
      </c>
    </row>
    <row r="38" spans="1:3">
      <c r="A38" s="58" t="s">
        <v>4</v>
      </c>
      <c r="B38" s="97" t="s">
        <v>5</v>
      </c>
      <c r="C38" s="58" t="s">
        <v>768</v>
      </c>
    </row>
    <row r="39" spans="1:3">
      <c r="A39" s="58" t="s">
        <v>6</v>
      </c>
      <c r="B39" s="97" t="s">
        <v>7</v>
      </c>
      <c r="C39" s="58" t="s">
        <v>768</v>
      </c>
    </row>
    <row r="40" spans="1:3">
      <c r="A40" s="58" t="s">
        <v>1314</v>
      </c>
      <c r="B40" s="97" t="s">
        <v>1315</v>
      </c>
      <c r="C40" s="58" t="s">
        <v>768</v>
      </c>
    </row>
    <row r="41" spans="1:3">
      <c r="A41" s="455" t="s">
        <v>248</v>
      </c>
    </row>
  </sheetData>
  <mergeCells count="1">
    <mergeCell ref="A2:C2"/>
  </mergeCells>
  <phoneticPr fontId="8"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D39"/>
  <sheetViews>
    <sheetView workbookViewId="0"/>
  </sheetViews>
  <sheetFormatPr defaultRowHeight="15"/>
  <cols>
    <col min="2" max="2" width="78.28515625" customWidth="1"/>
  </cols>
  <sheetData>
    <row r="1" spans="1:4" s="200" customFormat="1" ht="14.25">
      <c r="A1" s="196" t="s">
        <v>540</v>
      </c>
      <c r="B1" s="197"/>
      <c r="C1" s="198"/>
      <c r="D1" s="199"/>
    </row>
    <row r="2" spans="1:4" s="200" customFormat="1" ht="49.5" customHeight="1">
      <c r="A2" s="577" t="s">
        <v>533</v>
      </c>
      <c r="B2" s="578"/>
      <c r="C2" s="578"/>
      <c r="D2" s="578"/>
    </row>
    <row r="3" spans="1:4" s="200" customFormat="1" ht="42.75">
      <c r="A3" s="201" t="s">
        <v>420</v>
      </c>
      <c r="B3" s="202" t="s">
        <v>532</v>
      </c>
      <c r="C3" s="203" t="s">
        <v>421</v>
      </c>
      <c r="D3" s="202" t="s">
        <v>383</v>
      </c>
    </row>
    <row r="4" spans="1:4" s="200" customFormat="1" ht="14.25">
      <c r="A4" s="204">
        <v>1.1000000000000001</v>
      </c>
      <c r="B4" s="205" t="s">
        <v>534</v>
      </c>
      <c r="C4" s="214"/>
      <c r="D4" s="215"/>
    </row>
    <row r="5" spans="1:4" s="200" customFormat="1" ht="14.25">
      <c r="A5" s="206" t="s">
        <v>126</v>
      </c>
      <c r="B5" s="207" t="s">
        <v>1329</v>
      </c>
      <c r="C5" s="208" t="s">
        <v>1326</v>
      </c>
      <c r="D5" s="209"/>
    </row>
    <row r="6" spans="1:4" s="200" customFormat="1" ht="14.25">
      <c r="A6" s="210" t="s">
        <v>199</v>
      </c>
      <c r="B6" s="211"/>
      <c r="C6" s="212"/>
      <c r="D6" s="213"/>
    </row>
    <row r="7" spans="1:4" s="200" customFormat="1" ht="14.25">
      <c r="A7" s="210" t="s">
        <v>9</v>
      </c>
      <c r="B7" s="211"/>
      <c r="C7" s="212"/>
      <c r="D7" s="213"/>
    </row>
    <row r="8" spans="1:4" s="200" customFormat="1" ht="14.25">
      <c r="A8" s="210" t="s">
        <v>10</v>
      </c>
      <c r="B8" s="211"/>
      <c r="C8" s="212"/>
      <c r="D8" s="213"/>
    </row>
    <row r="9" spans="1:4" s="200" customFormat="1" ht="14.25">
      <c r="A9" s="210" t="s">
        <v>11</v>
      </c>
      <c r="B9" s="211"/>
      <c r="C9" s="212"/>
      <c r="D9" s="213"/>
    </row>
    <row r="10" spans="1:4" ht="42.75">
      <c r="A10" s="204">
        <v>1.2</v>
      </c>
      <c r="B10" s="205" t="s">
        <v>535</v>
      </c>
      <c r="C10" s="214"/>
      <c r="D10" s="215"/>
    </row>
    <row r="11" spans="1:4" ht="28.5">
      <c r="A11" s="206" t="s">
        <v>126</v>
      </c>
      <c r="B11" s="207" t="s">
        <v>1328</v>
      </c>
      <c r="C11" s="208" t="s">
        <v>1326</v>
      </c>
      <c r="D11" s="209"/>
    </row>
    <row r="12" spans="1:4">
      <c r="A12" s="210" t="s">
        <v>199</v>
      </c>
      <c r="B12" s="211"/>
      <c r="C12" s="212"/>
      <c r="D12" s="213"/>
    </row>
    <row r="13" spans="1:4">
      <c r="A13" s="210" t="s">
        <v>9</v>
      </c>
      <c r="B13" s="211"/>
      <c r="C13" s="212"/>
      <c r="D13" s="213"/>
    </row>
    <row r="14" spans="1:4">
      <c r="A14" s="210" t="s">
        <v>10</v>
      </c>
      <c r="B14" s="211"/>
      <c r="C14" s="212"/>
      <c r="D14" s="213"/>
    </row>
    <row r="15" spans="1:4">
      <c r="A15" s="210" t="s">
        <v>11</v>
      </c>
      <c r="B15" s="211"/>
      <c r="C15" s="212"/>
      <c r="D15" s="213"/>
    </row>
    <row r="16" spans="1:4" ht="30.75" customHeight="1">
      <c r="A16" s="204">
        <v>1.3</v>
      </c>
      <c r="B16" s="205" t="s">
        <v>536</v>
      </c>
      <c r="C16" s="214"/>
      <c r="D16" s="215"/>
    </row>
    <row r="17" spans="1:4" ht="42.75">
      <c r="A17" s="206" t="s">
        <v>126</v>
      </c>
      <c r="B17" s="207" t="s">
        <v>1327</v>
      </c>
      <c r="C17" s="208" t="s">
        <v>1326</v>
      </c>
      <c r="D17" s="209"/>
    </row>
    <row r="18" spans="1:4">
      <c r="A18" s="210" t="s">
        <v>199</v>
      </c>
      <c r="B18" s="211"/>
      <c r="C18" s="212"/>
      <c r="D18" s="213"/>
    </row>
    <row r="19" spans="1:4">
      <c r="A19" s="210" t="s">
        <v>9</v>
      </c>
      <c r="B19" s="211"/>
      <c r="C19" s="212"/>
      <c r="D19" s="213"/>
    </row>
    <row r="20" spans="1:4">
      <c r="A20" s="210" t="s">
        <v>10</v>
      </c>
      <c r="B20" s="211"/>
      <c r="C20" s="212"/>
      <c r="D20" s="213"/>
    </row>
    <row r="21" spans="1:4">
      <c r="A21" s="210" t="s">
        <v>11</v>
      </c>
      <c r="B21" s="211"/>
      <c r="C21" s="212"/>
      <c r="D21" s="213"/>
    </row>
    <row r="22" spans="1:4" ht="28.5">
      <c r="A22" s="204">
        <v>1.4</v>
      </c>
      <c r="B22" s="205" t="s">
        <v>537</v>
      </c>
      <c r="C22" s="214"/>
      <c r="D22" s="215"/>
    </row>
    <row r="23" spans="1:4">
      <c r="A23" s="206" t="s">
        <v>126</v>
      </c>
      <c r="B23" s="207" t="s">
        <v>1330</v>
      </c>
      <c r="C23" s="208" t="s">
        <v>1326</v>
      </c>
      <c r="D23" s="209"/>
    </row>
    <row r="24" spans="1:4">
      <c r="A24" s="210" t="s">
        <v>199</v>
      </c>
      <c r="B24" s="211"/>
      <c r="C24" s="212"/>
      <c r="D24" s="213"/>
    </row>
    <row r="25" spans="1:4">
      <c r="A25" s="210" t="s">
        <v>9</v>
      </c>
      <c r="B25" s="211"/>
      <c r="C25" s="212"/>
      <c r="D25" s="213"/>
    </row>
    <row r="26" spans="1:4">
      <c r="A26" s="210" t="s">
        <v>10</v>
      </c>
      <c r="B26" s="211"/>
      <c r="C26" s="212"/>
      <c r="D26" s="213"/>
    </row>
    <row r="27" spans="1:4">
      <c r="A27" s="210" t="s">
        <v>11</v>
      </c>
      <c r="B27" s="211"/>
      <c r="C27" s="212"/>
      <c r="D27" s="213"/>
    </row>
    <row r="28" spans="1:4">
      <c r="A28" s="204">
        <v>1.5</v>
      </c>
      <c r="B28" s="205" t="s">
        <v>538</v>
      </c>
      <c r="C28" s="214"/>
      <c r="D28" s="215"/>
    </row>
    <row r="29" spans="1:4" ht="57">
      <c r="A29" s="206" t="s">
        <v>126</v>
      </c>
      <c r="B29" s="460" t="s">
        <v>1332</v>
      </c>
      <c r="C29" s="461" t="s">
        <v>1331</v>
      </c>
      <c r="D29" s="462" t="s">
        <v>1333</v>
      </c>
    </row>
    <row r="30" spans="1:4">
      <c r="A30" s="210" t="s">
        <v>199</v>
      </c>
      <c r="B30" s="211"/>
      <c r="C30" s="212"/>
      <c r="D30" s="213"/>
    </row>
    <row r="31" spans="1:4">
      <c r="A31" s="210" t="s">
        <v>9</v>
      </c>
      <c r="B31" s="211"/>
      <c r="C31" s="212"/>
      <c r="D31" s="213"/>
    </row>
    <row r="32" spans="1:4">
      <c r="A32" s="210" t="s">
        <v>10</v>
      </c>
      <c r="B32" s="211"/>
      <c r="C32" s="212"/>
      <c r="D32" s="213"/>
    </row>
    <row r="33" spans="1:4">
      <c r="A33" s="210" t="s">
        <v>11</v>
      </c>
      <c r="B33" s="211"/>
      <c r="C33" s="212"/>
      <c r="D33" s="213"/>
    </row>
    <row r="34" spans="1:4" ht="199.5">
      <c r="A34" s="204">
        <v>1.6</v>
      </c>
      <c r="B34" s="205" t="s">
        <v>539</v>
      </c>
      <c r="C34" s="214"/>
      <c r="D34" s="215"/>
    </row>
    <row r="35" spans="1:4" ht="99.75">
      <c r="A35" s="206" t="s">
        <v>126</v>
      </c>
      <c r="B35" s="460" t="s">
        <v>1335</v>
      </c>
      <c r="C35" s="461" t="s">
        <v>1331</v>
      </c>
      <c r="D35" s="462" t="s">
        <v>1334</v>
      </c>
    </row>
    <row r="36" spans="1:4">
      <c r="A36" s="210" t="s">
        <v>199</v>
      </c>
      <c r="B36" s="211"/>
      <c r="C36" s="212"/>
      <c r="D36" s="213"/>
    </row>
    <row r="37" spans="1:4">
      <c r="A37" s="210" t="s">
        <v>9</v>
      </c>
      <c r="B37" s="211"/>
      <c r="C37" s="212"/>
      <c r="D37" s="213"/>
    </row>
    <row r="38" spans="1:4">
      <c r="A38" s="210" t="s">
        <v>10</v>
      </c>
      <c r="B38" s="211"/>
      <c r="C38" s="212"/>
      <c r="D38" s="213"/>
    </row>
    <row r="39" spans="1:4">
      <c r="A39" s="210" t="s">
        <v>11</v>
      </c>
      <c r="B39" s="211"/>
      <c r="C39" s="212"/>
      <c r="D39" s="213"/>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1"/>
  <sheetViews>
    <sheetView view="pageBreakPreview" topLeftCell="A8" zoomScaleNormal="100" zoomScaleSheetLayoutView="100" workbookViewId="0">
      <selection activeCell="A8" sqref="A8"/>
    </sheetView>
  </sheetViews>
  <sheetFormatPr defaultColWidth="8.7109375" defaultRowHeight="12.75"/>
  <cols>
    <col min="1" max="1" width="4.28515625" style="95" customWidth="1"/>
    <col min="2" max="2" width="6.42578125" style="95" hidden="1" customWidth="1"/>
    <col min="3" max="3" width="28.42578125" style="95" hidden="1" customWidth="1"/>
    <col min="4" max="4" width="14.42578125" style="95" hidden="1" customWidth="1"/>
    <col min="5" max="5" width="13.7109375" style="95" hidden="1" customWidth="1"/>
    <col min="6" max="6" width="19.5703125" style="95" hidden="1" customWidth="1"/>
    <col min="7" max="7" width="17.28515625" style="37" hidden="1" customWidth="1"/>
    <col min="8" max="10" width="19" style="95" hidden="1" customWidth="1"/>
    <col min="11" max="11" width="11.7109375" style="95" hidden="1" customWidth="1"/>
    <col min="12" max="12" width="23.5703125" style="95" customWidth="1"/>
    <col min="13" max="13" width="19" style="95" customWidth="1"/>
    <col min="14" max="14" width="13.28515625" style="95" customWidth="1"/>
    <col min="15" max="15" width="10.7109375" style="95" customWidth="1"/>
    <col min="16" max="16" width="11.28515625" style="95" customWidth="1"/>
    <col min="17" max="17" width="13.7109375" style="95" customWidth="1"/>
    <col min="18" max="18" width="15.7109375" style="95" customWidth="1"/>
    <col min="19" max="19" width="13.7109375" style="95" customWidth="1"/>
    <col min="20" max="20" width="11.28515625" style="95" customWidth="1"/>
    <col min="21" max="21" width="18.28515625" style="95" customWidth="1"/>
    <col min="22" max="22" width="18.7109375" style="95" customWidth="1"/>
    <col min="23" max="23" width="28" style="95" customWidth="1"/>
    <col min="24" max="24" width="13.7109375" style="95" customWidth="1"/>
    <col min="25" max="16384" width="8.7109375" style="95"/>
  </cols>
  <sheetData>
    <row r="1" spans="1:24" s="275" customFormat="1" ht="25.5" hidden="1" customHeight="1">
      <c r="G1" s="276"/>
      <c r="L1" s="277" t="s">
        <v>551</v>
      </c>
      <c r="V1" s="275" t="s">
        <v>171</v>
      </c>
      <c r="W1" s="278" t="s">
        <v>552</v>
      </c>
      <c r="X1" s="275" t="s">
        <v>175</v>
      </c>
    </row>
    <row r="2" spans="1:24" s="275" customFormat="1" ht="38.25" hidden="1">
      <c r="G2" s="276"/>
      <c r="L2" s="277" t="s">
        <v>551</v>
      </c>
      <c r="V2" s="275" t="s">
        <v>172</v>
      </c>
      <c r="W2" s="278" t="s">
        <v>434</v>
      </c>
      <c r="X2" s="275" t="s">
        <v>176</v>
      </c>
    </row>
    <row r="3" spans="1:24" s="275" customFormat="1" ht="25.5" hidden="1">
      <c r="G3" s="276"/>
      <c r="L3" s="277" t="s">
        <v>551</v>
      </c>
      <c r="V3" s="275" t="s">
        <v>173</v>
      </c>
      <c r="W3" s="278" t="s">
        <v>435</v>
      </c>
      <c r="X3" s="275" t="s">
        <v>177</v>
      </c>
    </row>
    <row r="4" spans="1:24" s="275" customFormat="1" hidden="1">
      <c r="G4" s="276"/>
      <c r="L4" s="277" t="s">
        <v>551</v>
      </c>
      <c r="V4" s="275" t="s">
        <v>174</v>
      </c>
      <c r="W4" s="278" t="s">
        <v>436</v>
      </c>
    </row>
    <row r="5" spans="1:24" s="275" customFormat="1" hidden="1">
      <c r="G5" s="276"/>
      <c r="L5" s="277" t="s">
        <v>551</v>
      </c>
      <c r="V5" s="275" t="s">
        <v>423</v>
      </c>
      <c r="W5" s="278" t="s">
        <v>437</v>
      </c>
    </row>
    <row r="6" spans="1:24" s="275" customFormat="1" hidden="1">
      <c r="G6" s="276"/>
      <c r="L6" s="277" t="s">
        <v>551</v>
      </c>
      <c r="W6" s="278" t="s">
        <v>438</v>
      </c>
    </row>
    <row r="7" spans="1:24" s="275" customFormat="1" hidden="1">
      <c r="G7" s="276"/>
      <c r="L7" s="277" t="s">
        <v>551</v>
      </c>
      <c r="W7" s="278" t="s">
        <v>429</v>
      </c>
    </row>
    <row r="8" spans="1:24" s="217" customFormat="1" ht="27" customHeight="1" thickBot="1">
      <c r="A8" s="216" t="s">
        <v>553</v>
      </c>
      <c r="B8" s="218"/>
      <c r="C8" s="216"/>
      <c r="D8" s="279"/>
      <c r="E8" s="279"/>
      <c r="F8" s="217" t="s">
        <v>554</v>
      </c>
      <c r="L8" s="216" t="s">
        <v>555</v>
      </c>
      <c r="M8" s="218"/>
      <c r="P8" s="218"/>
      <c r="Q8" s="218"/>
      <c r="R8" s="218"/>
      <c r="S8" s="218"/>
      <c r="T8" s="218"/>
      <c r="U8" s="218"/>
      <c r="V8" s="218"/>
    </row>
    <row r="9" spans="1:24" s="217" customFormat="1" ht="40.5" customHeight="1" thickBot="1">
      <c r="A9" s="216"/>
      <c r="B9" s="280"/>
      <c r="C9" s="281" t="s">
        <v>556</v>
      </c>
      <c r="D9" s="282"/>
      <c r="E9" s="283"/>
      <c r="F9" s="579" t="s">
        <v>557</v>
      </c>
      <c r="G9" s="580"/>
      <c r="H9" s="580"/>
      <c r="I9" s="580"/>
      <c r="J9" s="581"/>
      <c r="K9" s="284"/>
      <c r="L9" s="216" t="s">
        <v>558</v>
      </c>
      <c r="M9" s="218"/>
      <c r="P9" s="218"/>
      <c r="Q9" s="218"/>
      <c r="R9" s="218"/>
      <c r="S9" s="218"/>
      <c r="T9" s="218"/>
      <c r="U9" s="218"/>
      <c r="V9" s="285"/>
    </row>
    <row r="10" spans="1:24" s="220" customFormat="1" ht="26.25" customHeight="1" thickBot="1">
      <c r="A10" s="286"/>
      <c r="B10" s="287" t="s">
        <v>170</v>
      </c>
      <c r="C10" s="288" t="s">
        <v>559</v>
      </c>
      <c r="D10" s="289" t="s">
        <v>167</v>
      </c>
      <c r="E10" s="289" t="s">
        <v>422</v>
      </c>
      <c r="F10" s="290" t="s">
        <v>431</v>
      </c>
      <c r="G10" s="290" t="s">
        <v>432</v>
      </c>
      <c r="H10" s="290" t="s">
        <v>560</v>
      </c>
      <c r="I10" s="290" t="s">
        <v>561</v>
      </c>
      <c r="J10" s="291" t="s">
        <v>79</v>
      </c>
      <c r="K10" s="292" t="s">
        <v>562</v>
      </c>
      <c r="L10" s="293" t="s">
        <v>563</v>
      </c>
      <c r="M10" s="219" t="s">
        <v>260</v>
      </c>
      <c r="N10" s="219" t="s">
        <v>18</v>
      </c>
      <c r="O10" s="219" t="s">
        <v>54</v>
      </c>
      <c r="P10" s="219" t="s">
        <v>166</v>
      </c>
      <c r="Q10" s="219" t="s">
        <v>168</v>
      </c>
      <c r="R10" s="219" t="s">
        <v>564</v>
      </c>
      <c r="S10" s="219" t="s">
        <v>169</v>
      </c>
      <c r="T10" s="219" t="s">
        <v>565</v>
      </c>
      <c r="U10" s="219" t="s">
        <v>567</v>
      </c>
      <c r="W10" s="220" t="s">
        <v>433</v>
      </c>
      <c r="X10" s="294" t="s">
        <v>566</v>
      </c>
    </row>
    <row r="11" spans="1:24" s="295" customFormat="1" ht="66" customHeight="1">
      <c r="A11" s="425">
        <v>1</v>
      </c>
      <c r="B11" s="425"/>
      <c r="C11" s="428"/>
      <c r="D11" s="426"/>
      <c r="E11" s="426"/>
      <c r="F11" s="428"/>
      <c r="G11" s="429"/>
      <c r="H11" s="428"/>
      <c r="I11" s="428"/>
      <c r="J11" s="428"/>
      <c r="K11" s="428"/>
      <c r="L11" s="426"/>
      <c r="M11" s="426" t="s">
        <v>765</v>
      </c>
      <c r="N11" s="426" t="s">
        <v>766</v>
      </c>
      <c r="O11" s="426" t="s">
        <v>175</v>
      </c>
      <c r="P11" s="432">
        <v>660</v>
      </c>
      <c r="Q11" s="426" t="s">
        <v>174</v>
      </c>
      <c r="R11" s="426" t="s">
        <v>767</v>
      </c>
      <c r="S11" s="426" t="s">
        <v>566</v>
      </c>
      <c r="T11" s="432" t="s">
        <v>768</v>
      </c>
      <c r="U11" s="433" t="s">
        <v>769</v>
      </c>
      <c r="X11" s="294"/>
    </row>
    <row r="12" spans="1:24" s="295" customFormat="1" ht="66" customHeight="1">
      <c r="A12" s="425">
        <v>2</v>
      </c>
      <c r="B12" s="425"/>
      <c r="C12" s="428"/>
      <c r="D12" s="426"/>
      <c r="E12" s="426"/>
      <c r="F12" s="428"/>
      <c r="G12" s="429"/>
      <c r="H12" s="428"/>
      <c r="I12" s="428"/>
      <c r="J12" s="428"/>
      <c r="K12" s="426"/>
      <c r="L12" s="426"/>
      <c r="M12" s="426" t="s">
        <v>770</v>
      </c>
      <c r="N12" s="426" t="s">
        <v>771</v>
      </c>
      <c r="O12" s="426" t="s">
        <v>175</v>
      </c>
      <c r="P12" s="432">
        <v>3719</v>
      </c>
      <c r="Q12" s="426" t="s">
        <v>173</v>
      </c>
      <c r="R12" s="426" t="s">
        <v>767</v>
      </c>
      <c r="S12" s="426" t="s">
        <v>566</v>
      </c>
      <c r="T12" s="432" t="s">
        <v>768</v>
      </c>
      <c r="U12" s="433" t="s">
        <v>772</v>
      </c>
      <c r="X12" s="294"/>
    </row>
    <row r="13" spans="1:24" s="295" customFormat="1" ht="66" customHeight="1">
      <c r="A13" s="425">
        <v>3</v>
      </c>
      <c r="B13" s="425"/>
      <c r="C13" s="430"/>
      <c r="D13" s="426"/>
      <c r="E13" s="426"/>
      <c r="F13" s="430"/>
      <c r="G13" s="431"/>
      <c r="H13" s="430"/>
      <c r="I13" s="430"/>
      <c r="J13" s="430"/>
      <c r="K13" s="430"/>
      <c r="L13" s="426"/>
      <c r="M13" s="426" t="s">
        <v>773</v>
      </c>
      <c r="N13" s="426" t="s">
        <v>774</v>
      </c>
      <c r="O13" s="426" t="s">
        <v>175</v>
      </c>
      <c r="P13" s="432">
        <v>197</v>
      </c>
      <c r="Q13" s="426" t="s">
        <v>775</v>
      </c>
      <c r="R13" s="426" t="s">
        <v>767</v>
      </c>
      <c r="S13" s="426" t="s">
        <v>566</v>
      </c>
      <c r="T13" s="432" t="s">
        <v>768</v>
      </c>
      <c r="U13" s="433" t="s">
        <v>1534</v>
      </c>
    </row>
    <row r="14" spans="1:24" ht="66" customHeight="1">
      <c r="A14" s="425">
        <v>4</v>
      </c>
      <c r="B14" s="425"/>
      <c r="C14" s="426"/>
      <c r="D14" s="426"/>
      <c r="E14" s="426"/>
      <c r="F14" s="426"/>
      <c r="G14" s="427"/>
      <c r="H14" s="426"/>
      <c r="I14" s="426"/>
      <c r="J14" s="426"/>
      <c r="K14" s="426"/>
      <c r="L14" s="426"/>
      <c r="M14" s="426" t="s">
        <v>776</v>
      </c>
      <c r="N14" s="426" t="s">
        <v>777</v>
      </c>
      <c r="O14" s="426" t="s">
        <v>175</v>
      </c>
      <c r="P14" s="94">
        <v>200</v>
      </c>
      <c r="Q14" s="426" t="s">
        <v>775</v>
      </c>
      <c r="R14" s="426" t="s">
        <v>767</v>
      </c>
      <c r="S14" s="426" t="s">
        <v>566</v>
      </c>
      <c r="T14" s="94" t="s">
        <v>768</v>
      </c>
      <c r="U14" s="93" t="s">
        <v>778</v>
      </c>
    </row>
    <row r="15" spans="1:24" ht="12.6" customHeight="1">
      <c r="A15" s="94">
        <v>5</v>
      </c>
      <c r="B15" s="93"/>
      <c r="C15" s="94"/>
      <c r="D15" s="94"/>
      <c r="E15" s="94"/>
      <c r="F15" s="94"/>
      <c r="G15" s="296"/>
      <c r="H15" s="94"/>
      <c r="I15" s="94"/>
      <c r="J15" s="94"/>
      <c r="K15" s="94"/>
      <c r="L15" s="94"/>
      <c r="M15" s="94"/>
      <c r="N15" s="94"/>
      <c r="O15" s="94"/>
      <c r="P15" s="94"/>
      <c r="Q15" s="94"/>
      <c r="R15" s="294"/>
      <c r="S15" s="94"/>
      <c r="T15" s="94"/>
      <c r="U15" s="93"/>
    </row>
    <row r="16" spans="1:24" ht="12.6" customHeight="1">
      <c r="A16" s="94">
        <v>6</v>
      </c>
      <c r="B16" s="93"/>
      <c r="C16" s="94"/>
      <c r="D16" s="94"/>
      <c r="E16" s="94"/>
      <c r="F16" s="94"/>
      <c r="G16" s="296"/>
      <c r="H16" s="94"/>
      <c r="I16" s="94"/>
      <c r="J16" s="94"/>
      <c r="K16" s="94"/>
      <c r="L16" s="94"/>
      <c r="M16" s="94"/>
      <c r="N16" s="94"/>
      <c r="O16" s="94"/>
      <c r="P16" s="94"/>
      <c r="Q16" s="94"/>
      <c r="R16" s="294"/>
      <c r="S16" s="94"/>
      <c r="T16" s="94"/>
      <c r="U16" s="93"/>
    </row>
    <row r="17" spans="1:21" ht="12.6" customHeight="1">
      <c r="A17" s="94">
        <v>7</v>
      </c>
      <c r="B17" s="93"/>
      <c r="C17" s="94"/>
      <c r="D17" s="94"/>
      <c r="E17" s="94"/>
      <c r="F17" s="94"/>
      <c r="G17" s="296"/>
      <c r="H17" s="94"/>
      <c r="I17" s="94"/>
      <c r="J17" s="94"/>
      <c r="K17" s="94"/>
      <c r="L17" s="94"/>
      <c r="M17" s="94"/>
      <c r="N17" s="94"/>
      <c r="O17" s="94"/>
      <c r="P17" s="94"/>
      <c r="Q17" s="94"/>
      <c r="R17" s="294"/>
      <c r="S17" s="94"/>
      <c r="T17" s="94"/>
      <c r="U17" s="93"/>
    </row>
    <row r="18" spans="1:21" ht="12.6" customHeight="1">
      <c r="A18" s="94">
        <v>8</v>
      </c>
      <c r="B18" s="93"/>
      <c r="C18" s="94"/>
      <c r="D18" s="94"/>
      <c r="E18" s="94"/>
      <c r="F18" s="94"/>
      <c r="G18" s="296"/>
      <c r="H18" s="94"/>
      <c r="I18" s="94"/>
      <c r="J18" s="94"/>
      <c r="K18" s="94"/>
      <c r="L18" s="94"/>
      <c r="M18" s="94"/>
      <c r="N18" s="94"/>
      <c r="O18" s="94"/>
      <c r="P18" s="94"/>
      <c r="Q18" s="94"/>
      <c r="R18" s="294"/>
      <c r="S18" s="94"/>
      <c r="T18" s="94"/>
      <c r="U18" s="93"/>
    </row>
    <row r="19" spans="1:21" ht="12.6" customHeight="1">
      <c r="A19" s="94">
        <v>9</v>
      </c>
      <c r="B19" s="93"/>
      <c r="C19" s="94"/>
      <c r="D19" s="94"/>
      <c r="E19" s="94"/>
      <c r="F19" s="94"/>
      <c r="G19" s="296"/>
      <c r="H19" s="94"/>
      <c r="I19" s="94"/>
      <c r="J19" s="94"/>
      <c r="K19" s="94"/>
      <c r="L19" s="94"/>
      <c r="M19" s="94"/>
      <c r="N19" s="94"/>
      <c r="O19" s="94"/>
      <c r="P19" s="94"/>
      <c r="Q19" s="94"/>
      <c r="R19" s="294"/>
      <c r="S19" s="94"/>
      <c r="T19" s="94"/>
      <c r="U19" s="93"/>
    </row>
    <row r="20" spans="1:21" ht="12.6" customHeight="1">
      <c r="A20" s="94">
        <v>10</v>
      </c>
      <c r="B20" s="93"/>
      <c r="C20" s="94"/>
      <c r="D20" s="94"/>
      <c r="E20" s="94"/>
      <c r="F20" s="94"/>
      <c r="G20" s="296"/>
      <c r="H20" s="94"/>
      <c r="I20" s="94"/>
      <c r="J20" s="94"/>
      <c r="K20" s="94"/>
      <c r="L20" s="94"/>
      <c r="M20" s="94"/>
      <c r="N20" s="94"/>
      <c r="O20" s="94"/>
      <c r="P20" s="94"/>
      <c r="Q20" s="94"/>
      <c r="R20" s="294"/>
      <c r="S20" s="94"/>
      <c r="T20" s="94"/>
      <c r="U20" s="93"/>
    </row>
    <row r="21" spans="1:21" ht="12.6" customHeight="1">
      <c r="A21" s="94">
        <v>11</v>
      </c>
      <c r="B21" s="93"/>
      <c r="C21" s="94"/>
      <c r="D21" s="94"/>
      <c r="E21" s="94"/>
      <c r="F21" s="94"/>
      <c r="G21" s="296"/>
      <c r="H21" s="94"/>
      <c r="I21" s="94"/>
      <c r="J21" s="94"/>
      <c r="K21" s="94"/>
      <c r="L21" s="94"/>
      <c r="M21" s="94"/>
      <c r="N21" s="94"/>
      <c r="O21" s="94"/>
      <c r="P21" s="94"/>
      <c r="Q21" s="94"/>
      <c r="R21" s="294"/>
      <c r="S21" s="94"/>
      <c r="T21" s="94"/>
      <c r="U21" s="93"/>
    </row>
    <row r="22" spans="1:21" ht="12.6" customHeight="1">
      <c r="A22" s="94">
        <v>12</v>
      </c>
      <c r="B22" s="93"/>
      <c r="C22" s="94"/>
      <c r="D22" s="94"/>
      <c r="E22" s="94"/>
      <c r="F22" s="94"/>
      <c r="G22" s="296"/>
      <c r="H22" s="94"/>
      <c r="I22" s="94"/>
      <c r="J22" s="94"/>
      <c r="K22" s="94"/>
      <c r="L22" s="94"/>
      <c r="M22" s="94"/>
      <c r="N22" s="94"/>
      <c r="O22" s="94"/>
      <c r="P22" s="94"/>
      <c r="Q22" s="94"/>
      <c r="R22" s="294"/>
      <c r="S22" s="94"/>
      <c r="T22" s="94"/>
      <c r="U22" s="93"/>
    </row>
    <row r="23" spans="1:21" ht="12.6" customHeight="1">
      <c r="A23" s="94">
        <v>13</v>
      </c>
      <c r="B23" s="93"/>
      <c r="C23" s="94"/>
      <c r="D23" s="94"/>
      <c r="E23" s="94"/>
      <c r="F23" s="94"/>
      <c r="G23" s="296"/>
      <c r="H23" s="94"/>
      <c r="I23" s="94"/>
      <c r="J23" s="94"/>
      <c r="K23" s="94"/>
      <c r="L23" s="94"/>
      <c r="M23" s="94"/>
      <c r="N23" s="94"/>
      <c r="O23" s="94"/>
      <c r="P23" s="94"/>
      <c r="Q23" s="94"/>
      <c r="R23" s="294"/>
      <c r="S23" s="94"/>
      <c r="T23" s="94"/>
      <c r="U23" s="93"/>
    </row>
    <row r="24" spans="1:21" ht="12.6" customHeight="1">
      <c r="A24" s="94">
        <v>14</v>
      </c>
      <c r="B24" s="93"/>
      <c r="C24" s="94"/>
      <c r="D24" s="94"/>
      <c r="E24" s="94"/>
      <c r="F24" s="94"/>
      <c r="G24" s="296"/>
      <c r="H24" s="94"/>
      <c r="I24" s="94"/>
      <c r="J24" s="94"/>
      <c r="K24" s="94"/>
      <c r="L24" s="94"/>
      <c r="M24" s="94"/>
      <c r="N24" s="94"/>
      <c r="O24" s="94"/>
      <c r="P24" s="94"/>
      <c r="Q24" s="94"/>
      <c r="R24" s="294"/>
      <c r="S24" s="94"/>
      <c r="T24" s="94"/>
      <c r="U24" s="93"/>
    </row>
    <row r="25" spans="1:21" ht="12.6" customHeight="1">
      <c r="A25" s="94">
        <v>15</v>
      </c>
      <c r="B25" s="93"/>
      <c r="C25" s="94"/>
      <c r="D25" s="94"/>
      <c r="E25" s="94"/>
      <c r="F25" s="94"/>
      <c r="G25" s="296"/>
      <c r="H25" s="94"/>
      <c r="I25" s="94"/>
      <c r="J25" s="94"/>
      <c r="K25" s="94"/>
      <c r="L25" s="94"/>
      <c r="M25" s="94"/>
      <c r="N25" s="94"/>
      <c r="O25" s="94"/>
      <c r="P25" s="94"/>
      <c r="Q25" s="94"/>
      <c r="R25" s="294"/>
      <c r="S25" s="94"/>
      <c r="T25" s="94"/>
      <c r="U25" s="93"/>
    </row>
    <row r="26" spans="1:21">
      <c r="A26" s="94">
        <v>16</v>
      </c>
      <c r="B26" s="93"/>
      <c r="C26" s="94"/>
      <c r="D26" s="94"/>
      <c r="E26" s="94"/>
      <c r="F26" s="94"/>
      <c r="G26" s="296"/>
      <c r="H26" s="94"/>
      <c r="I26" s="94"/>
      <c r="J26" s="94"/>
      <c r="K26" s="94"/>
      <c r="L26" s="94"/>
      <c r="M26" s="94"/>
      <c r="N26" s="94"/>
      <c r="O26" s="94"/>
      <c r="P26" s="94"/>
      <c r="Q26" s="94"/>
      <c r="R26" s="294"/>
      <c r="S26" s="94"/>
      <c r="T26" s="94"/>
      <c r="U26" s="93"/>
    </row>
    <row r="27" spans="1:21">
      <c r="A27" s="94">
        <v>17</v>
      </c>
      <c r="B27" s="93"/>
      <c r="C27" s="94"/>
      <c r="D27" s="94"/>
      <c r="E27" s="94"/>
      <c r="F27" s="94"/>
      <c r="G27" s="296"/>
      <c r="H27" s="94"/>
      <c r="I27" s="94"/>
      <c r="J27" s="94"/>
      <c r="K27" s="94"/>
      <c r="L27" s="94"/>
      <c r="M27" s="94"/>
      <c r="N27" s="94"/>
      <c r="O27" s="94"/>
      <c r="P27" s="94"/>
      <c r="Q27" s="94"/>
      <c r="R27" s="294"/>
      <c r="S27" s="94"/>
      <c r="T27" s="94"/>
      <c r="U27" s="93"/>
    </row>
    <row r="28" spans="1:21">
      <c r="A28" s="94">
        <v>18</v>
      </c>
      <c r="B28" s="93"/>
      <c r="C28" s="94"/>
      <c r="D28" s="94"/>
      <c r="E28" s="94"/>
      <c r="F28" s="94"/>
      <c r="G28" s="296"/>
      <c r="H28" s="94"/>
      <c r="I28" s="94"/>
      <c r="J28" s="94"/>
      <c r="K28" s="94"/>
      <c r="L28" s="94"/>
      <c r="M28" s="94"/>
      <c r="N28" s="94"/>
      <c r="O28" s="94"/>
      <c r="P28" s="94"/>
      <c r="Q28" s="94"/>
      <c r="R28" s="294"/>
      <c r="S28" s="94"/>
      <c r="T28" s="94"/>
      <c r="U28" s="93"/>
    </row>
    <row r="29" spans="1:21">
      <c r="A29" s="94">
        <v>19</v>
      </c>
      <c r="B29" s="93"/>
      <c r="C29" s="94"/>
      <c r="D29" s="94"/>
      <c r="E29" s="94"/>
      <c r="F29" s="94"/>
      <c r="G29" s="296"/>
      <c r="H29" s="94"/>
      <c r="I29" s="94"/>
      <c r="J29" s="94"/>
      <c r="K29" s="94"/>
      <c r="L29" s="94"/>
      <c r="M29" s="94"/>
      <c r="N29" s="94"/>
      <c r="O29" s="94"/>
      <c r="P29" s="94"/>
      <c r="Q29" s="94"/>
      <c r="R29" s="294"/>
      <c r="S29" s="94"/>
      <c r="T29" s="94"/>
      <c r="U29" s="93"/>
    </row>
    <row r="30" spans="1:21">
      <c r="A30" s="94">
        <v>20</v>
      </c>
      <c r="B30" s="93"/>
      <c r="C30" s="94"/>
      <c r="D30" s="94"/>
      <c r="E30" s="94"/>
      <c r="F30" s="94"/>
      <c r="G30" s="296"/>
      <c r="H30" s="94"/>
      <c r="I30" s="94"/>
      <c r="J30" s="94"/>
      <c r="K30" s="94"/>
      <c r="L30" s="94"/>
      <c r="M30" s="94"/>
      <c r="N30" s="94"/>
      <c r="O30" s="94"/>
      <c r="P30" s="94"/>
      <c r="Q30" s="94"/>
      <c r="R30" s="294"/>
      <c r="S30" s="94"/>
      <c r="T30" s="94"/>
      <c r="U30" s="93"/>
    </row>
    <row r="31" spans="1:21">
      <c r="A31" s="96" t="s">
        <v>178</v>
      </c>
      <c r="R31" s="294"/>
      <c r="T31" s="221"/>
    </row>
  </sheetData>
  <autoFilter ref="A2:K2" xr:uid="{00000000-0009-0000-0000-00000F000000}"/>
  <mergeCells count="1">
    <mergeCell ref="F9:J9"/>
  </mergeCells>
  <phoneticPr fontId="8" type="noConversion"/>
  <dataValidations count="3">
    <dataValidation type="list" allowBlank="1" showInputMessage="1" showErrorMessage="1" sqref="N11:N30" xr:uid="{00000000-0002-0000-0F00-000001000000}">
      <formula1>$X$1:$X$3</formula1>
    </dataValidation>
    <dataValidation type="list" allowBlank="1" showInputMessage="1" showErrorMessage="1" sqref="P15:P30" xr:uid="{00000000-0002-0000-0F00-000002000000}">
      <formula1>$V$2:$V$5</formula1>
    </dataValidation>
    <dataValidation type="list" allowBlank="1" showInputMessage="1" showErrorMessage="1" sqref="R11:R31" xr:uid="{00000000-0002-0000-0F00-000000000000}">
      <formula1>$X$10:$X$12</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7"/>
  <sheetViews>
    <sheetView workbookViewId="0"/>
  </sheetViews>
  <sheetFormatPr defaultColWidth="9.28515625" defaultRowHeight="12.75"/>
  <cols>
    <col min="1" max="1" width="30.5703125" style="397" customWidth="1"/>
    <col min="2" max="2" width="36.42578125" style="397" customWidth="1"/>
    <col min="3" max="3" width="13.28515625" style="397" customWidth="1"/>
    <col min="4" max="6" width="9.28515625" style="397"/>
    <col min="7" max="7" width="29.42578125" style="397" customWidth="1"/>
    <col min="8" max="8" width="51.28515625" style="397" customWidth="1"/>
    <col min="9" max="16384" width="9.28515625" style="397"/>
  </cols>
  <sheetData>
    <row r="1" spans="1:7" ht="15.75">
      <c r="A1" s="396" t="s">
        <v>673</v>
      </c>
    </row>
    <row r="2" spans="1:7">
      <c r="A2" s="398" t="s">
        <v>674</v>
      </c>
      <c r="B2" s="398" t="s">
        <v>675</v>
      </c>
      <c r="C2" s="399" t="s">
        <v>676</v>
      </c>
    </row>
    <row r="3" spans="1:7">
      <c r="A3" s="398" t="s">
        <v>677</v>
      </c>
      <c r="B3" s="398"/>
    </row>
    <row r="4" spans="1:7" ht="178.5">
      <c r="A4" s="398" t="s">
        <v>678</v>
      </c>
      <c r="B4" s="400" t="s">
        <v>679</v>
      </c>
      <c r="C4" s="401"/>
    </row>
    <row r="5" spans="1:7" ht="38.25">
      <c r="A5" s="402" t="s">
        <v>680</v>
      </c>
      <c r="B5" s="403" t="s">
        <v>681</v>
      </c>
      <c r="C5" s="401"/>
    </row>
    <row r="6" spans="1:7">
      <c r="A6" s="398" t="s">
        <v>682</v>
      </c>
      <c r="B6" s="404">
        <v>42491</v>
      </c>
    </row>
    <row r="7" spans="1:7">
      <c r="A7" s="405" t="s">
        <v>683</v>
      </c>
    </row>
    <row r="8" spans="1:7">
      <c r="A8" s="405" t="s">
        <v>684</v>
      </c>
      <c r="B8" s="406" t="s">
        <v>685</v>
      </c>
      <c r="E8" s="407"/>
      <c r="G8" s="407"/>
    </row>
    <row r="9" spans="1:7">
      <c r="B9" s="406" t="s">
        <v>686</v>
      </c>
      <c r="E9" s="407"/>
      <c r="G9" s="407"/>
    </row>
    <row r="10" spans="1:7">
      <c r="B10" s="406" t="s">
        <v>687</v>
      </c>
      <c r="E10" s="407"/>
      <c r="G10" s="407"/>
    </row>
    <row r="11" spans="1:7">
      <c r="B11" s="408" t="s">
        <v>688</v>
      </c>
      <c r="E11" s="407"/>
      <c r="G11" s="407"/>
    </row>
    <row r="12" spans="1:7">
      <c r="B12" s="406" t="s">
        <v>689</v>
      </c>
      <c r="E12" s="407"/>
      <c r="G12" s="407"/>
    </row>
    <row r="13" spans="1:7">
      <c r="B13" s="406"/>
      <c r="E13" s="407"/>
      <c r="G13" s="407"/>
    </row>
    <row r="14" spans="1:7" ht="14.25">
      <c r="A14" s="409" t="s">
        <v>690</v>
      </c>
      <c r="B14" s="406" t="s">
        <v>691</v>
      </c>
      <c r="E14" s="407"/>
      <c r="G14" s="407"/>
    </row>
    <row r="15" spans="1:7" ht="14.25">
      <c r="A15" s="409" t="s">
        <v>692</v>
      </c>
      <c r="B15" s="406" t="s">
        <v>693</v>
      </c>
      <c r="E15" s="407"/>
      <c r="G15" s="407"/>
    </row>
    <row r="16" spans="1:7" ht="14.25">
      <c r="A16" s="409" t="s">
        <v>694</v>
      </c>
      <c r="B16" s="406" t="s">
        <v>695</v>
      </c>
      <c r="E16" s="407"/>
      <c r="G16" s="407"/>
    </row>
    <row r="17" spans="1:7" ht="14.25">
      <c r="A17" s="409" t="s">
        <v>696</v>
      </c>
      <c r="B17" s="406" t="s">
        <v>697</v>
      </c>
      <c r="E17" s="407"/>
      <c r="G17" s="407"/>
    </row>
    <row r="18" spans="1:7" ht="14.25">
      <c r="A18" s="409" t="s">
        <v>698</v>
      </c>
      <c r="B18" s="406" t="s">
        <v>699</v>
      </c>
      <c r="E18" s="407"/>
      <c r="G18" s="407"/>
    </row>
    <row r="19" spans="1:7">
      <c r="E19" s="407"/>
      <c r="G19" s="407"/>
    </row>
    <row r="20" spans="1:7">
      <c r="A20" s="582" t="s">
        <v>700</v>
      </c>
      <c r="B20" s="583"/>
      <c r="C20" s="410" t="s">
        <v>126</v>
      </c>
      <c r="D20" s="410" t="s">
        <v>199</v>
      </c>
      <c r="E20" s="410" t="s">
        <v>9</v>
      </c>
      <c r="F20" s="410" t="s">
        <v>10</v>
      </c>
      <c r="G20" s="410" t="s">
        <v>11</v>
      </c>
    </row>
    <row r="21" spans="1:7">
      <c r="A21" s="411" t="s">
        <v>701</v>
      </c>
      <c r="B21" s="411" t="s">
        <v>702</v>
      </c>
      <c r="C21" s="412"/>
      <c r="D21" s="412"/>
      <c r="E21" s="412"/>
      <c r="F21" s="412">
        <v>4</v>
      </c>
      <c r="G21" s="412"/>
    </row>
    <row r="22" spans="1:7">
      <c r="A22" s="413"/>
      <c r="B22" s="411" t="s">
        <v>703</v>
      </c>
      <c r="C22" s="412"/>
      <c r="D22" s="412"/>
      <c r="E22" s="412"/>
      <c r="F22" s="412">
        <v>1</v>
      </c>
      <c r="G22" s="412"/>
    </row>
    <row r="23" spans="1:7">
      <c r="A23" s="413"/>
      <c r="B23" s="411" t="s">
        <v>704</v>
      </c>
      <c r="C23" s="412"/>
      <c r="D23" s="412"/>
      <c r="E23" s="412"/>
      <c r="F23" s="412"/>
      <c r="G23" s="412"/>
    </row>
    <row r="24" spans="1:7">
      <c r="A24" s="398"/>
      <c r="B24" s="406"/>
    </row>
    <row r="25" spans="1:7">
      <c r="A25" s="411" t="s">
        <v>705</v>
      </c>
      <c r="E25" s="407"/>
      <c r="G25" s="407"/>
    </row>
    <row r="26" spans="1:7" ht="63.75">
      <c r="A26" s="411" t="s">
        <v>706</v>
      </c>
      <c r="B26" s="414" t="s">
        <v>707</v>
      </c>
      <c r="C26" s="414" t="s">
        <v>708</v>
      </c>
      <c r="E26" s="407"/>
      <c r="G26" s="407"/>
    </row>
    <row r="27" spans="1:7" ht="39">
      <c r="A27" s="400" t="s">
        <v>709</v>
      </c>
      <c r="B27" s="415" t="s">
        <v>710</v>
      </c>
      <c r="C27" s="415" t="s">
        <v>711</v>
      </c>
    </row>
    <row r="28" spans="1:7" ht="39">
      <c r="A28" s="400" t="s">
        <v>712</v>
      </c>
      <c r="B28" s="415" t="s">
        <v>713</v>
      </c>
      <c r="C28" s="415" t="s">
        <v>711</v>
      </c>
    </row>
    <row r="29" spans="1:7" ht="45">
      <c r="A29" s="400" t="s">
        <v>714</v>
      </c>
      <c r="B29" s="415" t="s">
        <v>715</v>
      </c>
      <c r="C29" s="415" t="s">
        <v>716</v>
      </c>
    </row>
    <row r="30" spans="1:7" ht="15">
      <c r="A30" s="400" t="s">
        <v>717</v>
      </c>
      <c r="B30" s="415" t="s">
        <v>718</v>
      </c>
      <c r="C30" s="415" t="s">
        <v>716</v>
      </c>
    </row>
    <row r="31" spans="1:7" ht="51.75">
      <c r="A31" s="400" t="s">
        <v>719</v>
      </c>
      <c r="B31" s="415" t="s">
        <v>720</v>
      </c>
      <c r="C31" s="415" t="s">
        <v>711</v>
      </c>
    </row>
    <row r="32" spans="1:7" ht="39">
      <c r="A32" s="400" t="s">
        <v>721</v>
      </c>
      <c r="B32" s="415" t="s">
        <v>722</v>
      </c>
      <c r="C32" s="415" t="s">
        <v>711</v>
      </c>
    </row>
    <row r="33" spans="1:6" ht="15">
      <c r="A33" s="400" t="s">
        <v>723</v>
      </c>
      <c r="B33" s="415" t="s">
        <v>724</v>
      </c>
      <c r="C33" s="415" t="s">
        <v>711</v>
      </c>
    </row>
    <row r="34" spans="1:6" ht="30">
      <c r="A34" s="400" t="s">
        <v>725</v>
      </c>
      <c r="B34" s="415" t="s">
        <v>726</v>
      </c>
      <c r="C34" s="415" t="s">
        <v>711</v>
      </c>
    </row>
    <row r="35" spans="1:6" ht="14.25">
      <c r="B35" s="416" t="s">
        <v>727</v>
      </c>
      <c r="C35" s="417" t="s">
        <v>716</v>
      </c>
      <c r="E35" s="418"/>
    </row>
    <row r="36" spans="1:6">
      <c r="A36" s="406"/>
      <c r="C36" s="406"/>
      <c r="D36" s="406"/>
      <c r="E36" s="406"/>
      <c r="F36" s="406"/>
    </row>
    <row r="37" spans="1:6">
      <c r="A37" s="411" t="s">
        <v>728</v>
      </c>
    </row>
    <row r="38" spans="1:6" ht="15">
      <c r="A38" s="419" t="s">
        <v>729</v>
      </c>
      <c r="C38" s="419"/>
    </row>
    <row r="39" spans="1:6" ht="15">
      <c r="A39" s="419" t="s">
        <v>730</v>
      </c>
      <c r="C39" s="419"/>
    </row>
    <row r="40" spans="1:6" ht="15">
      <c r="A40" s="419"/>
      <c r="C40" s="419"/>
    </row>
    <row r="41" spans="1:6">
      <c r="A41" s="411" t="s">
        <v>731</v>
      </c>
      <c r="B41" s="411" t="s">
        <v>732</v>
      </c>
      <c r="C41" s="420" t="s">
        <v>126</v>
      </c>
      <c r="D41" s="411" t="s">
        <v>733</v>
      </c>
      <c r="E41" s="411" t="s">
        <v>734</v>
      </c>
    </row>
    <row r="42" spans="1:6" ht="15">
      <c r="A42" s="397" t="s">
        <v>735</v>
      </c>
      <c r="B42" s="412">
        <v>0</v>
      </c>
      <c r="C42" s="399">
        <f>ROUND((ROUND((SQRT(B42)),1)*0.4),0)</f>
        <v>0</v>
      </c>
      <c r="D42" s="399">
        <f>ROUND((ROUND((SQRT(B42)),1)*0.2),0)</f>
        <v>0</v>
      </c>
      <c r="E42" s="399">
        <f>ROUND((ROUND((SQRT(B42)),1)*0.2),0)</f>
        <v>0</v>
      </c>
      <c r="F42" s="421"/>
    </row>
    <row r="43" spans="1:6">
      <c r="A43" s="397" t="s">
        <v>736</v>
      </c>
      <c r="B43" s="412">
        <v>4</v>
      </c>
      <c r="C43" s="399">
        <f>ROUND((ROUND((SQRT(B43)),1)*0.5),0)</f>
        <v>1</v>
      </c>
      <c r="D43" s="399">
        <f>ROUND((ROUND((SQRT(B43)),1)*0.3),0)</f>
        <v>1</v>
      </c>
      <c r="E43" s="399">
        <f>ROUND((ROUND((SQRT(B43)),1)*0.3),0)</f>
        <v>1</v>
      </c>
    </row>
    <row r="44" spans="1:6">
      <c r="A44" s="397" t="s">
        <v>737</v>
      </c>
      <c r="B44" s="412"/>
      <c r="C44" s="399">
        <f>ROUND((ROUND((SQRT(B44)),1)*0.6),0)</f>
        <v>0</v>
      </c>
      <c r="D44" s="399">
        <f>ROUND((ROUND((SQRT(B44)),1)*0.4),0)</f>
        <v>0</v>
      </c>
      <c r="E44" s="399">
        <f>ROUND((ROUND((SQRT(B44)),1)*0.6),0)</f>
        <v>0</v>
      </c>
    </row>
    <row r="45" spans="1:6">
      <c r="A45" s="398" t="s">
        <v>727</v>
      </c>
      <c r="B45" s="398"/>
      <c r="C45" s="422">
        <f>SUM(C42:C44)</f>
        <v>1</v>
      </c>
      <c r="D45" s="422">
        <f>SUM(D42:D44)</f>
        <v>1</v>
      </c>
      <c r="E45" s="422">
        <f>SUM(E42:E44)</f>
        <v>1</v>
      </c>
    </row>
    <row r="47" spans="1:6">
      <c r="A47" s="411" t="s">
        <v>738</v>
      </c>
    </row>
    <row r="48" spans="1:6">
      <c r="A48" s="420" t="s">
        <v>739</v>
      </c>
    </row>
    <row r="49" spans="1:7">
      <c r="A49" s="423" t="s">
        <v>740</v>
      </c>
    </row>
    <row r="50" spans="1:7">
      <c r="A50" s="423" t="s">
        <v>741</v>
      </c>
    </row>
    <row r="51" spans="1:7">
      <c r="A51" s="423" t="s">
        <v>742</v>
      </c>
    </row>
    <row r="52" spans="1:7">
      <c r="A52" s="423" t="s">
        <v>743</v>
      </c>
    </row>
    <row r="53" spans="1:7">
      <c r="A53" s="423" t="s">
        <v>744</v>
      </c>
    </row>
    <row r="54" spans="1:7">
      <c r="A54" s="423" t="s">
        <v>745</v>
      </c>
    </row>
    <row r="55" spans="1:7">
      <c r="A55" s="423" t="s">
        <v>746</v>
      </c>
    </row>
    <row r="56" spans="1:7">
      <c r="A56" s="411" t="s">
        <v>747</v>
      </c>
      <c r="B56" s="422"/>
    </row>
    <row r="57" spans="1:7" ht="25.5">
      <c r="A57" s="424" t="s">
        <v>748</v>
      </c>
      <c r="B57" s="422"/>
      <c r="C57" s="584" t="s">
        <v>749</v>
      </c>
      <c r="D57" s="585"/>
      <c r="E57" s="585"/>
      <c r="F57" s="585"/>
      <c r="G57" s="585"/>
    </row>
    <row r="58" spans="1:7">
      <c r="B58" s="399"/>
    </row>
    <row r="60" spans="1:7">
      <c r="A60" s="411" t="s">
        <v>698</v>
      </c>
      <c r="D60" s="405"/>
    </row>
    <row r="61" spans="1:7">
      <c r="A61" s="411" t="s">
        <v>750</v>
      </c>
      <c r="B61" s="405"/>
    </row>
    <row r="62" spans="1:7">
      <c r="A62" s="397" t="s">
        <v>751</v>
      </c>
      <c r="B62" s="406"/>
      <c r="E62" s="418"/>
    </row>
    <row r="63" spans="1:7">
      <c r="A63" s="397" t="s">
        <v>752</v>
      </c>
      <c r="B63" s="406"/>
      <c r="C63" s="406"/>
      <c r="D63" s="406"/>
      <c r="E63" s="406"/>
      <c r="F63" s="406"/>
    </row>
    <row r="64" spans="1:7">
      <c r="A64" s="397" t="s">
        <v>753</v>
      </c>
    </row>
    <row r="65" spans="1:1">
      <c r="A65" s="397" t="s">
        <v>754</v>
      </c>
    </row>
    <row r="66" spans="1:1">
      <c r="A66" s="397" t="s">
        <v>755</v>
      </c>
    </row>
    <row r="67" spans="1:1">
      <c r="A67" s="397" t="s">
        <v>756</v>
      </c>
    </row>
    <row r="68" spans="1:1">
      <c r="A68" s="397" t="s">
        <v>757</v>
      </c>
    </row>
    <row r="69" spans="1:1">
      <c r="A69" s="397" t="s">
        <v>758</v>
      </c>
    </row>
    <row r="70" spans="1:1">
      <c r="A70" s="397" t="s">
        <v>759</v>
      </c>
    </row>
    <row r="71" spans="1:1">
      <c r="A71" s="397" t="s">
        <v>760</v>
      </c>
    </row>
    <row r="72" spans="1:1">
      <c r="A72" s="399" t="s">
        <v>761</v>
      </c>
    </row>
    <row r="73" spans="1:1">
      <c r="A73" s="397" t="s">
        <v>762</v>
      </c>
    </row>
    <row r="74" spans="1:1">
      <c r="A74" s="397" t="s">
        <v>763</v>
      </c>
    </row>
    <row r="75" spans="1:1">
      <c r="A75" s="397" t="s">
        <v>764</v>
      </c>
    </row>
    <row r="77" spans="1:1">
      <c r="A77" s="399"/>
    </row>
  </sheetData>
  <mergeCells count="2">
    <mergeCell ref="A20:B20"/>
    <mergeCell ref="C57:G5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47" customWidth="1"/>
    <col min="2" max="2" width="46.42578125" style="47" customWidth="1"/>
    <col min="3" max="16384" width="9" style="37"/>
  </cols>
  <sheetData>
    <row r="1" spans="1:2" ht="163.5" customHeight="1">
      <c r="A1" s="98"/>
      <c r="B1" s="35" t="s">
        <v>512</v>
      </c>
    </row>
    <row r="2" spans="1:2" ht="14.25">
      <c r="A2" s="99" t="s">
        <v>36</v>
      </c>
      <c r="B2" s="100"/>
    </row>
    <row r="3" spans="1:2" ht="14.25">
      <c r="A3" s="101" t="s">
        <v>37</v>
      </c>
      <c r="B3" s="102" t="str">
        <f>'1 Basic info'!$C$8</f>
        <v>Crown Estate Scotland</v>
      </c>
    </row>
    <row r="4" spans="1:2" ht="14.25">
      <c r="A4" s="101" t="s">
        <v>38</v>
      </c>
      <c r="B4" s="102" t="str">
        <f>Cover!D8</f>
        <v>SA-FM/COC-006014</v>
      </c>
    </row>
    <row r="5" spans="1:2" ht="14.25">
      <c r="A5" s="101" t="s">
        <v>79</v>
      </c>
      <c r="B5" s="102" t="str">
        <f>'1 Basic info'!$C$8</f>
        <v>Crown Estate Scotland</v>
      </c>
    </row>
    <row r="6" spans="1:2" ht="14.25">
      <c r="A6" s="101" t="s">
        <v>39</v>
      </c>
      <c r="B6" s="102">
        <f>'1 Basic info'!$C$27</f>
        <v>4</v>
      </c>
    </row>
    <row r="7" spans="1:2" ht="14.25">
      <c r="A7" s="101" t="s">
        <v>40</v>
      </c>
      <c r="B7" s="456">
        <f>'1 Basic info'!$C$54</f>
        <v>4776</v>
      </c>
    </row>
    <row r="8" spans="1:2" ht="14.25">
      <c r="A8" s="103" t="s">
        <v>150</v>
      </c>
      <c r="B8" s="458" t="s">
        <v>1318</v>
      </c>
    </row>
    <row r="9" spans="1:2" ht="14.25">
      <c r="A9" s="617"/>
      <c r="B9" s="617"/>
    </row>
    <row r="10" spans="1:2" ht="14.25">
      <c r="A10" s="105" t="s">
        <v>151</v>
      </c>
      <c r="B10" s="618"/>
    </row>
    <row r="11" spans="1:2" ht="14.25">
      <c r="A11" s="541" t="s">
        <v>152</v>
      </c>
      <c r="B11" s="619" t="s">
        <v>126</v>
      </c>
    </row>
    <row r="12" spans="1:2" ht="28.5">
      <c r="A12" s="541" t="s">
        <v>153</v>
      </c>
      <c r="B12" s="112" t="s">
        <v>1532</v>
      </c>
    </row>
    <row r="13" spans="1:2" ht="14.25">
      <c r="A13" s="541" t="s">
        <v>198</v>
      </c>
      <c r="B13" s="619" t="s">
        <v>1535</v>
      </c>
    </row>
    <row r="14" spans="1:2" ht="28.5">
      <c r="A14" s="620" t="s">
        <v>513</v>
      </c>
      <c r="B14" s="621" t="s">
        <v>1535</v>
      </c>
    </row>
    <row r="15" spans="1:2" ht="14.25">
      <c r="A15" s="617"/>
      <c r="B15" s="617"/>
    </row>
    <row r="16" spans="1:2" s="65" customFormat="1" ht="14.25">
      <c r="A16" s="105" t="s">
        <v>154</v>
      </c>
      <c r="B16" s="618"/>
    </row>
    <row r="17" spans="1:2" s="65" customFormat="1" ht="14.25">
      <c r="A17" s="541" t="s">
        <v>445</v>
      </c>
      <c r="B17" s="619">
        <v>0</v>
      </c>
    </row>
    <row r="18" spans="1:2" s="65" customFormat="1" ht="14.25">
      <c r="A18" s="541" t="s">
        <v>446</v>
      </c>
      <c r="B18" s="619">
        <v>0</v>
      </c>
    </row>
    <row r="19" spans="1:2" s="65" customFormat="1" ht="14.25">
      <c r="A19" s="541" t="s">
        <v>447</v>
      </c>
      <c r="B19" s="619">
        <v>5</v>
      </c>
    </row>
    <row r="20" spans="1:2" s="65" customFormat="1" ht="14.25">
      <c r="A20" s="541" t="s">
        <v>28</v>
      </c>
      <c r="B20" s="619">
        <v>1</v>
      </c>
    </row>
    <row r="21" spans="1:2" s="65" customFormat="1" ht="14.25">
      <c r="A21" s="541" t="s">
        <v>155</v>
      </c>
      <c r="B21" s="619"/>
    </row>
    <row r="22" spans="1:2" s="65" customFormat="1" ht="14.25">
      <c r="A22" s="110" t="s">
        <v>156</v>
      </c>
      <c r="B22" s="622" t="s">
        <v>157</v>
      </c>
    </row>
    <row r="23" spans="1:2" s="65" customFormat="1" ht="14.25">
      <c r="A23" s="104"/>
      <c r="B23" s="104"/>
    </row>
    <row r="24" spans="1:2" s="65" customFormat="1" ht="14.25">
      <c r="A24" s="105" t="s">
        <v>158</v>
      </c>
      <c r="B24" s="106"/>
    </row>
    <row r="25" spans="1:2" s="65" customFormat="1" ht="42.75">
      <c r="A25" s="586" t="s">
        <v>159</v>
      </c>
      <c r="B25" s="112" t="s">
        <v>514</v>
      </c>
    </row>
    <row r="26" spans="1:2" s="65" customFormat="1" ht="42.75" hidden="1">
      <c r="A26" s="587"/>
      <c r="B26" s="107" t="s">
        <v>160</v>
      </c>
    </row>
    <row r="27" spans="1:2" s="65" customFormat="1" ht="28.5" hidden="1">
      <c r="A27" s="108"/>
      <c r="B27" s="109" t="s">
        <v>41</v>
      </c>
    </row>
    <row r="28" spans="1:2" s="65" customFormat="1" ht="14.25">
      <c r="A28" s="110" t="s">
        <v>161</v>
      </c>
      <c r="B28" s="111"/>
    </row>
    <row r="29" spans="1:2" s="65" customFormat="1" ht="14.25">
      <c r="A29" s="55"/>
      <c r="B29" s="61"/>
    </row>
    <row r="30" spans="1:2" s="65" customFormat="1" ht="14.25">
      <c r="A30" s="105" t="s">
        <v>162</v>
      </c>
      <c r="B30" s="106"/>
    </row>
    <row r="31" spans="1:2" s="47" customFormat="1" ht="14.25">
      <c r="A31" s="587" t="s">
        <v>163</v>
      </c>
      <c r="B31" s="107"/>
    </row>
    <row r="32" spans="1:2" s="47" customFormat="1" ht="14.25">
      <c r="A32" s="587"/>
      <c r="B32" s="112" t="s">
        <v>1539</v>
      </c>
    </row>
    <row r="33" spans="1:2" s="47" customFormat="1" ht="14.25">
      <c r="A33" s="587"/>
      <c r="B33" s="222"/>
    </row>
    <row r="34" spans="1:2" s="47" customFormat="1" ht="14.25">
      <c r="A34" s="108" t="s">
        <v>37</v>
      </c>
      <c r="B34" s="47" t="str">
        <f>B14</f>
        <v>Rob Shaw</v>
      </c>
    </row>
    <row r="35" spans="1:2" s="47" customFormat="1" ht="58.5" customHeight="1">
      <c r="A35" s="537" t="s">
        <v>1536</v>
      </c>
      <c r="B35" s="538" t="s">
        <v>1535</v>
      </c>
    </row>
    <row r="36" spans="1:2" ht="14.25">
      <c r="A36" s="110" t="s">
        <v>161</v>
      </c>
      <c r="B36" s="623">
        <v>44834</v>
      </c>
    </row>
    <row r="37" spans="1:2" s="113" customFormat="1" ht="10.5" customHeight="1">
      <c r="A37" s="65"/>
      <c r="B37" s="65"/>
    </row>
    <row r="38" spans="1:2" s="113" customFormat="1" ht="10.5" customHeight="1">
      <c r="A38" s="588" t="s">
        <v>527</v>
      </c>
      <c r="B38" s="588"/>
    </row>
    <row r="39" spans="1:2" s="113" customFormat="1" ht="10.5">
      <c r="A39" s="546" t="s">
        <v>528</v>
      </c>
      <c r="B39" s="546"/>
    </row>
    <row r="40" spans="1:2" s="113" customFormat="1" ht="10.5">
      <c r="A40" s="546" t="s">
        <v>515</v>
      </c>
      <c r="B40" s="546"/>
    </row>
    <row r="41" spans="1:2" s="113" customFormat="1" ht="10.5">
      <c r="A41" s="114"/>
      <c r="B41" s="114"/>
    </row>
    <row r="42" spans="1:2" s="113" customFormat="1" ht="10.5">
      <c r="A42" s="546" t="s">
        <v>56</v>
      </c>
      <c r="B42" s="546"/>
    </row>
    <row r="43" spans="1:2">
      <c r="A43" s="546" t="s">
        <v>57</v>
      </c>
      <c r="B43" s="546"/>
    </row>
  </sheetData>
  <mergeCells count="7">
    <mergeCell ref="A43:B43"/>
    <mergeCell ref="A25:A26"/>
    <mergeCell ref="A42:B42"/>
    <mergeCell ref="A38:B38"/>
    <mergeCell ref="A39:B39"/>
    <mergeCell ref="A31:A33"/>
    <mergeCell ref="A40:B40"/>
  </mergeCells>
  <phoneticPr fontId="8"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N103"/>
  <sheetViews>
    <sheetView view="pageBreakPreview" zoomScaleNormal="100" zoomScaleSheetLayoutView="100" workbookViewId="0">
      <selection activeCell="B1" sqref="B1:C1"/>
    </sheetView>
  </sheetViews>
  <sheetFormatPr defaultColWidth="8" defaultRowHeight="12.75"/>
  <cols>
    <col min="1" max="1" width="25.42578125" style="118" customWidth="1"/>
    <col min="2" max="2" width="21.7109375" style="118" customWidth="1"/>
    <col min="3" max="3" width="15.42578125" style="117" customWidth="1"/>
    <col min="4" max="4" width="39.7109375" style="117" customWidth="1"/>
    <col min="5" max="12" width="8" style="117" customWidth="1"/>
    <col min="13" max="16384" width="8" style="118"/>
  </cols>
  <sheetData>
    <row r="1" spans="1:66" ht="143.25" customHeight="1">
      <c r="A1" s="272"/>
      <c r="B1" s="595" t="s">
        <v>387</v>
      </c>
      <c r="C1" s="595"/>
      <c r="D1" s="115"/>
      <c r="E1" s="116"/>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row>
    <row r="2" spans="1:66" ht="9.75" customHeight="1">
      <c r="A2" s="119"/>
      <c r="B2" s="119"/>
      <c r="C2" s="120"/>
      <c r="D2" s="120"/>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row>
    <row r="3" spans="1:66">
      <c r="A3" s="596" t="s">
        <v>275</v>
      </c>
      <c r="B3" s="596"/>
      <c r="C3" s="596"/>
      <c r="D3" s="596"/>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row>
    <row r="4" spans="1:66" ht="14.25" customHeight="1">
      <c r="A4" s="596"/>
      <c r="B4" s="596"/>
      <c r="C4" s="596"/>
      <c r="D4" s="596"/>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row>
    <row r="5" spans="1:66" ht="25.5" customHeight="1">
      <c r="A5" s="596" t="s">
        <v>384</v>
      </c>
      <c r="B5" s="596"/>
      <c r="C5" s="596"/>
      <c r="D5" s="596"/>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row>
    <row r="6" spans="1:66" s="123" customFormat="1" ht="14.25">
      <c r="A6" s="597" t="s">
        <v>36</v>
      </c>
      <c r="B6" s="597"/>
      <c r="C6" s="597"/>
      <c r="D6" s="121"/>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row>
    <row r="7" spans="1:66" s="123" customFormat="1" ht="14.25">
      <c r="A7" s="121" t="s">
        <v>37</v>
      </c>
      <c r="B7" s="594" t="str">
        <f>'1 Basic info'!$C$9</f>
        <v>Crown Estate Scotland</v>
      </c>
      <c r="C7" s="594"/>
      <c r="D7" s="594"/>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row>
    <row r="8" spans="1:66" s="123" customFormat="1" ht="14.25">
      <c r="A8" s="121" t="s">
        <v>127</v>
      </c>
      <c r="B8" s="594" t="str">
        <f>'1 Basic info'!$C$12</f>
        <v xml:space="preserve">Quartermile Two, 2nd Floor, 2 Lister Square, Edinburgh, Midlothian, EH3 9GL
</v>
      </c>
      <c r="C8" s="594"/>
      <c r="D8" s="594"/>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row>
    <row r="9" spans="1:66" s="123" customFormat="1" ht="14.25">
      <c r="A9" s="121" t="s">
        <v>79</v>
      </c>
      <c r="B9" s="124" t="str">
        <f>'1 Basic info'!$C$13</f>
        <v>Scotland</v>
      </c>
      <c r="C9" s="124"/>
      <c r="D9" s="124"/>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row>
    <row r="10" spans="1:66" s="123" customFormat="1" ht="14.25">
      <c r="A10" s="121" t="s">
        <v>38</v>
      </c>
      <c r="B10" s="594" t="str">
        <f>Cover!D8</f>
        <v>SA-FM/COC-006014</v>
      </c>
      <c r="C10" s="594"/>
      <c r="D10" s="124"/>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row>
    <row r="11" spans="1:66" s="123" customFormat="1" ht="14.25">
      <c r="A11" s="121" t="s">
        <v>76</v>
      </c>
      <c r="B11" s="594" t="str">
        <f>'1 Basic info'!$C$22</f>
        <v>Single</v>
      </c>
      <c r="C11" s="594"/>
      <c r="D11" s="124"/>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row>
    <row r="12" spans="1:66" s="123" customFormat="1" ht="14.25">
      <c r="A12" s="121" t="s">
        <v>128</v>
      </c>
      <c r="B12" s="624">
        <f>Cover!D10</f>
        <v>44853</v>
      </c>
      <c r="C12" s="126" t="s">
        <v>129</v>
      </c>
      <c r="D12" s="624">
        <f>Cover!D11</f>
        <v>46678</v>
      </c>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row>
    <row r="13" spans="1:66" ht="9.75" customHeight="1">
      <c r="A13" s="121"/>
      <c r="B13" s="124"/>
      <c r="C13" s="125"/>
      <c r="D13" s="126"/>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row>
    <row r="14" spans="1:66" ht="18" customHeight="1">
      <c r="A14" s="597" t="s">
        <v>130</v>
      </c>
      <c r="B14" s="597"/>
      <c r="C14" s="597"/>
      <c r="D14" s="59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row>
    <row r="15" spans="1:66" s="130" customFormat="1" ht="14.25">
      <c r="A15" s="127" t="s">
        <v>276</v>
      </c>
      <c r="B15" s="128" t="s">
        <v>385</v>
      </c>
      <c r="C15" s="128" t="s">
        <v>131</v>
      </c>
      <c r="D15" s="128" t="s">
        <v>132</v>
      </c>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row>
    <row r="16" spans="1:66" s="132" customFormat="1" ht="195.75" customHeight="1">
      <c r="A16" s="459" t="s">
        <v>1319</v>
      </c>
      <c r="B16" s="459" t="s">
        <v>1320</v>
      </c>
      <c r="C16" s="459">
        <v>1000</v>
      </c>
      <c r="D16" s="625" t="s">
        <v>1321</v>
      </c>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row>
    <row r="17" spans="1:66" s="132" customFormat="1" ht="36" customHeight="1">
      <c r="A17" s="459" t="s">
        <v>1319</v>
      </c>
      <c r="B17" s="459" t="s">
        <v>1322</v>
      </c>
      <c r="C17" s="459">
        <v>2010</v>
      </c>
      <c r="D17" s="625" t="s">
        <v>1323</v>
      </c>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row>
    <row r="18" spans="1:66" s="132" customFormat="1" ht="195.75" customHeight="1">
      <c r="A18" s="459" t="s">
        <v>1319</v>
      </c>
      <c r="B18" s="459" t="s">
        <v>1324</v>
      </c>
      <c r="C18" s="459">
        <v>14000</v>
      </c>
      <c r="D18" s="625" t="s">
        <v>1325</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row>
    <row r="19" spans="1:66" ht="14.25">
      <c r="A19" s="124"/>
      <c r="B19" s="133"/>
      <c r="C19" s="126"/>
      <c r="D19" s="134"/>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row>
    <row r="20" spans="1:66" ht="14.25">
      <c r="A20" s="135" t="s">
        <v>162</v>
      </c>
      <c r="B20" s="136"/>
      <c r="C20" s="137"/>
      <c r="D20" s="138"/>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row>
    <row r="21" spans="1:66" ht="15.75" customHeight="1">
      <c r="A21" s="593" t="s">
        <v>37</v>
      </c>
      <c r="B21" s="594"/>
      <c r="C21" s="626" t="s">
        <v>1535</v>
      </c>
      <c r="D21" s="62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row>
    <row r="22" spans="1:66" ht="26.25" hidden="1" customHeight="1">
      <c r="A22" s="593" t="s">
        <v>164</v>
      </c>
      <c r="B22" s="594"/>
      <c r="C22" s="628"/>
      <c r="D22" s="629"/>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row>
    <row r="23" spans="1:66" ht="14.25">
      <c r="A23" s="590" t="s">
        <v>161</v>
      </c>
      <c r="B23" s="591"/>
      <c r="C23" s="631">
        <v>44834</v>
      </c>
      <c r="D23" s="630"/>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row>
    <row r="24" spans="1:66" ht="14.25">
      <c r="A24" s="121"/>
      <c r="B24" s="121"/>
      <c r="C24" s="139"/>
      <c r="D24" s="140"/>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row>
    <row r="25" spans="1:66">
      <c r="A25" s="592" t="s">
        <v>526</v>
      </c>
      <c r="B25" s="592"/>
      <c r="C25" s="592"/>
      <c r="D25" s="592"/>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row>
    <row r="26" spans="1:66">
      <c r="A26" s="589" t="s">
        <v>528</v>
      </c>
      <c r="B26" s="589"/>
      <c r="C26" s="589"/>
      <c r="D26" s="589"/>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row>
    <row r="27" spans="1:66">
      <c r="A27" s="589" t="s">
        <v>516</v>
      </c>
      <c r="B27" s="589"/>
      <c r="C27" s="589"/>
      <c r="D27" s="589"/>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row>
    <row r="28" spans="1:66" ht="13.5" customHeight="1">
      <c r="A28" s="141"/>
      <c r="B28" s="141"/>
      <c r="C28" s="141"/>
      <c r="D28" s="141"/>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row>
    <row r="29" spans="1:66">
      <c r="A29" s="589" t="s">
        <v>56</v>
      </c>
      <c r="B29" s="589"/>
      <c r="C29" s="589"/>
      <c r="D29" s="589"/>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row>
    <row r="30" spans="1:66">
      <c r="A30" s="589" t="s">
        <v>57</v>
      </c>
      <c r="B30" s="589"/>
      <c r="C30" s="589"/>
      <c r="D30" s="589"/>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row>
    <row r="31" spans="1:66">
      <c r="A31" s="589" t="s">
        <v>371</v>
      </c>
      <c r="B31" s="589"/>
      <c r="C31" s="589"/>
      <c r="D31" s="589"/>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row>
    <row r="32" spans="1:66">
      <c r="A32" s="117"/>
      <c r="B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row>
    <row r="33" spans="1:66">
      <c r="A33" s="117"/>
      <c r="B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row>
    <row r="34" spans="1:66">
      <c r="A34" s="117"/>
      <c r="B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row>
    <row r="35" spans="1:66">
      <c r="A35" s="117"/>
      <c r="B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row>
    <row r="36" spans="1:66" s="117" customFormat="1"/>
    <row r="37" spans="1:66" s="117" customFormat="1"/>
    <row r="38" spans="1:66" s="117" customFormat="1"/>
    <row r="39" spans="1:66" s="117" customFormat="1"/>
    <row r="40" spans="1:66" s="117" customFormat="1"/>
    <row r="41" spans="1:66" s="117" customFormat="1"/>
    <row r="42" spans="1:66" s="117" customFormat="1"/>
    <row r="43" spans="1:66" s="117" customFormat="1"/>
    <row r="44" spans="1:66" s="117" customFormat="1"/>
    <row r="45" spans="1:66" s="117" customFormat="1"/>
    <row r="46" spans="1:66" s="117" customFormat="1"/>
    <row r="47" spans="1:66" s="117" customFormat="1"/>
    <row r="48" spans="1:66" s="117" customFormat="1"/>
    <row r="49" spans="1:31" s="117" customFormat="1"/>
    <row r="50" spans="1:31" s="117" customFormat="1"/>
    <row r="51" spans="1:31" s="117" customFormat="1"/>
    <row r="52" spans="1:31" s="117" customFormat="1"/>
    <row r="53" spans="1:31" s="117" customFormat="1"/>
    <row r="54" spans="1:31" s="117" customFormat="1"/>
    <row r="55" spans="1:31">
      <c r="A55" s="117"/>
      <c r="B55" s="117"/>
      <c r="M55" s="117"/>
      <c r="N55" s="117"/>
      <c r="O55" s="117"/>
      <c r="P55" s="117"/>
      <c r="Q55" s="117"/>
      <c r="R55" s="117"/>
      <c r="S55" s="117"/>
      <c r="T55" s="117"/>
      <c r="U55" s="117"/>
      <c r="V55" s="117"/>
      <c r="W55" s="117"/>
      <c r="X55" s="117"/>
      <c r="Y55" s="117"/>
      <c r="Z55" s="117"/>
      <c r="AA55" s="117"/>
      <c r="AB55" s="117"/>
      <c r="AC55" s="117"/>
      <c r="AD55" s="117"/>
      <c r="AE55" s="117"/>
    </row>
    <row r="56" spans="1:31">
      <c r="A56" s="117"/>
      <c r="B56" s="117"/>
      <c r="M56" s="117"/>
      <c r="N56" s="117"/>
      <c r="O56" s="117"/>
      <c r="P56" s="117"/>
      <c r="Q56" s="117"/>
      <c r="R56" s="117"/>
      <c r="S56" s="117"/>
      <c r="T56" s="117"/>
      <c r="U56" s="117"/>
      <c r="V56" s="117"/>
      <c r="W56" s="117"/>
      <c r="X56" s="117"/>
      <c r="Y56" s="117"/>
      <c r="Z56" s="117"/>
      <c r="AA56" s="117"/>
      <c r="AB56" s="117"/>
      <c r="AC56" s="117"/>
      <c r="AD56" s="117"/>
      <c r="AE56" s="117"/>
    </row>
    <row r="57" spans="1:31">
      <c r="A57" s="117"/>
      <c r="B57" s="117"/>
      <c r="M57" s="117"/>
      <c r="N57" s="117"/>
      <c r="O57" s="117"/>
      <c r="P57" s="117"/>
      <c r="Q57" s="117"/>
      <c r="R57" s="117"/>
      <c r="S57" s="117"/>
      <c r="T57" s="117"/>
      <c r="U57" s="117"/>
      <c r="V57" s="117"/>
      <c r="W57" s="117"/>
      <c r="X57" s="117"/>
      <c r="Y57" s="117"/>
      <c r="Z57" s="117"/>
      <c r="AA57" s="117"/>
      <c r="AB57" s="117"/>
      <c r="AC57" s="117"/>
      <c r="AD57" s="117"/>
      <c r="AE57" s="117"/>
    </row>
    <row r="58" spans="1:31">
      <c r="A58" s="117"/>
      <c r="B58" s="117"/>
      <c r="M58" s="117"/>
      <c r="N58" s="117"/>
      <c r="O58" s="117"/>
      <c r="P58" s="117"/>
      <c r="Q58" s="117"/>
      <c r="R58" s="117"/>
      <c r="S58" s="117"/>
      <c r="T58" s="117"/>
      <c r="U58" s="117"/>
      <c r="V58" s="117"/>
      <c r="W58" s="117"/>
      <c r="X58" s="117"/>
      <c r="Y58" s="117"/>
      <c r="Z58" s="117"/>
      <c r="AA58" s="117"/>
      <c r="AB58" s="117"/>
      <c r="AC58" s="117"/>
      <c r="AD58" s="117"/>
      <c r="AE58" s="117"/>
    </row>
    <row r="59" spans="1:31">
      <c r="A59" s="117"/>
      <c r="B59" s="117"/>
      <c r="M59" s="117"/>
      <c r="N59" s="117"/>
      <c r="O59" s="117"/>
      <c r="P59" s="117"/>
      <c r="Q59" s="117"/>
      <c r="R59" s="117"/>
      <c r="S59" s="117"/>
      <c r="T59" s="117"/>
      <c r="U59" s="117"/>
      <c r="V59" s="117"/>
      <c r="W59" s="117"/>
      <c r="X59" s="117"/>
      <c r="Y59" s="117"/>
      <c r="Z59" s="117"/>
      <c r="AA59" s="117"/>
      <c r="AB59" s="117"/>
      <c r="AC59" s="117"/>
      <c r="AD59" s="117"/>
      <c r="AE59" s="117"/>
    </row>
    <row r="60" spans="1:31">
      <c r="A60" s="117"/>
      <c r="B60" s="117"/>
      <c r="M60" s="117"/>
      <c r="N60" s="117"/>
      <c r="O60" s="117"/>
      <c r="P60" s="117"/>
      <c r="Q60" s="117"/>
      <c r="R60" s="117"/>
      <c r="S60" s="117"/>
      <c r="T60" s="117"/>
      <c r="U60" s="117"/>
      <c r="V60" s="117"/>
      <c r="W60" s="117"/>
      <c r="X60" s="117"/>
      <c r="Y60" s="117"/>
      <c r="Z60" s="117"/>
      <c r="AA60" s="117"/>
      <c r="AB60" s="117"/>
      <c r="AC60" s="117"/>
      <c r="AD60" s="117"/>
      <c r="AE60" s="117"/>
    </row>
    <row r="61" spans="1:31">
      <c r="A61" s="117"/>
      <c r="B61" s="117"/>
      <c r="M61" s="117"/>
      <c r="N61" s="117"/>
      <c r="O61" s="117"/>
      <c r="P61" s="117"/>
      <c r="Q61" s="117"/>
      <c r="R61" s="117"/>
      <c r="S61" s="117"/>
      <c r="T61" s="117"/>
      <c r="U61" s="117"/>
      <c r="V61" s="117"/>
      <c r="W61" s="117"/>
      <c r="X61" s="117"/>
      <c r="Y61" s="117"/>
      <c r="Z61" s="117"/>
      <c r="AA61" s="117"/>
      <c r="AB61" s="117"/>
      <c r="AC61" s="117"/>
      <c r="AD61" s="117"/>
      <c r="AE61" s="117"/>
    </row>
    <row r="62" spans="1:31">
      <c r="A62" s="117"/>
      <c r="B62" s="117"/>
      <c r="M62" s="117"/>
      <c r="N62" s="117"/>
      <c r="O62" s="117"/>
      <c r="P62" s="117"/>
      <c r="Q62" s="117"/>
      <c r="R62" s="117"/>
      <c r="S62" s="117"/>
      <c r="T62" s="117"/>
      <c r="U62" s="117"/>
      <c r="V62" s="117"/>
      <c r="W62" s="117"/>
      <c r="X62" s="117"/>
      <c r="Y62" s="117"/>
      <c r="Z62" s="117"/>
      <c r="AA62" s="117"/>
      <c r="AB62" s="117"/>
      <c r="AC62" s="117"/>
      <c r="AD62" s="117"/>
      <c r="AE62" s="117"/>
    </row>
    <row r="63" spans="1:31">
      <c r="A63" s="117"/>
      <c r="B63" s="117"/>
      <c r="M63" s="117"/>
      <c r="N63" s="117"/>
      <c r="O63" s="117"/>
      <c r="P63" s="117"/>
      <c r="Q63" s="117"/>
      <c r="R63" s="117"/>
      <c r="S63" s="117"/>
      <c r="T63" s="117"/>
      <c r="U63" s="117"/>
      <c r="V63" s="117"/>
      <c r="W63" s="117"/>
      <c r="X63" s="117"/>
      <c r="Y63" s="117"/>
      <c r="Z63" s="117"/>
      <c r="AA63" s="117"/>
      <c r="AB63" s="117"/>
      <c r="AC63" s="117"/>
      <c r="AD63" s="117"/>
      <c r="AE63" s="117"/>
    </row>
    <row r="64" spans="1:31">
      <c r="A64" s="117"/>
      <c r="B64" s="117"/>
      <c r="M64" s="117"/>
      <c r="N64" s="117"/>
      <c r="O64" s="117"/>
      <c r="P64" s="117"/>
      <c r="Q64" s="117"/>
      <c r="R64" s="117"/>
      <c r="S64" s="117"/>
      <c r="T64" s="117"/>
      <c r="U64" s="117"/>
      <c r="V64" s="117"/>
      <c r="W64" s="117"/>
      <c r="X64" s="117"/>
      <c r="Y64" s="117"/>
      <c r="Z64" s="117"/>
      <c r="AA64" s="117"/>
      <c r="AB64" s="117"/>
      <c r="AC64" s="117"/>
      <c r="AD64" s="117"/>
      <c r="AE64" s="117"/>
    </row>
    <row r="65" spans="1:31">
      <c r="A65" s="117"/>
      <c r="B65" s="117"/>
      <c r="M65" s="117"/>
      <c r="N65" s="117"/>
      <c r="O65" s="117"/>
      <c r="P65" s="117"/>
      <c r="Q65" s="117"/>
      <c r="R65" s="117"/>
      <c r="S65" s="117"/>
      <c r="T65" s="117"/>
      <c r="U65" s="117"/>
      <c r="V65" s="117"/>
      <c r="W65" s="117"/>
      <c r="X65" s="117"/>
      <c r="Y65" s="117"/>
      <c r="Z65" s="117"/>
      <c r="AA65" s="117"/>
      <c r="AB65" s="117"/>
      <c r="AC65" s="117"/>
      <c r="AD65" s="117"/>
      <c r="AE65" s="117"/>
    </row>
    <row r="66" spans="1:31">
      <c r="A66" s="117"/>
      <c r="B66" s="117"/>
      <c r="M66" s="117"/>
      <c r="N66" s="117"/>
      <c r="O66" s="117"/>
      <c r="P66" s="117"/>
      <c r="Q66" s="117"/>
      <c r="R66" s="117"/>
      <c r="S66" s="117"/>
      <c r="T66" s="117"/>
      <c r="U66" s="117"/>
      <c r="V66" s="117"/>
      <c r="W66" s="117"/>
      <c r="X66" s="117"/>
      <c r="Y66" s="117"/>
      <c r="Z66" s="117"/>
      <c r="AA66" s="117"/>
      <c r="AB66" s="117"/>
      <c r="AC66" s="117"/>
      <c r="AD66" s="117"/>
      <c r="AE66" s="117"/>
    </row>
    <row r="67" spans="1:31">
      <c r="A67" s="117"/>
      <c r="B67" s="117"/>
      <c r="M67" s="117"/>
      <c r="N67" s="117"/>
      <c r="O67" s="117"/>
      <c r="P67" s="117"/>
      <c r="Q67" s="117"/>
      <c r="R67" s="117"/>
      <c r="S67" s="117"/>
      <c r="T67" s="117"/>
      <c r="U67" s="117"/>
      <c r="V67" s="117"/>
      <c r="W67" s="117"/>
      <c r="X67" s="117"/>
      <c r="Y67" s="117"/>
      <c r="Z67" s="117"/>
      <c r="AA67" s="117"/>
      <c r="AB67" s="117"/>
      <c r="AC67" s="117"/>
      <c r="AD67" s="117"/>
      <c r="AE67" s="117"/>
    </row>
    <row r="68" spans="1:31">
      <c r="A68" s="117"/>
      <c r="B68" s="117"/>
      <c r="M68" s="117"/>
      <c r="N68" s="117"/>
      <c r="O68" s="117"/>
      <c r="P68" s="117"/>
      <c r="Q68" s="117"/>
      <c r="R68" s="117"/>
      <c r="S68" s="117"/>
      <c r="T68" s="117"/>
      <c r="U68" s="117"/>
      <c r="V68" s="117"/>
      <c r="W68" s="117"/>
      <c r="X68" s="117"/>
      <c r="Y68" s="117"/>
      <c r="Z68" s="117"/>
      <c r="AA68" s="117"/>
      <c r="AB68" s="117"/>
      <c r="AC68" s="117"/>
      <c r="AD68" s="117"/>
      <c r="AE68" s="117"/>
    </row>
    <row r="69" spans="1:31">
      <c r="A69" s="117"/>
      <c r="B69" s="117"/>
      <c r="M69" s="117"/>
      <c r="N69" s="117"/>
      <c r="O69" s="117"/>
      <c r="P69" s="117"/>
      <c r="Q69" s="117"/>
      <c r="R69" s="117"/>
      <c r="S69" s="117"/>
      <c r="T69" s="117"/>
      <c r="U69" s="117"/>
      <c r="V69" s="117"/>
      <c r="W69" s="117"/>
      <c r="X69" s="117"/>
      <c r="Y69" s="117"/>
      <c r="Z69" s="117"/>
      <c r="AA69" s="117"/>
      <c r="AB69" s="117"/>
      <c r="AC69" s="117"/>
      <c r="AD69" s="117"/>
      <c r="AE69" s="117"/>
    </row>
    <row r="70" spans="1:31">
      <c r="A70" s="117"/>
      <c r="B70" s="117"/>
      <c r="M70" s="117"/>
      <c r="N70" s="117"/>
      <c r="O70" s="117"/>
      <c r="P70" s="117"/>
      <c r="Q70" s="117"/>
      <c r="R70" s="117"/>
      <c r="S70" s="117"/>
      <c r="T70" s="117"/>
      <c r="U70" s="117"/>
      <c r="V70" s="117"/>
      <c r="W70" s="117"/>
      <c r="X70" s="117"/>
      <c r="Y70" s="117"/>
      <c r="Z70" s="117"/>
      <c r="AA70" s="117"/>
      <c r="AB70" s="117"/>
      <c r="AC70" s="117"/>
      <c r="AD70" s="117"/>
      <c r="AE70" s="117"/>
    </row>
    <row r="71" spans="1:31">
      <c r="A71" s="117"/>
      <c r="B71" s="117"/>
      <c r="M71" s="117"/>
      <c r="N71" s="117"/>
      <c r="O71" s="117"/>
      <c r="P71" s="117"/>
      <c r="Q71" s="117"/>
      <c r="R71" s="117"/>
      <c r="S71" s="117"/>
      <c r="T71" s="117"/>
      <c r="U71" s="117"/>
      <c r="V71" s="117"/>
      <c r="W71" s="117"/>
      <c r="X71" s="117"/>
      <c r="Y71" s="117"/>
      <c r="Z71" s="117"/>
      <c r="AA71" s="117"/>
      <c r="AB71" s="117"/>
      <c r="AC71" s="117"/>
      <c r="AD71" s="117"/>
      <c r="AE71" s="117"/>
    </row>
    <row r="72" spans="1:31">
      <c r="A72" s="117"/>
      <c r="B72" s="117"/>
      <c r="M72" s="117"/>
      <c r="N72" s="117"/>
      <c r="O72" s="117"/>
      <c r="P72" s="117"/>
      <c r="Q72" s="117"/>
      <c r="R72" s="117"/>
      <c r="S72" s="117"/>
      <c r="T72" s="117"/>
      <c r="U72" s="117"/>
      <c r="V72" s="117"/>
      <c r="W72" s="117"/>
      <c r="X72" s="117"/>
      <c r="Y72" s="117"/>
      <c r="Z72" s="117"/>
      <c r="AA72" s="117"/>
      <c r="AB72" s="117"/>
      <c r="AC72" s="117"/>
      <c r="AD72" s="117"/>
      <c r="AE72" s="117"/>
    </row>
    <row r="73" spans="1:31">
      <c r="A73" s="117"/>
      <c r="B73" s="117"/>
      <c r="M73" s="117"/>
      <c r="N73" s="117"/>
      <c r="O73" s="117"/>
      <c r="P73" s="117"/>
      <c r="Q73" s="117"/>
      <c r="R73" s="117"/>
      <c r="S73" s="117"/>
      <c r="T73" s="117"/>
      <c r="U73" s="117"/>
      <c r="V73" s="117"/>
      <c r="W73" s="117"/>
      <c r="X73" s="117"/>
      <c r="Y73" s="117"/>
      <c r="Z73" s="117"/>
      <c r="AA73" s="117"/>
      <c r="AB73" s="117"/>
      <c r="AC73" s="117"/>
      <c r="AD73" s="117"/>
      <c r="AE73" s="117"/>
    </row>
    <row r="74" spans="1:31">
      <c r="A74" s="117"/>
      <c r="B74" s="117"/>
      <c r="M74" s="117"/>
      <c r="N74" s="117"/>
      <c r="O74" s="117"/>
      <c r="P74" s="117"/>
      <c r="Q74" s="117"/>
      <c r="R74" s="117"/>
      <c r="S74" s="117"/>
      <c r="T74" s="117"/>
      <c r="U74" s="117"/>
      <c r="V74" s="117"/>
      <c r="W74" s="117"/>
      <c r="X74" s="117"/>
      <c r="Y74" s="117"/>
      <c r="Z74" s="117"/>
      <c r="AA74" s="117"/>
      <c r="AB74" s="117"/>
      <c r="AC74" s="117"/>
      <c r="AD74" s="117"/>
      <c r="AE74" s="117"/>
    </row>
    <row r="75" spans="1:31">
      <c r="A75" s="117"/>
      <c r="B75" s="117"/>
      <c r="M75" s="117"/>
      <c r="N75" s="117"/>
      <c r="O75" s="117"/>
      <c r="P75" s="117"/>
      <c r="Q75" s="117"/>
      <c r="R75" s="117"/>
      <c r="S75" s="117"/>
      <c r="T75" s="117"/>
      <c r="U75" s="117"/>
      <c r="V75" s="117"/>
      <c r="W75" s="117"/>
      <c r="X75" s="117"/>
      <c r="Y75" s="117"/>
      <c r="Z75" s="117"/>
      <c r="AA75" s="117"/>
      <c r="AB75" s="117"/>
      <c r="AC75" s="117"/>
      <c r="AD75" s="117"/>
      <c r="AE75" s="117"/>
    </row>
    <row r="76" spans="1:31">
      <c r="A76" s="117"/>
      <c r="B76" s="117"/>
      <c r="M76" s="117"/>
      <c r="N76" s="117"/>
      <c r="O76" s="117"/>
      <c r="P76" s="117"/>
      <c r="Q76" s="117"/>
      <c r="R76" s="117"/>
      <c r="S76" s="117"/>
      <c r="T76" s="117"/>
      <c r="U76" s="117"/>
      <c r="V76" s="117"/>
      <c r="W76" s="117"/>
      <c r="X76" s="117"/>
      <c r="Y76" s="117"/>
      <c r="Z76" s="117"/>
      <c r="AA76" s="117"/>
      <c r="AB76" s="117"/>
      <c r="AC76" s="117"/>
      <c r="AD76" s="117"/>
      <c r="AE76" s="117"/>
    </row>
    <row r="77" spans="1:31">
      <c r="A77" s="117"/>
      <c r="B77" s="117"/>
      <c r="M77" s="117"/>
      <c r="N77" s="117"/>
      <c r="O77" s="117"/>
      <c r="P77" s="117"/>
      <c r="Q77" s="117"/>
      <c r="R77" s="117"/>
      <c r="S77" s="117"/>
      <c r="T77" s="117"/>
      <c r="U77" s="117"/>
      <c r="V77" s="117"/>
      <c r="W77" s="117"/>
      <c r="X77" s="117"/>
      <c r="Y77" s="117"/>
      <c r="Z77" s="117"/>
      <c r="AA77" s="117"/>
      <c r="AB77" s="117"/>
      <c r="AC77" s="117"/>
      <c r="AD77" s="117"/>
      <c r="AE77" s="117"/>
    </row>
    <row r="78" spans="1:31">
      <c r="A78" s="117"/>
      <c r="B78" s="117"/>
      <c r="M78" s="117"/>
      <c r="N78" s="117"/>
      <c r="O78" s="117"/>
      <c r="P78" s="117"/>
      <c r="Q78" s="117"/>
      <c r="R78" s="117"/>
      <c r="S78" s="117"/>
      <c r="T78" s="117"/>
      <c r="U78" s="117"/>
      <c r="V78" s="117"/>
      <c r="W78" s="117"/>
      <c r="X78" s="117"/>
      <c r="Y78" s="117"/>
      <c r="Z78" s="117"/>
      <c r="AA78" s="117"/>
      <c r="AB78" s="117"/>
      <c r="AC78" s="117"/>
      <c r="AD78" s="117"/>
      <c r="AE78" s="117"/>
    </row>
    <row r="79" spans="1:31">
      <c r="A79" s="117"/>
      <c r="B79" s="117"/>
      <c r="M79" s="117"/>
      <c r="N79" s="117"/>
      <c r="O79" s="117"/>
      <c r="P79" s="117"/>
      <c r="Q79" s="117"/>
      <c r="R79" s="117"/>
      <c r="S79" s="117"/>
      <c r="T79" s="117"/>
      <c r="U79" s="117"/>
      <c r="V79" s="117"/>
      <c r="W79" s="117"/>
      <c r="X79" s="117"/>
      <c r="Y79" s="117"/>
      <c r="Z79" s="117"/>
      <c r="AA79" s="117"/>
      <c r="AB79" s="117"/>
      <c r="AC79" s="117"/>
      <c r="AD79" s="117"/>
      <c r="AE79" s="117"/>
    </row>
    <row r="80" spans="1:31">
      <c r="A80" s="117"/>
      <c r="B80" s="117"/>
      <c r="M80" s="117"/>
      <c r="N80" s="117"/>
      <c r="O80" s="117"/>
      <c r="P80" s="117"/>
      <c r="Q80" s="117"/>
      <c r="R80" s="117"/>
      <c r="S80" s="117"/>
      <c r="T80" s="117"/>
      <c r="U80" s="117"/>
      <c r="V80" s="117"/>
      <c r="W80" s="117"/>
      <c r="X80" s="117"/>
      <c r="Y80" s="117"/>
      <c r="Z80" s="117"/>
      <c r="AA80" s="117"/>
      <c r="AB80" s="117"/>
      <c r="AC80" s="117"/>
      <c r="AD80" s="117"/>
      <c r="AE80" s="117"/>
    </row>
    <row r="81" spans="1:31">
      <c r="A81" s="117"/>
      <c r="B81" s="117"/>
      <c r="M81" s="117"/>
      <c r="N81" s="117"/>
      <c r="O81" s="117"/>
      <c r="P81" s="117"/>
      <c r="Q81" s="117"/>
      <c r="R81" s="117"/>
      <c r="S81" s="117"/>
      <c r="T81" s="117"/>
      <c r="U81" s="117"/>
      <c r="V81" s="117"/>
      <c r="W81" s="117"/>
      <c r="X81" s="117"/>
      <c r="Y81" s="117"/>
      <c r="Z81" s="117"/>
      <c r="AA81" s="117"/>
      <c r="AB81" s="117"/>
      <c r="AC81" s="117"/>
      <c r="AD81" s="117"/>
      <c r="AE81" s="117"/>
    </row>
    <row r="82" spans="1:31">
      <c r="A82" s="117"/>
      <c r="B82" s="117"/>
      <c r="M82" s="117"/>
      <c r="N82" s="117"/>
      <c r="O82" s="117"/>
      <c r="P82" s="117"/>
      <c r="Q82" s="117"/>
      <c r="R82" s="117"/>
      <c r="S82" s="117"/>
      <c r="T82" s="117"/>
      <c r="U82" s="117"/>
      <c r="V82" s="117"/>
      <c r="W82" s="117"/>
      <c r="X82" s="117"/>
      <c r="Y82" s="117"/>
      <c r="Z82" s="117"/>
      <c r="AA82" s="117"/>
      <c r="AB82" s="117"/>
      <c r="AC82" s="117"/>
      <c r="AD82" s="117"/>
      <c r="AE82" s="117"/>
    </row>
    <row r="83" spans="1:31">
      <c r="A83" s="117"/>
      <c r="B83" s="117"/>
      <c r="M83" s="117"/>
      <c r="N83" s="117"/>
      <c r="O83" s="117"/>
      <c r="P83" s="117"/>
      <c r="Q83" s="117"/>
      <c r="R83" s="117"/>
      <c r="S83" s="117"/>
      <c r="T83" s="117"/>
      <c r="U83" s="117"/>
      <c r="V83" s="117"/>
      <c r="W83" s="117"/>
      <c r="X83" s="117"/>
      <c r="Y83" s="117"/>
      <c r="Z83" s="117"/>
      <c r="AA83" s="117"/>
      <c r="AB83" s="117"/>
      <c r="AC83" s="117"/>
      <c r="AD83" s="117"/>
      <c r="AE83" s="117"/>
    </row>
    <row r="84" spans="1:31">
      <c r="A84" s="117"/>
      <c r="B84" s="117"/>
      <c r="M84" s="117"/>
      <c r="N84" s="117"/>
      <c r="O84" s="117"/>
      <c r="P84" s="117"/>
      <c r="Q84" s="117"/>
      <c r="R84" s="117"/>
      <c r="S84" s="117"/>
      <c r="T84" s="117"/>
      <c r="U84" s="117"/>
      <c r="V84" s="117"/>
      <c r="W84" s="117"/>
      <c r="X84" s="117"/>
      <c r="Y84" s="117"/>
      <c r="Z84" s="117"/>
      <c r="AA84" s="117"/>
      <c r="AB84" s="117"/>
      <c r="AC84" s="117"/>
      <c r="AD84" s="117"/>
      <c r="AE84" s="117"/>
    </row>
    <row r="85" spans="1:31">
      <c r="A85" s="117"/>
      <c r="B85" s="117"/>
      <c r="M85" s="117"/>
      <c r="N85" s="117"/>
      <c r="O85" s="117"/>
      <c r="P85" s="117"/>
      <c r="Q85" s="117"/>
      <c r="R85" s="117"/>
      <c r="S85" s="117"/>
      <c r="T85" s="117"/>
      <c r="U85" s="117"/>
      <c r="V85" s="117"/>
      <c r="W85" s="117"/>
      <c r="X85" s="117"/>
      <c r="Y85" s="117"/>
      <c r="Z85" s="117"/>
      <c r="AA85" s="117"/>
      <c r="AB85" s="117"/>
      <c r="AC85" s="117"/>
      <c r="AD85" s="117"/>
      <c r="AE85" s="117"/>
    </row>
    <row r="86" spans="1:31">
      <c r="A86" s="117"/>
      <c r="B86" s="117"/>
      <c r="M86" s="117"/>
      <c r="N86" s="117"/>
      <c r="O86" s="117"/>
      <c r="P86" s="117"/>
      <c r="Q86" s="117"/>
      <c r="R86" s="117"/>
      <c r="S86" s="117"/>
      <c r="T86" s="117"/>
      <c r="U86" s="117"/>
      <c r="V86" s="117"/>
      <c r="W86" s="117"/>
      <c r="X86" s="117"/>
      <c r="Y86" s="117"/>
      <c r="Z86" s="117"/>
      <c r="AA86" s="117"/>
      <c r="AB86" s="117"/>
      <c r="AC86" s="117"/>
      <c r="AD86" s="117"/>
      <c r="AE86" s="117"/>
    </row>
    <row r="87" spans="1:31">
      <c r="A87" s="117"/>
      <c r="B87" s="117"/>
      <c r="M87" s="117"/>
      <c r="N87" s="117"/>
      <c r="O87" s="117"/>
      <c r="P87" s="117"/>
      <c r="Q87" s="117"/>
      <c r="R87" s="117"/>
      <c r="S87" s="117"/>
      <c r="T87" s="117"/>
      <c r="U87" s="117"/>
      <c r="V87" s="117"/>
      <c r="W87" s="117"/>
      <c r="X87" s="117"/>
      <c r="Y87" s="117"/>
      <c r="Z87" s="117"/>
      <c r="AA87" s="117"/>
      <c r="AB87" s="117"/>
      <c r="AC87" s="117"/>
      <c r="AD87" s="117"/>
      <c r="AE87" s="117"/>
    </row>
    <row r="88" spans="1:31">
      <c r="A88" s="117"/>
      <c r="B88" s="117"/>
      <c r="M88" s="117"/>
      <c r="N88" s="117"/>
      <c r="O88" s="117"/>
      <c r="P88" s="117"/>
      <c r="Q88" s="117"/>
      <c r="R88" s="117"/>
      <c r="S88" s="117"/>
      <c r="T88" s="117"/>
      <c r="U88" s="117"/>
      <c r="V88" s="117"/>
      <c r="W88" s="117"/>
      <c r="X88" s="117"/>
      <c r="Y88" s="117"/>
      <c r="Z88" s="117"/>
      <c r="AA88" s="117"/>
      <c r="AB88" s="117"/>
      <c r="AC88" s="117"/>
      <c r="AD88" s="117"/>
      <c r="AE88" s="117"/>
    </row>
    <row r="89" spans="1:31">
      <c r="A89" s="117"/>
      <c r="B89" s="117"/>
      <c r="M89" s="117"/>
      <c r="N89" s="117"/>
      <c r="O89" s="117"/>
      <c r="P89" s="117"/>
      <c r="Q89" s="117"/>
      <c r="R89" s="117"/>
      <c r="S89" s="117"/>
      <c r="T89" s="117"/>
      <c r="U89" s="117"/>
      <c r="V89" s="117"/>
      <c r="W89" s="117"/>
      <c r="X89" s="117"/>
      <c r="Y89" s="117"/>
      <c r="Z89" s="117"/>
      <c r="AA89" s="117"/>
      <c r="AB89" s="117"/>
      <c r="AC89" s="117"/>
      <c r="AD89" s="117"/>
      <c r="AE89" s="117"/>
    </row>
    <row r="90" spans="1:31">
      <c r="A90" s="117"/>
      <c r="B90" s="117"/>
      <c r="M90" s="117"/>
      <c r="N90" s="117"/>
      <c r="O90" s="117"/>
      <c r="P90" s="117"/>
      <c r="Q90" s="117"/>
      <c r="R90" s="117"/>
      <c r="S90" s="117"/>
      <c r="T90" s="117"/>
      <c r="U90" s="117"/>
      <c r="V90" s="117"/>
      <c r="W90" s="117"/>
      <c r="X90" s="117"/>
      <c r="Y90" s="117"/>
      <c r="Z90" s="117"/>
      <c r="AA90" s="117"/>
      <c r="AB90" s="117"/>
      <c r="AC90" s="117"/>
      <c r="AD90" s="117"/>
      <c r="AE90" s="117"/>
    </row>
    <row r="91" spans="1:31">
      <c r="A91" s="117"/>
      <c r="B91" s="117"/>
      <c r="M91" s="117"/>
      <c r="N91" s="117"/>
      <c r="O91" s="117"/>
      <c r="P91" s="117"/>
      <c r="Q91" s="117"/>
      <c r="R91" s="117"/>
      <c r="S91" s="117"/>
      <c r="T91" s="117"/>
      <c r="U91" s="117"/>
      <c r="V91" s="117"/>
      <c r="W91" s="117"/>
      <c r="X91" s="117"/>
      <c r="Y91" s="117"/>
      <c r="Z91" s="117"/>
      <c r="AA91" s="117"/>
      <c r="AB91" s="117"/>
      <c r="AC91" s="117"/>
      <c r="AD91" s="117"/>
      <c r="AE91" s="117"/>
    </row>
    <row r="92" spans="1:31">
      <c r="A92" s="117"/>
      <c r="B92" s="117"/>
      <c r="M92" s="117"/>
      <c r="N92" s="117"/>
      <c r="O92" s="117"/>
      <c r="P92" s="117"/>
      <c r="Q92" s="117"/>
      <c r="R92" s="117"/>
      <c r="S92" s="117"/>
      <c r="T92" s="117"/>
      <c r="U92" s="117"/>
      <c r="V92" s="117"/>
      <c r="W92" s="117"/>
      <c r="X92" s="117"/>
      <c r="Y92" s="117"/>
      <c r="Z92" s="117"/>
      <c r="AA92" s="117"/>
      <c r="AB92" s="117"/>
      <c r="AC92" s="117"/>
      <c r="AD92" s="117"/>
      <c r="AE92" s="117"/>
    </row>
    <row r="93" spans="1:31">
      <c r="A93" s="117"/>
      <c r="B93" s="117"/>
      <c r="M93" s="117"/>
      <c r="N93" s="117"/>
      <c r="O93" s="117"/>
      <c r="P93" s="117"/>
      <c r="Q93" s="117"/>
      <c r="R93" s="117"/>
      <c r="S93" s="117"/>
      <c r="T93" s="117"/>
      <c r="U93" s="117"/>
      <c r="V93" s="117"/>
      <c r="W93" s="117"/>
      <c r="X93" s="117"/>
      <c r="Y93" s="117"/>
      <c r="Z93" s="117"/>
      <c r="AA93" s="117"/>
      <c r="AB93" s="117"/>
      <c r="AC93" s="117"/>
      <c r="AD93" s="117"/>
      <c r="AE93" s="117"/>
    </row>
    <row r="94" spans="1:31">
      <c r="A94" s="117"/>
      <c r="B94" s="117"/>
      <c r="M94" s="117"/>
      <c r="N94" s="117"/>
      <c r="O94" s="117"/>
      <c r="P94" s="117"/>
      <c r="Q94" s="117"/>
      <c r="R94" s="117"/>
      <c r="S94" s="117"/>
      <c r="T94" s="117"/>
      <c r="U94" s="117"/>
      <c r="V94" s="117"/>
      <c r="W94" s="117"/>
      <c r="X94" s="117"/>
      <c r="Y94" s="117"/>
      <c r="Z94" s="117"/>
      <c r="AA94" s="117"/>
      <c r="AB94" s="117"/>
      <c r="AC94" s="117"/>
      <c r="AD94" s="117"/>
      <c r="AE94" s="117"/>
    </row>
    <row r="95" spans="1:31">
      <c r="A95" s="117"/>
      <c r="B95" s="117"/>
      <c r="M95" s="117"/>
      <c r="N95" s="117"/>
      <c r="O95" s="117"/>
      <c r="P95" s="117"/>
      <c r="Q95" s="117"/>
      <c r="R95" s="117"/>
      <c r="S95" s="117"/>
      <c r="T95" s="117"/>
      <c r="U95" s="117"/>
      <c r="V95" s="117"/>
      <c r="W95" s="117"/>
      <c r="X95" s="117"/>
      <c r="Y95" s="117"/>
      <c r="Z95" s="117"/>
      <c r="AA95" s="117"/>
      <c r="AB95" s="117"/>
      <c r="AC95" s="117"/>
      <c r="AD95" s="117"/>
      <c r="AE95" s="117"/>
    </row>
    <row r="96" spans="1:31">
      <c r="A96" s="117"/>
      <c r="B96" s="117"/>
      <c r="M96" s="117"/>
      <c r="N96" s="117"/>
      <c r="O96" s="117"/>
      <c r="P96" s="117"/>
      <c r="Q96" s="117"/>
      <c r="R96" s="117"/>
      <c r="S96" s="117"/>
      <c r="T96" s="117"/>
      <c r="U96" s="117"/>
      <c r="V96" s="117"/>
      <c r="W96" s="117"/>
      <c r="X96" s="117"/>
      <c r="Y96" s="117"/>
      <c r="Z96" s="117"/>
      <c r="AA96" s="117"/>
      <c r="AB96" s="117"/>
      <c r="AC96" s="117"/>
      <c r="AD96" s="117"/>
      <c r="AE96" s="117"/>
    </row>
    <row r="97" spans="1:31">
      <c r="A97" s="117"/>
      <c r="B97" s="117"/>
      <c r="M97" s="117"/>
      <c r="N97" s="117"/>
      <c r="O97" s="117"/>
      <c r="P97" s="117"/>
      <c r="Q97" s="117"/>
      <c r="R97" s="117"/>
      <c r="S97" s="117"/>
      <c r="T97" s="117"/>
      <c r="U97" s="117"/>
      <c r="V97" s="117"/>
      <c r="W97" s="117"/>
      <c r="X97" s="117"/>
      <c r="Y97" s="117"/>
      <c r="Z97" s="117"/>
      <c r="AA97" s="117"/>
      <c r="AB97" s="117"/>
      <c r="AC97" s="117"/>
      <c r="AD97" s="117"/>
      <c r="AE97" s="117"/>
    </row>
    <row r="98" spans="1:31">
      <c r="A98" s="117"/>
      <c r="B98" s="117"/>
      <c r="M98" s="117"/>
      <c r="N98" s="117"/>
      <c r="O98" s="117"/>
      <c r="P98" s="117"/>
      <c r="Q98" s="117"/>
      <c r="R98" s="117"/>
      <c r="S98" s="117"/>
      <c r="T98" s="117"/>
      <c r="U98" s="117"/>
      <c r="V98" s="117"/>
      <c r="W98" s="117"/>
      <c r="X98" s="117"/>
      <c r="Y98" s="117"/>
      <c r="Z98" s="117"/>
      <c r="AA98" s="117"/>
      <c r="AB98" s="117"/>
      <c r="AC98" s="117"/>
      <c r="AD98" s="117"/>
      <c r="AE98" s="117"/>
    </row>
    <row r="99" spans="1:31">
      <c r="A99" s="117"/>
      <c r="B99" s="117"/>
      <c r="M99" s="117"/>
      <c r="N99" s="117"/>
      <c r="O99" s="117"/>
      <c r="P99" s="117"/>
      <c r="Q99" s="117"/>
      <c r="R99" s="117"/>
      <c r="S99" s="117"/>
      <c r="T99" s="117"/>
      <c r="U99" s="117"/>
      <c r="V99" s="117"/>
      <c r="W99" s="117"/>
      <c r="X99" s="117"/>
      <c r="Y99" s="117"/>
      <c r="Z99" s="117"/>
      <c r="AA99" s="117"/>
      <c r="AB99" s="117"/>
      <c r="AC99" s="117"/>
      <c r="AD99" s="117"/>
      <c r="AE99" s="117"/>
    </row>
    <row r="100" spans="1:31">
      <c r="A100" s="117"/>
      <c r="B100" s="117"/>
    </row>
    <row r="101" spans="1:31">
      <c r="A101" s="117"/>
      <c r="B101" s="117"/>
    </row>
    <row r="102" spans="1:31">
      <c r="A102" s="117"/>
      <c r="B102" s="117"/>
    </row>
    <row r="103" spans="1:31">
      <c r="A103" s="117"/>
      <c r="B103" s="117"/>
    </row>
  </sheetData>
  <mergeCells count="21">
    <mergeCell ref="A21:B21"/>
    <mergeCell ref="C21:D21"/>
    <mergeCell ref="A22:B22"/>
    <mergeCell ref="C22:D22"/>
    <mergeCell ref="B1:C1"/>
    <mergeCell ref="A3:D4"/>
    <mergeCell ref="A5:D5"/>
    <mergeCell ref="A6:C6"/>
    <mergeCell ref="B7:D7"/>
    <mergeCell ref="B8:D8"/>
    <mergeCell ref="B10:C10"/>
    <mergeCell ref="B11:C11"/>
    <mergeCell ref="A14:D14"/>
    <mergeCell ref="A31:D31"/>
    <mergeCell ref="A23:B23"/>
    <mergeCell ref="A25:D25"/>
    <mergeCell ref="A26:D26"/>
    <mergeCell ref="A27:D27"/>
    <mergeCell ref="A30:D30"/>
    <mergeCell ref="A29:D29"/>
    <mergeCell ref="C23:D23"/>
  </mergeCells>
  <phoneticPr fontId="8" type="noConversion"/>
  <pageMargins left="1.19" right="0.75" top="1" bottom="1" header="0.5" footer="0.5"/>
  <pageSetup paperSize="9" scale="72"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topLeftCell="A7" workbookViewId="0">
      <selection activeCell="M16" sqref="M16"/>
    </sheetView>
  </sheetViews>
  <sheetFormatPr defaultColWidth="11.42578125" defaultRowHeight="15"/>
  <cols>
    <col min="1" max="1" width="4.28515625" style="3" customWidth="1"/>
    <col min="2" max="4" width="11.42578125" style="4" customWidth="1"/>
    <col min="5" max="5" width="9.28515625" style="4" customWidth="1"/>
    <col min="6" max="6" width="3.28515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4" t="s">
        <v>370</v>
      </c>
    </row>
    <row r="2" spans="1:12" ht="16.5" customHeight="1" thickBot="1">
      <c r="B2" s="600" t="s">
        <v>277</v>
      </c>
      <c r="C2" s="601"/>
      <c r="D2" s="601"/>
      <c r="E2" s="601"/>
      <c r="F2" s="12"/>
      <c r="G2" s="602" t="s">
        <v>278</v>
      </c>
      <c r="H2" s="602"/>
      <c r="I2" s="602"/>
      <c r="J2" s="602"/>
      <c r="K2" s="602"/>
      <c r="L2" s="603"/>
    </row>
    <row r="3" spans="1:12" ht="92.25" customHeight="1" thickTop="1" thickBot="1">
      <c r="B3" s="11"/>
      <c r="C3" s="11"/>
      <c r="D3" s="11"/>
      <c r="E3" s="11"/>
      <c r="F3" s="12"/>
      <c r="G3" s="13"/>
      <c r="H3" s="13"/>
      <c r="I3" s="13"/>
      <c r="J3" s="13"/>
      <c r="K3" s="13"/>
      <c r="L3" s="14"/>
    </row>
    <row r="4" spans="1:12" ht="40.5" customHeight="1" thickTop="1" thickBot="1">
      <c r="A4" s="5"/>
      <c r="B4" s="15" t="s">
        <v>279</v>
      </c>
      <c r="C4" s="604" t="s">
        <v>136</v>
      </c>
      <c r="D4" s="605"/>
      <c r="E4" s="606"/>
      <c r="F4" s="12"/>
      <c r="G4" s="16">
        <v>1</v>
      </c>
      <c r="H4" s="16" t="s">
        <v>280</v>
      </c>
      <c r="I4" s="607" t="s">
        <v>281</v>
      </c>
      <c r="J4" s="608"/>
      <c r="K4" s="608"/>
      <c r="L4" s="609"/>
    </row>
    <row r="5" spans="1:12" ht="36.75" customHeight="1" thickTop="1" thickBot="1">
      <c r="A5" s="6"/>
      <c r="B5" s="17">
        <v>1000</v>
      </c>
      <c r="C5" s="17" t="s">
        <v>282</v>
      </c>
      <c r="D5" s="17"/>
      <c r="E5" s="18"/>
      <c r="F5" s="12"/>
      <c r="G5" s="16">
        <v>2</v>
      </c>
      <c r="H5" s="16" t="s">
        <v>283</v>
      </c>
      <c r="I5" s="610" t="s">
        <v>284</v>
      </c>
      <c r="J5" s="611"/>
      <c r="K5" s="611"/>
      <c r="L5" s="19" t="s">
        <v>285</v>
      </c>
    </row>
    <row r="6" spans="1:12" ht="46.5" thickTop="1" thickBot="1">
      <c r="A6" s="6"/>
      <c r="B6" s="16">
        <v>1010</v>
      </c>
      <c r="C6" s="16"/>
      <c r="D6" s="16" t="s">
        <v>286</v>
      </c>
      <c r="E6" s="20"/>
      <c r="F6" s="12"/>
      <c r="G6" s="16">
        <v>3</v>
      </c>
      <c r="H6" s="21" t="s">
        <v>287</v>
      </c>
      <c r="I6" s="610"/>
      <c r="J6" s="611"/>
      <c r="K6" s="611"/>
      <c r="L6" s="22" t="s">
        <v>288</v>
      </c>
    </row>
    <row r="7" spans="1:12" ht="15.75" thickBot="1">
      <c r="A7" s="6"/>
      <c r="B7" s="16">
        <v>1020</v>
      </c>
      <c r="C7" s="16"/>
      <c r="D7" s="16" t="s">
        <v>289</v>
      </c>
      <c r="E7" s="20"/>
      <c r="F7" s="12"/>
      <c r="G7" s="23">
        <v>4</v>
      </c>
      <c r="H7" s="612" t="s">
        <v>290</v>
      </c>
      <c r="I7" s="613"/>
      <c r="J7" s="613"/>
      <c r="K7" s="613"/>
      <c r="L7" s="614"/>
    </row>
    <row r="8" spans="1:12" ht="18.75" thickBot="1">
      <c r="A8" s="6"/>
      <c r="B8" s="16">
        <v>1030</v>
      </c>
      <c r="C8" s="16"/>
      <c r="D8" s="16" t="s">
        <v>291</v>
      </c>
      <c r="E8" s="20"/>
    </row>
    <row r="9" spans="1:12" s="7" customFormat="1" ht="16.5" thickBot="1">
      <c r="A9" s="6"/>
      <c r="B9" s="16">
        <v>1040</v>
      </c>
      <c r="C9" s="16"/>
      <c r="D9" s="16" t="s">
        <v>292</v>
      </c>
      <c r="E9" s="20"/>
    </row>
    <row r="10" spans="1:12" s="7" customFormat="1" ht="20.25" customHeight="1" thickBot="1">
      <c r="A10" s="6"/>
      <c r="B10" s="23">
        <v>1050</v>
      </c>
      <c r="C10" s="23"/>
      <c r="D10" s="23" t="s">
        <v>293</v>
      </c>
      <c r="E10" s="24"/>
    </row>
    <row r="11" spans="1:12" ht="19.5" thickTop="1" thickBot="1">
      <c r="A11" s="6"/>
      <c r="B11" s="17">
        <v>2000</v>
      </c>
      <c r="C11" s="17" t="s">
        <v>294</v>
      </c>
      <c r="D11" s="17"/>
      <c r="E11" s="18"/>
    </row>
    <row r="12" spans="1:12" ht="37.5" thickTop="1" thickBot="1">
      <c r="A12" s="6"/>
      <c r="B12" s="16">
        <v>2010</v>
      </c>
      <c r="C12" s="16"/>
      <c r="D12" s="16" t="s">
        <v>295</v>
      </c>
      <c r="E12" s="20"/>
    </row>
    <row r="13" spans="1:12" ht="15.75" thickBot="1">
      <c r="A13" s="6"/>
      <c r="B13" s="23">
        <v>2020</v>
      </c>
      <c r="C13" s="23"/>
      <c r="D13" s="23" t="s">
        <v>296</v>
      </c>
      <c r="E13" s="24"/>
    </row>
    <row r="14" spans="1:12" ht="19.5" thickTop="1" thickBot="1">
      <c r="A14" s="6"/>
      <c r="B14" s="17">
        <v>3000</v>
      </c>
      <c r="C14" s="17" t="s">
        <v>297</v>
      </c>
      <c r="D14" s="17"/>
      <c r="E14" s="18"/>
    </row>
    <row r="15" spans="1:12" ht="31.5" customHeight="1" thickTop="1" thickBot="1">
      <c r="A15" s="6"/>
      <c r="B15" s="25">
        <v>3010</v>
      </c>
      <c r="C15" s="25"/>
      <c r="D15" s="25" t="s">
        <v>298</v>
      </c>
      <c r="E15" s="26"/>
    </row>
    <row r="16" spans="1:12" ht="15.75" thickBot="1">
      <c r="A16" s="6"/>
      <c r="B16" s="27">
        <v>3020</v>
      </c>
      <c r="C16" s="27"/>
      <c r="D16" s="27" t="s">
        <v>299</v>
      </c>
      <c r="E16" s="27"/>
    </row>
    <row r="17" spans="1:5" ht="28.5" thickTop="1" thickBot="1">
      <c r="A17" s="6"/>
      <c r="B17" s="17">
        <v>4000</v>
      </c>
      <c r="C17" s="17" t="s">
        <v>261</v>
      </c>
      <c r="D17" s="17"/>
      <c r="E17" s="18"/>
    </row>
    <row r="18" spans="1:5" ht="19.5" thickTop="1" thickBot="1">
      <c r="A18" s="6"/>
      <c r="B18" s="16">
        <v>4010</v>
      </c>
      <c r="C18" s="16"/>
      <c r="D18" s="16" t="s">
        <v>300</v>
      </c>
      <c r="E18" s="20"/>
    </row>
    <row r="19" spans="1:5" ht="18.75" thickBot="1">
      <c r="A19" s="6"/>
      <c r="B19" s="16">
        <v>4020</v>
      </c>
      <c r="C19" s="16"/>
      <c r="D19" s="16" t="s">
        <v>301</v>
      </c>
      <c r="E19" s="20"/>
    </row>
    <row r="20" spans="1:5" ht="27.75" thickBot="1">
      <c r="A20" s="6"/>
      <c r="B20" s="16">
        <v>4030</v>
      </c>
      <c r="C20" s="16"/>
      <c r="D20" s="16" t="s">
        <v>302</v>
      </c>
      <c r="E20" s="20"/>
    </row>
    <row r="21" spans="1:5" ht="27.75" thickBot="1">
      <c r="A21" s="6"/>
      <c r="B21" s="16">
        <v>4040</v>
      </c>
      <c r="C21" s="16"/>
      <c r="D21" s="16" t="s">
        <v>303</v>
      </c>
      <c r="E21" s="20"/>
    </row>
    <row r="22" spans="1:5" ht="27.75" customHeight="1" thickBot="1">
      <c r="A22" s="6"/>
      <c r="B22" s="16">
        <v>4050</v>
      </c>
      <c r="C22" s="16"/>
      <c r="D22" s="16" t="s">
        <v>304</v>
      </c>
      <c r="E22" s="20"/>
    </row>
    <row r="23" spans="1:5" ht="15.75" thickBot="1">
      <c r="A23" s="6"/>
      <c r="B23" s="16">
        <v>4060</v>
      </c>
      <c r="C23" s="16"/>
      <c r="D23" s="16" t="s">
        <v>305</v>
      </c>
      <c r="E23" s="20"/>
    </row>
    <row r="24" spans="1:5" ht="27.75" thickBot="1">
      <c r="A24" s="6"/>
      <c r="B24" s="16">
        <v>4070</v>
      </c>
      <c r="C24" s="16"/>
      <c r="D24" s="16" t="s">
        <v>306</v>
      </c>
      <c r="E24" s="20"/>
    </row>
    <row r="25" spans="1:5" ht="15.75" thickBot="1">
      <c r="A25" s="6"/>
      <c r="B25" s="23">
        <v>4080</v>
      </c>
      <c r="C25" s="23"/>
      <c r="D25" s="23" t="s">
        <v>307</v>
      </c>
      <c r="E25" s="24"/>
    </row>
    <row r="26" spans="1:5" ht="19.5" thickTop="1" thickBot="1">
      <c r="A26" s="6"/>
      <c r="B26" s="17">
        <v>5000</v>
      </c>
      <c r="C26" s="17" t="s">
        <v>308</v>
      </c>
      <c r="D26" s="17"/>
      <c r="E26" s="18"/>
    </row>
    <row r="27" spans="1:5" ht="16.5" thickTop="1" thickBot="1">
      <c r="A27" s="6"/>
      <c r="B27" s="16">
        <v>5010</v>
      </c>
      <c r="C27" s="16"/>
      <c r="D27" s="16" t="s">
        <v>309</v>
      </c>
      <c r="E27" s="20"/>
    </row>
    <row r="28" spans="1:5" ht="15.75" thickBot="1">
      <c r="A28" s="6"/>
      <c r="B28" s="16">
        <v>5020</v>
      </c>
      <c r="C28" s="16"/>
      <c r="D28" s="16" t="s">
        <v>262</v>
      </c>
      <c r="E28" s="20"/>
    </row>
    <row r="29" spans="1:5" ht="15.75" thickBot="1">
      <c r="A29" s="6"/>
      <c r="B29" s="16">
        <v>5030</v>
      </c>
      <c r="C29" s="16"/>
      <c r="D29" s="16" t="s">
        <v>310</v>
      </c>
      <c r="E29" s="20"/>
    </row>
    <row r="30" spans="1:5" ht="15.75" thickBot="1">
      <c r="A30" s="6"/>
      <c r="B30" s="16">
        <v>5031</v>
      </c>
      <c r="C30" s="16"/>
      <c r="D30" s="16"/>
      <c r="E30" s="20" t="s">
        <v>311</v>
      </c>
    </row>
    <row r="31" spans="1:5" ht="18.75" thickBot="1">
      <c r="A31" s="6"/>
      <c r="B31" s="16">
        <v>5032</v>
      </c>
      <c r="C31" s="16"/>
      <c r="D31" s="16"/>
      <c r="E31" s="20" t="s">
        <v>312</v>
      </c>
    </row>
    <row r="32" spans="1:5" ht="15.75" thickBot="1">
      <c r="A32" s="6"/>
      <c r="B32" s="16">
        <v>5040</v>
      </c>
      <c r="C32" s="16"/>
      <c r="D32" s="16" t="s">
        <v>263</v>
      </c>
      <c r="E32" s="20"/>
    </row>
    <row r="33" spans="1:5" ht="15.75" thickBot="1">
      <c r="A33" s="6"/>
      <c r="B33" s="16">
        <v>5041</v>
      </c>
      <c r="C33" s="16"/>
      <c r="D33" s="16"/>
      <c r="E33" s="20" t="s">
        <v>313</v>
      </c>
    </row>
    <row r="34" spans="1:5" ht="15.75" thickBot="1">
      <c r="A34" s="6"/>
      <c r="B34" s="16">
        <v>5042</v>
      </c>
      <c r="C34" s="16"/>
      <c r="D34" s="16"/>
      <c r="E34" s="20" t="s">
        <v>314</v>
      </c>
    </row>
    <row r="35" spans="1:5" ht="15.75" thickBot="1">
      <c r="A35" s="6"/>
      <c r="B35" s="16">
        <v>5043</v>
      </c>
      <c r="C35" s="16"/>
      <c r="D35" s="16"/>
      <c r="E35" s="20" t="s">
        <v>264</v>
      </c>
    </row>
    <row r="36" spans="1:5" ht="60.75" customHeight="1" thickBot="1">
      <c r="A36" s="6"/>
      <c r="B36" s="16">
        <v>5043</v>
      </c>
      <c r="C36" s="16"/>
      <c r="D36" s="16"/>
      <c r="E36" s="20" t="s">
        <v>315</v>
      </c>
    </row>
    <row r="37" spans="1:5" ht="20.25" customHeight="1" thickBot="1">
      <c r="A37" s="6"/>
      <c r="B37" s="23">
        <v>5044</v>
      </c>
      <c r="C37" s="23"/>
      <c r="D37" s="23"/>
      <c r="E37" s="24" t="s">
        <v>316</v>
      </c>
    </row>
    <row r="38" spans="1:5" ht="15.75" customHeight="1" thickTop="1" thickBot="1">
      <c r="A38" s="6"/>
      <c r="B38" s="17">
        <v>6000</v>
      </c>
      <c r="C38" s="17" t="s">
        <v>265</v>
      </c>
      <c r="D38" s="17"/>
      <c r="E38" s="18"/>
    </row>
    <row r="39" spans="1:5" ht="16.5" customHeight="1" thickTop="1" thickBot="1">
      <c r="A39" s="6"/>
      <c r="B39" s="16">
        <v>6010</v>
      </c>
      <c r="C39" s="16"/>
      <c r="D39" s="16" t="s">
        <v>317</v>
      </c>
      <c r="E39" s="20"/>
    </row>
    <row r="40" spans="1:5" ht="15.75" thickBot="1">
      <c r="A40" s="6"/>
      <c r="B40" s="16">
        <v>6020</v>
      </c>
      <c r="C40" s="16"/>
      <c r="D40" s="16" t="s">
        <v>318</v>
      </c>
      <c r="E40" s="20"/>
    </row>
    <row r="41" spans="1:5" ht="15.75" thickBot="1">
      <c r="A41" s="6"/>
      <c r="B41" s="16">
        <v>6030</v>
      </c>
      <c r="C41" s="16"/>
      <c r="D41" s="16" t="s">
        <v>319</v>
      </c>
      <c r="E41" s="20"/>
    </row>
    <row r="42" spans="1:5" ht="15.75" thickBot="1">
      <c r="A42" s="6"/>
      <c r="B42" s="16">
        <v>6040</v>
      </c>
      <c r="C42" s="16"/>
      <c r="D42" s="16" t="s">
        <v>320</v>
      </c>
      <c r="E42" s="20"/>
    </row>
    <row r="43" spans="1:5" ht="18.75" thickBot="1">
      <c r="A43" s="6"/>
      <c r="B43" s="16">
        <v>6041</v>
      </c>
      <c r="C43" s="16"/>
      <c r="D43" s="16"/>
      <c r="E43" s="20" t="s">
        <v>321</v>
      </c>
    </row>
    <row r="44" spans="1:5" ht="18.75" thickBot="1">
      <c r="A44" s="6"/>
      <c r="B44" s="16">
        <v>6042</v>
      </c>
      <c r="C44" s="16"/>
      <c r="D44" s="16"/>
      <c r="E44" s="20" t="s">
        <v>322</v>
      </c>
    </row>
    <row r="45" spans="1:5" ht="27.75" thickBot="1">
      <c r="A45" s="6"/>
      <c r="B45" s="16">
        <v>6043</v>
      </c>
      <c r="C45" s="16"/>
      <c r="D45" s="16"/>
      <c r="E45" s="20" t="s">
        <v>323</v>
      </c>
    </row>
    <row r="46" spans="1:5" ht="51" customHeight="1" thickBot="1">
      <c r="A46" s="6"/>
      <c r="B46" s="16">
        <v>6044</v>
      </c>
      <c r="C46" s="16"/>
      <c r="D46" s="16"/>
      <c r="E46" s="20" t="s">
        <v>324</v>
      </c>
    </row>
    <row r="47" spans="1:5" ht="15.75" thickBot="1">
      <c r="A47" s="6"/>
      <c r="B47" s="23">
        <v>6050</v>
      </c>
      <c r="C47" s="23"/>
      <c r="D47" s="23" t="s">
        <v>325</v>
      </c>
      <c r="E47" s="24"/>
    </row>
    <row r="48" spans="1:5" ht="19.5" thickTop="1" thickBot="1">
      <c r="A48" s="6"/>
      <c r="B48" s="17">
        <v>7000</v>
      </c>
      <c r="C48" s="17" t="s">
        <v>326</v>
      </c>
      <c r="D48" s="17"/>
      <c r="E48" s="18"/>
    </row>
    <row r="49" spans="1:5" ht="19.5" customHeight="1" thickTop="1" thickBot="1">
      <c r="A49" s="6"/>
      <c r="B49" s="16">
        <v>7010</v>
      </c>
      <c r="C49" s="16"/>
      <c r="D49" s="16" t="s">
        <v>327</v>
      </c>
      <c r="E49" s="20"/>
    </row>
    <row r="50" spans="1:5" ht="26.25" customHeight="1" thickBot="1">
      <c r="A50" s="6"/>
      <c r="B50" s="16">
        <v>7011</v>
      </c>
      <c r="C50" s="16"/>
      <c r="D50" s="16"/>
      <c r="E50" s="20" t="s">
        <v>266</v>
      </c>
    </row>
    <row r="51" spans="1:5" ht="21.75" customHeight="1" thickBot="1">
      <c r="A51" s="6"/>
      <c r="B51" s="16">
        <v>7012</v>
      </c>
      <c r="C51" s="16"/>
      <c r="D51" s="16"/>
      <c r="E51" s="20" t="s">
        <v>328</v>
      </c>
    </row>
    <row r="52" spans="1:5" ht="18.75" thickBot="1">
      <c r="A52" s="6"/>
      <c r="B52" s="16">
        <v>7013</v>
      </c>
      <c r="C52" s="16"/>
      <c r="D52" s="16"/>
      <c r="E52" s="20" t="s">
        <v>329</v>
      </c>
    </row>
    <row r="53" spans="1:5" ht="21" customHeight="1" thickBot="1">
      <c r="A53" s="6"/>
      <c r="B53" s="16">
        <v>7014</v>
      </c>
      <c r="C53" s="16"/>
      <c r="D53" s="16"/>
      <c r="E53" s="20" t="s">
        <v>330</v>
      </c>
    </row>
    <row r="54" spans="1:5" ht="18.75" thickBot="1">
      <c r="A54" s="6"/>
      <c r="B54" s="16">
        <v>7020</v>
      </c>
      <c r="C54" s="16"/>
      <c r="D54" s="16" t="s">
        <v>331</v>
      </c>
      <c r="E54" s="20"/>
    </row>
    <row r="55" spans="1:5" ht="18.75" thickBot="1">
      <c r="A55" s="6"/>
      <c r="B55" s="16">
        <v>7030</v>
      </c>
      <c r="C55" s="16"/>
      <c r="D55" s="16" t="s">
        <v>332</v>
      </c>
      <c r="E55" s="20"/>
    </row>
    <row r="56" spans="1:5" ht="46.5" customHeight="1" thickBot="1">
      <c r="A56" s="6"/>
      <c r="B56" s="16">
        <v>7031</v>
      </c>
      <c r="C56" s="16"/>
      <c r="D56" s="16"/>
      <c r="E56" s="20" t="s">
        <v>333</v>
      </c>
    </row>
    <row r="57" spans="1:5" ht="18.75" thickBot="1">
      <c r="A57" s="6"/>
      <c r="B57" s="16">
        <v>7032</v>
      </c>
      <c r="C57" s="16"/>
      <c r="D57" s="16"/>
      <c r="E57" s="20" t="s">
        <v>334</v>
      </c>
    </row>
    <row r="58" spans="1:5" ht="18.75" thickBot="1">
      <c r="A58" s="6"/>
      <c r="B58" s="16">
        <v>7033</v>
      </c>
      <c r="C58" s="16"/>
      <c r="D58" s="16"/>
      <c r="E58" s="20" t="s">
        <v>335</v>
      </c>
    </row>
    <row r="59" spans="1:5" ht="27.75" thickBot="1">
      <c r="A59" s="6"/>
      <c r="B59" s="16">
        <v>7034</v>
      </c>
      <c r="C59" s="16"/>
      <c r="D59" s="16"/>
      <c r="E59" s="20" t="s">
        <v>336</v>
      </c>
    </row>
    <row r="60" spans="1:5" ht="18.75" thickBot="1">
      <c r="A60" s="6"/>
      <c r="B60" s="16">
        <v>7040</v>
      </c>
      <c r="C60" s="16"/>
      <c r="D60" s="16" t="s">
        <v>337</v>
      </c>
      <c r="E60" s="20"/>
    </row>
    <row r="61" spans="1:5" ht="18.75" thickBot="1">
      <c r="A61" s="6"/>
      <c r="B61" s="16">
        <v>7050</v>
      </c>
      <c r="C61" s="16"/>
      <c r="D61" s="16" t="s">
        <v>338</v>
      </c>
      <c r="E61" s="20"/>
    </row>
    <row r="62" spans="1:5" ht="15.75" thickBot="1">
      <c r="A62" s="6"/>
      <c r="B62" s="23">
        <v>7060</v>
      </c>
      <c r="C62" s="23"/>
      <c r="D62" s="23" t="s">
        <v>339</v>
      </c>
      <c r="E62" s="24"/>
    </row>
    <row r="63" spans="1:5" ht="28.5" thickTop="1" thickBot="1">
      <c r="A63" s="6"/>
      <c r="B63" s="17">
        <v>8000</v>
      </c>
      <c r="C63" s="17" t="s">
        <v>340</v>
      </c>
      <c r="D63" s="17"/>
      <c r="E63" s="18"/>
    </row>
    <row r="64" spans="1:5" ht="19.5" thickTop="1" thickBot="1">
      <c r="A64" s="6"/>
      <c r="B64" s="16">
        <v>8010</v>
      </c>
      <c r="C64" s="16"/>
      <c r="D64" s="16" t="s">
        <v>341</v>
      </c>
      <c r="E64" s="20"/>
    </row>
    <row r="65" spans="1:5" ht="18.75" thickBot="1">
      <c r="A65" s="6"/>
      <c r="B65" s="16">
        <v>8011</v>
      </c>
      <c r="C65" s="16"/>
      <c r="D65" s="16"/>
      <c r="E65" s="20" t="s">
        <v>342</v>
      </c>
    </row>
    <row r="66" spans="1:5" ht="15.6" customHeight="1" thickBot="1">
      <c r="A66" s="6"/>
      <c r="B66" s="16">
        <v>8012</v>
      </c>
      <c r="C66" s="16"/>
      <c r="D66" s="16"/>
      <c r="E66" s="20" t="s">
        <v>343</v>
      </c>
    </row>
    <row r="67" spans="1:5" ht="15.75" thickBot="1">
      <c r="A67" s="6"/>
      <c r="B67" s="16">
        <v>8013</v>
      </c>
      <c r="C67" s="16"/>
      <c r="D67" s="16"/>
      <c r="E67" s="20" t="s">
        <v>344</v>
      </c>
    </row>
    <row r="68" spans="1:5" ht="15.75" thickBot="1">
      <c r="A68" s="6"/>
      <c r="B68" s="16">
        <v>8020</v>
      </c>
      <c r="C68" s="16"/>
      <c r="D68" s="16" t="s">
        <v>345</v>
      </c>
      <c r="E68" s="20"/>
    </row>
    <row r="69" spans="1:5" ht="18.75" thickBot="1">
      <c r="A69" s="6"/>
      <c r="B69" s="16">
        <v>8030</v>
      </c>
      <c r="C69" s="16"/>
      <c r="D69" s="16" t="s">
        <v>346</v>
      </c>
      <c r="E69" s="20"/>
    </row>
    <row r="70" spans="1:5" ht="31.35" customHeight="1" thickBot="1">
      <c r="A70" s="6"/>
      <c r="B70" s="16">
        <v>8031</v>
      </c>
      <c r="C70" s="16"/>
      <c r="D70" s="16"/>
      <c r="E70" s="20" t="s">
        <v>347</v>
      </c>
    </row>
    <row r="71" spans="1:5" ht="15.75" customHeight="1" thickBot="1">
      <c r="A71" s="6"/>
      <c r="B71" s="16">
        <v>8032</v>
      </c>
      <c r="C71" s="16"/>
      <c r="D71" s="16"/>
      <c r="E71" s="20" t="s">
        <v>348</v>
      </c>
    </row>
    <row r="72" spans="1:5" ht="18.75" thickBot="1">
      <c r="A72" s="6"/>
      <c r="B72" s="16">
        <v>8033</v>
      </c>
      <c r="C72" s="16"/>
      <c r="D72" s="16"/>
      <c r="E72" s="20" t="s">
        <v>349</v>
      </c>
    </row>
    <row r="73" spans="1:5" ht="15.75" thickBot="1">
      <c r="A73" s="6"/>
      <c r="B73" s="16">
        <v>8034</v>
      </c>
      <c r="C73" s="16"/>
      <c r="D73" s="16"/>
      <c r="E73" s="20" t="s">
        <v>350</v>
      </c>
    </row>
    <row r="74" spans="1:5" ht="15.75" customHeight="1" thickBot="1">
      <c r="A74" s="6"/>
      <c r="B74" s="16">
        <v>8035</v>
      </c>
      <c r="C74" s="16"/>
      <c r="D74" s="16"/>
      <c r="E74" s="20" t="s">
        <v>351</v>
      </c>
    </row>
    <row r="75" spans="1:5" ht="15.75" thickBot="1">
      <c r="A75" s="6"/>
      <c r="B75" s="16">
        <v>8040</v>
      </c>
      <c r="C75" s="16"/>
      <c r="D75" s="16" t="s">
        <v>352</v>
      </c>
      <c r="E75" s="20"/>
    </row>
    <row r="76" spans="1:5" ht="18.75" thickBot="1">
      <c r="A76" s="6"/>
      <c r="B76" s="16">
        <v>8050</v>
      </c>
      <c r="C76" s="16"/>
      <c r="D76" s="16" t="s">
        <v>353</v>
      </c>
      <c r="E76" s="20"/>
    </row>
    <row r="77" spans="1:5" ht="15.75" thickBot="1">
      <c r="A77" s="6"/>
      <c r="B77" s="16">
        <v>8051</v>
      </c>
      <c r="C77" s="16"/>
      <c r="D77" s="16"/>
      <c r="E77" s="20" t="s">
        <v>354</v>
      </c>
    </row>
    <row r="78" spans="1:5" ht="15.75" thickBot="1">
      <c r="A78" s="6"/>
      <c r="B78" s="16">
        <v>8052</v>
      </c>
      <c r="C78" s="16"/>
      <c r="D78" s="16"/>
      <c r="E78" s="20" t="s">
        <v>355</v>
      </c>
    </row>
    <row r="79" spans="1:5" ht="15.75" thickBot="1">
      <c r="A79" s="6"/>
      <c r="B79" s="16">
        <v>8053</v>
      </c>
      <c r="C79" s="16"/>
      <c r="D79" s="16"/>
      <c r="E79" s="20" t="s">
        <v>356</v>
      </c>
    </row>
    <row r="80" spans="1:5" ht="48" customHeight="1" thickBot="1">
      <c r="A80" s="6"/>
      <c r="B80" s="16">
        <v>8054</v>
      </c>
      <c r="C80" s="16"/>
      <c r="D80" s="16"/>
      <c r="E80" s="20" t="s">
        <v>267</v>
      </c>
    </row>
    <row r="81" spans="1:7" ht="15.75" thickBot="1">
      <c r="A81" s="6"/>
      <c r="B81" s="16">
        <v>8055</v>
      </c>
      <c r="C81" s="16"/>
      <c r="D81" s="16"/>
      <c r="E81" s="20" t="s">
        <v>307</v>
      </c>
    </row>
    <row r="82" spans="1:7" ht="15.75" thickBot="1">
      <c r="A82" s="6"/>
      <c r="B82" s="23">
        <v>8060</v>
      </c>
      <c r="C82" s="23"/>
      <c r="D82" s="23" t="s">
        <v>307</v>
      </c>
      <c r="E82" s="24"/>
    </row>
    <row r="83" spans="1:7" ht="19.5" thickTop="1" thickBot="1">
      <c r="A83" s="6"/>
      <c r="B83" s="17">
        <v>9000</v>
      </c>
      <c r="C83" s="17" t="s">
        <v>357</v>
      </c>
      <c r="D83" s="17"/>
      <c r="E83" s="18"/>
    </row>
    <row r="84" spans="1:7" ht="20.25" customHeight="1" thickTop="1" thickBot="1">
      <c r="A84" s="6"/>
      <c r="B84" s="16">
        <v>9010</v>
      </c>
      <c r="C84" s="16"/>
      <c r="D84" s="16" t="s">
        <v>358</v>
      </c>
      <c r="E84" s="20"/>
    </row>
    <row r="85" spans="1:7" ht="27.75" thickBot="1">
      <c r="A85" s="6"/>
      <c r="B85" s="16">
        <v>9020</v>
      </c>
      <c r="C85" s="16"/>
      <c r="D85" s="16" t="s">
        <v>359</v>
      </c>
      <c r="E85" s="20"/>
    </row>
    <row r="86" spans="1:7" ht="31.35" customHeight="1" thickBot="1">
      <c r="A86" s="6"/>
      <c r="B86" s="16">
        <v>9021</v>
      </c>
      <c r="C86" s="16"/>
      <c r="D86" s="16"/>
      <c r="E86" s="20" t="s">
        <v>268</v>
      </c>
    </row>
    <row r="87" spans="1:7" ht="78.400000000000006" customHeight="1" thickBot="1">
      <c r="A87" s="6"/>
      <c r="B87" s="16">
        <v>9022</v>
      </c>
      <c r="C87" s="16"/>
      <c r="D87" s="16"/>
      <c r="E87" s="20" t="s">
        <v>269</v>
      </c>
    </row>
    <row r="88" spans="1:7" ht="15.75" thickBot="1">
      <c r="A88" s="6"/>
      <c r="B88" s="16">
        <v>9023</v>
      </c>
      <c r="C88" s="16"/>
      <c r="D88" s="16"/>
      <c r="E88" s="20" t="s">
        <v>360</v>
      </c>
    </row>
    <row r="89" spans="1:7" ht="15.75" thickBot="1">
      <c r="A89" s="6"/>
      <c r="B89" s="23">
        <v>9030</v>
      </c>
      <c r="C89" s="23"/>
      <c r="D89" s="23" t="s">
        <v>307</v>
      </c>
      <c r="E89" s="24"/>
    </row>
    <row r="90" spans="1:7" ht="16.5" thickTop="1" thickBot="1">
      <c r="A90" s="6"/>
      <c r="B90" s="17">
        <v>11000</v>
      </c>
      <c r="C90" s="598" t="s">
        <v>361</v>
      </c>
      <c r="D90" s="599"/>
      <c r="E90" s="18"/>
    </row>
    <row r="91" spans="1:7" ht="19.5" thickTop="1" thickBot="1">
      <c r="A91" s="6"/>
      <c r="B91" s="16">
        <v>11010</v>
      </c>
      <c r="C91" s="16"/>
      <c r="D91" s="16" t="s">
        <v>362</v>
      </c>
      <c r="E91" s="20"/>
    </row>
    <row r="92" spans="1:7" ht="18.75" thickBot="1">
      <c r="A92" s="6"/>
      <c r="B92" s="16">
        <v>11020</v>
      </c>
      <c r="C92" s="16"/>
      <c r="D92" s="16" t="s">
        <v>363</v>
      </c>
      <c r="E92" s="20"/>
    </row>
    <row r="93" spans="1:7" ht="15.75" thickBot="1">
      <c r="A93" s="6"/>
      <c r="B93" s="17">
        <v>12000</v>
      </c>
      <c r="C93" s="17" t="s">
        <v>364</v>
      </c>
      <c r="D93" s="17"/>
      <c r="E93" s="18"/>
    </row>
    <row r="94" spans="1:7" ht="25.5" customHeight="1" thickTop="1" thickBot="1">
      <c r="A94" s="6"/>
      <c r="B94" s="17">
        <v>13000</v>
      </c>
      <c r="C94" s="17" t="s">
        <v>365</v>
      </c>
      <c r="D94" s="17"/>
      <c r="E94" s="18"/>
    </row>
    <row r="95" spans="1:7" ht="15.75" thickTop="1">
      <c r="A95" s="8"/>
      <c r="B95" s="28">
        <v>14000</v>
      </c>
      <c r="C95" s="28" t="s">
        <v>307</v>
      </c>
      <c r="D95" s="28"/>
      <c r="E95" s="29"/>
    </row>
    <row r="96" spans="1:7">
      <c r="A96" s="8"/>
      <c r="B96" s="30"/>
      <c r="C96" s="30"/>
      <c r="D96" s="30"/>
      <c r="E96" s="30"/>
      <c r="F96" s="30"/>
      <c r="G96" s="30"/>
    </row>
    <row r="97" spans="1:7">
      <c r="A97" s="8"/>
      <c r="B97" s="30"/>
      <c r="C97" s="31"/>
      <c r="D97" s="31"/>
      <c r="E97" s="31"/>
      <c r="F97" s="31"/>
      <c r="G97" s="31"/>
    </row>
    <row r="98" spans="1:7" ht="45" customHeight="1">
      <c r="A98" s="8"/>
      <c r="B98" s="30"/>
      <c r="C98" s="32"/>
      <c r="D98" s="33"/>
      <c r="E98" s="33"/>
      <c r="F98" s="33"/>
      <c r="G98" s="33"/>
    </row>
    <row r="99" spans="1:7" ht="42" customHeight="1">
      <c r="A99" s="8"/>
      <c r="B99" s="30"/>
      <c r="C99" s="32"/>
      <c r="D99" s="33"/>
      <c r="E99" s="33"/>
      <c r="F99" s="33"/>
      <c r="G99" s="33"/>
    </row>
    <row r="100" spans="1:7" ht="50.25" customHeight="1">
      <c r="A100" s="8"/>
      <c r="B100" s="30"/>
      <c r="C100" s="32"/>
      <c r="D100" s="33"/>
      <c r="E100" s="33"/>
      <c r="F100" s="33"/>
      <c r="G100" s="33"/>
    </row>
    <row r="101" spans="1:7">
      <c r="A101" s="6"/>
      <c r="B101" s="30"/>
      <c r="C101" s="32"/>
      <c r="D101" s="32"/>
      <c r="E101" s="32"/>
      <c r="F101" s="32"/>
      <c r="G101" s="32"/>
    </row>
    <row r="102" spans="1:7">
      <c r="A102" s="6"/>
      <c r="B102" s="30"/>
      <c r="C102" s="30"/>
      <c r="D102" s="30"/>
      <c r="E102" s="30"/>
      <c r="F102" s="30"/>
      <c r="G102" s="30"/>
    </row>
    <row r="103" spans="1:7" ht="45.75" customHeight="1">
      <c r="A103" s="6"/>
      <c r="B103" s="30"/>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5"/>
  <sheetData>
    <row r="1" spans="1:14">
      <c r="A1" s="262" t="s">
        <v>491</v>
      </c>
      <c r="B1" s="262"/>
      <c r="C1" s="262"/>
      <c r="D1" s="262"/>
      <c r="E1" s="262"/>
      <c r="F1" s="262"/>
      <c r="G1" s="262"/>
      <c r="H1" s="262"/>
      <c r="I1" s="263"/>
      <c r="J1" s="263"/>
      <c r="K1" s="263"/>
      <c r="L1" s="263"/>
      <c r="M1" s="263"/>
      <c r="N1" s="263"/>
    </row>
    <row r="2" spans="1:14">
      <c r="A2" s="264">
        <v>1</v>
      </c>
      <c r="B2" s="263"/>
      <c r="C2" s="263" t="s">
        <v>502</v>
      </c>
      <c r="D2" s="263"/>
      <c r="E2" s="263"/>
      <c r="F2" s="263"/>
      <c r="G2" s="263"/>
      <c r="H2" s="263"/>
      <c r="I2" s="263"/>
      <c r="J2" s="263"/>
      <c r="K2" s="263"/>
      <c r="L2" s="263"/>
      <c r="M2" s="263"/>
      <c r="N2" s="263"/>
    </row>
    <row r="3" spans="1:14">
      <c r="A3" s="264">
        <v>2</v>
      </c>
      <c r="B3" s="263"/>
      <c r="C3" s="263" t="s">
        <v>480</v>
      </c>
      <c r="D3" s="263"/>
      <c r="E3" s="263"/>
      <c r="F3" s="263"/>
      <c r="G3" s="263"/>
      <c r="H3" s="263"/>
      <c r="I3" s="263"/>
      <c r="J3" s="263"/>
      <c r="K3" s="263"/>
      <c r="L3" s="263"/>
      <c r="M3" s="263"/>
      <c r="N3" s="263"/>
    </row>
    <row r="4" spans="1:14">
      <c r="A4" s="264">
        <v>3</v>
      </c>
      <c r="B4" s="263"/>
      <c r="C4" s="263" t="s">
        <v>529</v>
      </c>
      <c r="D4" s="263"/>
      <c r="E4" s="263"/>
      <c r="F4" s="263"/>
      <c r="G4" s="263"/>
      <c r="H4" s="263"/>
      <c r="I4" s="263"/>
      <c r="J4" s="263"/>
      <c r="K4" s="263"/>
      <c r="L4" s="263"/>
      <c r="M4" s="263"/>
      <c r="N4" s="263"/>
    </row>
    <row r="5" spans="1:14">
      <c r="A5" s="264">
        <v>4</v>
      </c>
      <c r="B5" s="263"/>
      <c r="C5" s="263" t="s">
        <v>494</v>
      </c>
      <c r="D5" s="263"/>
      <c r="E5" s="263"/>
      <c r="F5" s="263"/>
      <c r="G5" s="263"/>
      <c r="H5" s="263"/>
      <c r="I5" s="263"/>
      <c r="J5" s="263"/>
      <c r="K5" s="263"/>
      <c r="L5" s="263"/>
      <c r="M5" s="263"/>
      <c r="N5" s="263"/>
    </row>
    <row r="6" spans="1:14">
      <c r="A6" s="264">
        <v>5</v>
      </c>
      <c r="B6" s="263"/>
      <c r="C6" s="263" t="s">
        <v>481</v>
      </c>
      <c r="D6" s="263"/>
      <c r="E6" s="263"/>
      <c r="F6" s="263"/>
      <c r="G6" s="263"/>
      <c r="H6" s="263"/>
      <c r="I6" s="263"/>
      <c r="J6" s="263"/>
      <c r="K6" s="263"/>
      <c r="L6" s="263"/>
      <c r="M6" s="263"/>
      <c r="N6" s="263"/>
    </row>
    <row r="7" spans="1:14">
      <c r="A7" s="264">
        <v>6</v>
      </c>
      <c r="B7" s="263"/>
      <c r="C7" s="263" t="s">
        <v>482</v>
      </c>
      <c r="D7" s="263"/>
      <c r="E7" s="263"/>
      <c r="F7" s="263"/>
      <c r="G7" s="263"/>
      <c r="H7" s="263"/>
      <c r="I7" s="263"/>
      <c r="J7" s="263"/>
      <c r="K7" s="263"/>
      <c r="L7" s="263"/>
      <c r="M7" s="263"/>
      <c r="N7" s="263"/>
    </row>
    <row r="8" spans="1:14">
      <c r="A8" s="264">
        <v>7</v>
      </c>
      <c r="B8" s="263"/>
      <c r="C8" s="263" t="s">
        <v>495</v>
      </c>
      <c r="D8" s="263"/>
      <c r="E8" s="263"/>
      <c r="F8" s="263"/>
      <c r="G8" s="263"/>
      <c r="H8" s="263"/>
      <c r="I8" s="263"/>
      <c r="J8" s="263"/>
      <c r="K8" s="263"/>
      <c r="L8" s="263"/>
      <c r="M8" s="263"/>
      <c r="N8" s="263"/>
    </row>
    <row r="9" spans="1:14">
      <c r="A9" s="264">
        <v>8</v>
      </c>
      <c r="B9" s="263"/>
      <c r="C9" s="263" t="s">
        <v>483</v>
      </c>
      <c r="D9" s="263"/>
      <c r="E9" s="263"/>
      <c r="F9" s="263"/>
      <c r="G9" s="263"/>
      <c r="H9" s="263"/>
      <c r="I9" s="263"/>
      <c r="J9" s="263"/>
      <c r="K9" s="263"/>
      <c r="L9" s="263"/>
      <c r="M9" s="263"/>
      <c r="N9" s="263"/>
    </row>
    <row r="10" spans="1:14">
      <c r="A10" s="264">
        <v>9</v>
      </c>
      <c r="B10" s="263"/>
      <c r="C10" s="263" t="s">
        <v>484</v>
      </c>
      <c r="D10" s="263"/>
      <c r="E10" s="263"/>
      <c r="F10" s="263"/>
      <c r="G10" s="263"/>
      <c r="H10" s="263"/>
      <c r="I10" s="263"/>
      <c r="J10" s="263"/>
      <c r="K10" s="263"/>
      <c r="L10" s="263"/>
      <c r="M10" s="263"/>
      <c r="N10" s="263"/>
    </row>
    <row r="11" spans="1:14">
      <c r="A11" s="264">
        <v>10</v>
      </c>
      <c r="B11" s="263"/>
      <c r="C11" s="263" t="s">
        <v>496</v>
      </c>
      <c r="D11" s="263"/>
      <c r="E11" s="263"/>
      <c r="F11" s="263"/>
      <c r="G11" s="263"/>
      <c r="H11" s="263"/>
      <c r="I11" s="263"/>
      <c r="J11" s="263"/>
      <c r="K11" s="263"/>
      <c r="L11" s="263"/>
      <c r="M11" s="263"/>
      <c r="N11" s="263"/>
    </row>
    <row r="12" spans="1:14">
      <c r="A12" s="264">
        <v>11</v>
      </c>
      <c r="B12" s="263"/>
      <c r="C12" s="263" t="s">
        <v>497</v>
      </c>
      <c r="D12" s="263"/>
      <c r="E12" s="263"/>
      <c r="F12" s="263"/>
      <c r="G12" s="263"/>
      <c r="H12" s="263"/>
      <c r="I12" s="263"/>
      <c r="J12" s="263"/>
      <c r="K12" s="263"/>
      <c r="L12" s="263"/>
      <c r="M12" s="263"/>
      <c r="N12" s="263"/>
    </row>
    <row r="13" spans="1:14">
      <c r="A13" s="264">
        <v>12</v>
      </c>
      <c r="B13" s="263"/>
      <c r="C13" s="263" t="s">
        <v>485</v>
      </c>
      <c r="D13" s="263"/>
      <c r="E13" s="263"/>
      <c r="F13" s="263"/>
      <c r="G13" s="263"/>
      <c r="H13" s="263"/>
      <c r="I13" s="263"/>
      <c r="J13" s="263"/>
      <c r="K13" s="263"/>
      <c r="L13" s="263"/>
      <c r="M13" s="263"/>
      <c r="N13" s="263"/>
    </row>
    <row r="14" spans="1:14">
      <c r="A14" s="264">
        <v>13</v>
      </c>
      <c r="B14" s="263"/>
      <c r="C14" s="263" t="s">
        <v>486</v>
      </c>
      <c r="D14" s="263"/>
      <c r="E14" s="263"/>
      <c r="F14" s="263"/>
      <c r="G14" s="263"/>
      <c r="H14" s="263"/>
      <c r="I14" s="263"/>
      <c r="J14" s="263"/>
      <c r="K14" s="263"/>
      <c r="L14" s="263"/>
      <c r="M14" s="263"/>
      <c r="N14" s="263"/>
    </row>
    <row r="15" spans="1:14">
      <c r="A15" s="264">
        <v>14</v>
      </c>
      <c r="B15" s="263"/>
      <c r="C15" s="263" t="s">
        <v>487</v>
      </c>
      <c r="D15" s="263"/>
      <c r="E15" s="263"/>
      <c r="F15" s="263"/>
      <c r="G15" s="263"/>
      <c r="H15" s="263"/>
      <c r="I15" s="263"/>
      <c r="J15" s="263"/>
      <c r="K15" s="263"/>
      <c r="L15" s="263"/>
      <c r="M15" s="263"/>
      <c r="N15" s="263"/>
    </row>
    <row r="16" spans="1:14">
      <c r="A16" s="264">
        <v>15</v>
      </c>
      <c r="B16" s="265"/>
      <c r="C16" s="265" t="s">
        <v>498</v>
      </c>
      <c r="D16" s="265"/>
      <c r="E16" s="265"/>
      <c r="F16" s="265"/>
      <c r="G16" s="265"/>
      <c r="H16" s="265"/>
      <c r="I16" s="263"/>
      <c r="J16" s="263"/>
      <c r="K16" s="263"/>
      <c r="L16" s="263"/>
      <c r="M16" s="263"/>
      <c r="N16" s="263"/>
    </row>
    <row r="17" spans="1:14">
      <c r="A17" s="264"/>
      <c r="B17" s="263"/>
      <c r="C17" s="265"/>
      <c r="D17" s="265"/>
      <c r="E17" s="265"/>
      <c r="F17" s="265"/>
      <c r="G17" s="265"/>
      <c r="H17" s="265"/>
      <c r="I17" s="263"/>
      <c r="J17" s="263"/>
      <c r="K17" s="263"/>
      <c r="L17" s="263"/>
      <c r="M17" s="263"/>
      <c r="N17" s="263"/>
    </row>
    <row r="18" spans="1:14">
      <c r="A18" s="262" t="s">
        <v>492</v>
      </c>
      <c r="B18" s="262"/>
      <c r="C18" s="262"/>
      <c r="D18" s="262"/>
      <c r="E18" s="262"/>
      <c r="F18" s="262"/>
      <c r="G18" s="262"/>
      <c r="H18" s="262"/>
      <c r="I18" s="263"/>
      <c r="J18" s="263"/>
      <c r="K18" s="263"/>
      <c r="L18" s="263"/>
      <c r="M18" s="263"/>
      <c r="N18" s="263"/>
    </row>
    <row r="19" spans="1:14">
      <c r="A19" s="264">
        <v>1</v>
      </c>
      <c r="B19" s="263"/>
      <c r="C19" s="263" t="s">
        <v>488</v>
      </c>
      <c r="D19" s="263"/>
      <c r="E19" s="263"/>
      <c r="F19" s="263"/>
      <c r="G19" s="263"/>
      <c r="H19" s="263"/>
      <c r="I19" s="263"/>
      <c r="J19" s="263"/>
      <c r="K19" s="263"/>
      <c r="L19" s="263"/>
      <c r="M19" s="263"/>
      <c r="N19" s="263"/>
    </row>
    <row r="20" spans="1:14">
      <c r="A20" s="264">
        <v>2</v>
      </c>
      <c r="B20" s="263"/>
      <c r="C20" s="263" t="s">
        <v>489</v>
      </c>
      <c r="D20" s="263"/>
      <c r="E20" s="263"/>
      <c r="F20" s="263"/>
      <c r="G20" s="263"/>
      <c r="H20" s="263"/>
      <c r="I20" s="263"/>
      <c r="J20" s="263"/>
      <c r="K20" s="263"/>
      <c r="L20" s="263"/>
      <c r="M20" s="263"/>
      <c r="N20" s="263"/>
    </row>
    <row r="21" spans="1:14">
      <c r="A21" s="264">
        <v>3</v>
      </c>
      <c r="B21" s="263"/>
      <c r="C21" s="263" t="s">
        <v>500</v>
      </c>
      <c r="D21" s="263"/>
      <c r="E21" s="263"/>
      <c r="F21" s="263"/>
      <c r="G21" s="263"/>
      <c r="H21" s="263"/>
      <c r="I21" s="263"/>
      <c r="J21" s="263"/>
      <c r="K21" s="263"/>
      <c r="L21" s="263"/>
      <c r="M21" s="263"/>
      <c r="N21" s="263"/>
    </row>
    <row r="22" spans="1:14">
      <c r="A22" s="264">
        <v>4</v>
      </c>
      <c r="B22" s="263"/>
      <c r="C22" s="263" t="s">
        <v>499</v>
      </c>
      <c r="D22" s="263"/>
      <c r="E22" s="263"/>
      <c r="F22" s="263"/>
      <c r="G22" s="263"/>
      <c r="H22" s="263"/>
      <c r="I22" s="263"/>
      <c r="J22" s="263"/>
      <c r="K22" s="263"/>
      <c r="L22" s="263"/>
      <c r="M22" s="263"/>
      <c r="N22" s="263"/>
    </row>
    <row r="23" spans="1:14">
      <c r="A23" s="264">
        <v>5</v>
      </c>
      <c r="B23" s="263"/>
      <c r="C23" s="263" t="s">
        <v>490</v>
      </c>
      <c r="D23" s="263"/>
      <c r="E23" s="263"/>
      <c r="F23" s="263"/>
      <c r="G23" s="263"/>
      <c r="H23" s="263"/>
      <c r="I23" s="263"/>
      <c r="J23" s="263"/>
      <c r="K23" s="263"/>
      <c r="L23" s="263"/>
      <c r="M23" s="263"/>
      <c r="N23" s="263"/>
    </row>
    <row r="24" spans="1:14">
      <c r="A24" s="264">
        <v>6</v>
      </c>
      <c r="B24" s="263"/>
      <c r="C24" s="263" t="s">
        <v>487</v>
      </c>
      <c r="D24" s="263"/>
      <c r="E24" s="263"/>
      <c r="F24" s="263"/>
      <c r="G24" s="263"/>
      <c r="H24" s="263"/>
      <c r="I24" s="263"/>
      <c r="J24" s="263"/>
      <c r="K24" s="263"/>
      <c r="L24" s="263"/>
      <c r="M24" s="263"/>
      <c r="N24" s="2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8"/>
  <sheetViews>
    <sheetView view="pageBreakPreview" zoomScaleNormal="78" zoomScaleSheetLayoutView="100" workbookViewId="0"/>
  </sheetViews>
  <sheetFormatPr defaultColWidth="9" defaultRowHeight="14.25"/>
  <cols>
    <col min="1" max="1" width="7.42578125" style="330" customWidth="1"/>
    <col min="2" max="2" width="27.28515625" style="331" customWidth="1"/>
    <col min="3" max="3" width="31.42578125" style="331" customWidth="1"/>
    <col min="4" max="4" width="41.28515625" style="332" customWidth="1"/>
    <col min="5" max="5" width="2.7109375" style="318" customWidth="1"/>
    <col min="6" max="11" width="9" style="329" hidden="1" customWidth="1"/>
    <col min="12" max="16384" width="9" style="329"/>
  </cols>
  <sheetData>
    <row r="1" spans="1:11" ht="29.25" thickBot="1">
      <c r="A1" s="314">
        <v>1</v>
      </c>
      <c r="B1" s="315" t="s">
        <v>604</v>
      </c>
      <c r="C1" s="316" t="s">
        <v>605</v>
      </c>
      <c r="D1" s="317"/>
      <c r="K1" s="329" t="s">
        <v>617</v>
      </c>
    </row>
    <row r="2" spans="1:11" ht="28.5">
      <c r="A2" s="319">
        <v>1.1000000000000001</v>
      </c>
      <c r="B2" s="320" t="s">
        <v>61</v>
      </c>
      <c r="C2" s="320" t="s">
        <v>606</v>
      </c>
      <c r="D2" s="321" t="s">
        <v>388</v>
      </c>
      <c r="K2" s="329" t="s">
        <v>617</v>
      </c>
    </row>
    <row r="3" spans="1:11">
      <c r="A3" s="322" t="s">
        <v>62</v>
      </c>
      <c r="B3" s="323" t="s">
        <v>63</v>
      </c>
      <c r="C3" s="324" t="s">
        <v>779</v>
      </c>
      <c r="D3" s="325"/>
      <c r="K3" s="329" t="s">
        <v>617</v>
      </c>
    </row>
    <row r="4" spans="1:11" ht="58.5" customHeight="1">
      <c r="A4" s="322" t="s">
        <v>459</v>
      </c>
      <c r="B4" s="326" t="s">
        <v>460</v>
      </c>
      <c r="C4" s="327" t="s">
        <v>780</v>
      </c>
      <c r="D4" s="325"/>
      <c r="K4" s="329" t="s">
        <v>617</v>
      </c>
    </row>
    <row r="5" spans="1:11" ht="115.5" hidden="1" customHeight="1">
      <c r="A5" s="322" t="s">
        <v>542</v>
      </c>
      <c r="B5" s="367" t="s">
        <v>627</v>
      </c>
      <c r="C5" s="368"/>
      <c r="D5" s="369" t="s">
        <v>628</v>
      </c>
      <c r="K5" s="329" t="s">
        <v>629</v>
      </c>
    </row>
    <row r="6" spans="1:11">
      <c r="K6" s="329" t="s">
        <v>617</v>
      </c>
    </row>
    <row r="7" spans="1:11" ht="15" thickBot="1">
      <c r="A7" s="319">
        <v>1.2</v>
      </c>
      <c r="B7" s="333" t="s">
        <v>607</v>
      </c>
      <c r="C7" s="333"/>
      <c r="D7" s="334"/>
      <c r="K7" s="329" t="s">
        <v>617</v>
      </c>
    </row>
    <row r="8" spans="1:11" ht="29.25" thickBot="1">
      <c r="A8" s="335" t="s">
        <v>64</v>
      </c>
      <c r="B8" s="336" t="s">
        <v>165</v>
      </c>
      <c r="C8" s="327" t="s">
        <v>781</v>
      </c>
      <c r="D8" s="337"/>
      <c r="K8" s="329" t="s">
        <v>617</v>
      </c>
    </row>
    <row r="9" spans="1:11" ht="29.25" thickBot="1">
      <c r="A9" s="335" t="s">
        <v>65</v>
      </c>
      <c r="B9" s="336" t="s">
        <v>518</v>
      </c>
      <c r="C9" s="327" t="s">
        <v>781</v>
      </c>
      <c r="D9" s="337"/>
      <c r="K9" s="329" t="s">
        <v>617</v>
      </c>
    </row>
    <row r="10" spans="1:11" ht="29.25" thickBot="1">
      <c r="A10" s="335" t="s">
        <v>67</v>
      </c>
      <c r="B10" s="331" t="s">
        <v>519</v>
      </c>
      <c r="C10" s="327" t="s">
        <v>782</v>
      </c>
      <c r="D10" s="337"/>
      <c r="K10" s="329" t="s">
        <v>617</v>
      </c>
    </row>
    <row r="11" spans="1:11" ht="15" thickBot="1">
      <c r="A11" s="335" t="s">
        <v>69</v>
      </c>
      <c r="B11" s="336" t="s">
        <v>66</v>
      </c>
      <c r="C11" s="434" t="s">
        <v>783</v>
      </c>
      <c r="D11" s="337"/>
      <c r="K11" s="329" t="s">
        <v>617</v>
      </c>
    </row>
    <row r="12" spans="1:11" ht="72" thickBot="1">
      <c r="A12" s="335" t="s">
        <v>71</v>
      </c>
      <c r="B12" s="336" t="s">
        <v>68</v>
      </c>
      <c r="C12" s="434" t="s">
        <v>784</v>
      </c>
      <c r="D12" s="338"/>
      <c r="G12" s="329" t="s">
        <v>619</v>
      </c>
      <c r="K12" s="329" t="s">
        <v>617</v>
      </c>
    </row>
    <row r="13" spans="1:11" ht="15" thickBot="1">
      <c r="A13" s="335" t="s">
        <v>120</v>
      </c>
      <c r="B13" s="336" t="s">
        <v>79</v>
      </c>
      <c r="C13" s="434" t="s">
        <v>785</v>
      </c>
      <c r="D13" s="337"/>
      <c r="G13" s="329" t="s">
        <v>620</v>
      </c>
      <c r="K13" s="329" t="s">
        <v>617</v>
      </c>
    </row>
    <row r="14" spans="1:11" ht="15" thickBot="1">
      <c r="A14" s="335" t="s">
        <v>14</v>
      </c>
      <c r="B14" s="336" t="s">
        <v>70</v>
      </c>
      <c r="C14" s="434" t="s">
        <v>786</v>
      </c>
      <c r="D14" s="337"/>
      <c r="G14" s="329" t="s">
        <v>621</v>
      </c>
      <c r="K14" s="329" t="s">
        <v>617</v>
      </c>
    </row>
    <row r="15" spans="1:11" ht="15" thickBot="1">
      <c r="A15" s="335" t="s">
        <v>179</v>
      </c>
      <c r="B15" s="336" t="s">
        <v>72</v>
      </c>
      <c r="C15" s="434"/>
      <c r="D15" s="337"/>
      <c r="G15" s="329" t="s">
        <v>622</v>
      </c>
      <c r="K15" s="329" t="s">
        <v>617</v>
      </c>
    </row>
    <row r="16" spans="1:11" ht="29.25" thickBot="1">
      <c r="A16" s="335" t="s">
        <v>180</v>
      </c>
      <c r="B16" s="336" t="s">
        <v>73</v>
      </c>
      <c r="C16" s="434" t="s">
        <v>787</v>
      </c>
      <c r="D16" s="337"/>
      <c r="G16" s="329" t="s">
        <v>623</v>
      </c>
      <c r="K16" s="329" t="s">
        <v>617</v>
      </c>
    </row>
    <row r="17" spans="1:11" ht="15" thickBot="1">
      <c r="A17" s="335" t="s">
        <v>389</v>
      </c>
      <c r="B17" s="336" t="s">
        <v>13</v>
      </c>
      <c r="C17" s="327"/>
      <c r="D17" s="337"/>
      <c r="G17" s="329" t="s">
        <v>624</v>
      </c>
      <c r="K17" s="329" t="s">
        <v>617</v>
      </c>
    </row>
    <row r="18" spans="1:11" ht="40.5" customHeight="1">
      <c r="A18" s="335" t="s">
        <v>520</v>
      </c>
      <c r="B18" s="331" t="s">
        <v>121</v>
      </c>
      <c r="C18" s="327" t="s">
        <v>783</v>
      </c>
      <c r="D18" s="339"/>
      <c r="K18" s="329" t="s">
        <v>617</v>
      </c>
    </row>
    <row r="19" spans="1:11" ht="42.75">
      <c r="A19" s="335" t="s">
        <v>521</v>
      </c>
      <c r="B19" s="340" t="s">
        <v>543</v>
      </c>
      <c r="C19" s="327" t="s">
        <v>788</v>
      </c>
      <c r="D19" s="339"/>
      <c r="K19" s="329" t="s">
        <v>617</v>
      </c>
    </row>
    <row r="20" spans="1:11">
      <c r="A20" s="335"/>
      <c r="C20" s="327"/>
      <c r="D20" s="337"/>
      <c r="K20" s="329" t="s">
        <v>617</v>
      </c>
    </row>
    <row r="21" spans="1:11" ht="15" thickBot="1">
      <c r="A21" s="319">
        <v>1.3</v>
      </c>
      <c r="B21" s="341" t="s">
        <v>74</v>
      </c>
      <c r="C21" s="342"/>
      <c r="D21" s="334"/>
      <c r="K21" s="329" t="s">
        <v>617</v>
      </c>
    </row>
    <row r="22" spans="1:11" ht="26.25" customHeight="1" thickBot="1">
      <c r="A22" s="335" t="s">
        <v>75</v>
      </c>
      <c r="B22" s="336" t="s">
        <v>76</v>
      </c>
      <c r="C22" s="327" t="s">
        <v>456</v>
      </c>
      <c r="D22" s="338"/>
      <c r="G22" s="329" t="s">
        <v>456</v>
      </c>
      <c r="K22" s="329" t="s">
        <v>617</v>
      </c>
    </row>
    <row r="23" spans="1:11" ht="101.25" customHeight="1">
      <c r="A23" s="335" t="s">
        <v>457</v>
      </c>
      <c r="B23" s="331" t="s">
        <v>458</v>
      </c>
      <c r="C23" s="327" t="s">
        <v>619</v>
      </c>
      <c r="D23" s="339"/>
      <c r="G23" s="329" t="s">
        <v>8</v>
      </c>
      <c r="K23" s="329" t="s">
        <v>617</v>
      </c>
    </row>
    <row r="24" spans="1:11" ht="101.25" customHeight="1">
      <c r="A24" s="335" t="s">
        <v>608</v>
      </c>
      <c r="B24" s="331" t="s">
        <v>458</v>
      </c>
      <c r="C24" s="327" t="s">
        <v>619</v>
      </c>
      <c r="D24" s="339"/>
      <c r="K24" s="329" t="s">
        <v>618</v>
      </c>
    </row>
    <row r="25" spans="1:11" ht="43.5" thickBot="1">
      <c r="A25" s="335" t="s">
        <v>524</v>
      </c>
      <c r="B25" s="331" t="s">
        <v>541</v>
      </c>
      <c r="C25" s="327" t="s">
        <v>789</v>
      </c>
      <c r="D25" s="339"/>
      <c r="K25" s="329" t="s">
        <v>617</v>
      </c>
    </row>
    <row r="26" spans="1:11" ht="34.5" customHeight="1" thickBot="1">
      <c r="A26" s="335" t="s">
        <v>522</v>
      </c>
      <c r="B26" s="336" t="s">
        <v>523</v>
      </c>
      <c r="C26" s="327"/>
      <c r="D26" s="339"/>
      <c r="K26" s="329" t="s">
        <v>617</v>
      </c>
    </row>
    <row r="27" spans="1:11" ht="28.5">
      <c r="A27" s="335" t="s">
        <v>77</v>
      </c>
      <c r="B27" s="331" t="s">
        <v>390</v>
      </c>
      <c r="C27" s="327">
        <v>4</v>
      </c>
      <c r="D27" s="339"/>
      <c r="K27" s="329" t="s">
        <v>617</v>
      </c>
    </row>
    <row r="28" spans="1:11">
      <c r="A28" s="335" t="s">
        <v>78</v>
      </c>
      <c r="B28" s="331" t="s">
        <v>79</v>
      </c>
      <c r="C28" s="327" t="s">
        <v>790</v>
      </c>
      <c r="D28" s="339"/>
      <c r="K28" s="329" t="s">
        <v>617</v>
      </c>
    </row>
    <row r="29" spans="1:11">
      <c r="A29" s="335" t="s">
        <v>80</v>
      </c>
      <c r="B29" s="331" t="s">
        <v>81</v>
      </c>
      <c r="C29" s="327" t="s">
        <v>785</v>
      </c>
      <c r="D29" s="337"/>
      <c r="K29" s="329" t="s">
        <v>617</v>
      </c>
    </row>
    <row r="30" spans="1:11">
      <c r="A30" s="335" t="s">
        <v>82</v>
      </c>
      <c r="B30" s="331" t="s">
        <v>83</v>
      </c>
      <c r="C30" s="327" t="s">
        <v>791</v>
      </c>
      <c r="D30" s="339"/>
      <c r="K30" s="329" t="s">
        <v>617</v>
      </c>
    </row>
    <row r="31" spans="1:11" ht="58.5" customHeight="1">
      <c r="A31" s="335" t="s">
        <v>84</v>
      </c>
      <c r="B31" s="331" t="s">
        <v>85</v>
      </c>
      <c r="C31" s="327" t="s">
        <v>791</v>
      </c>
      <c r="D31" s="339"/>
      <c r="G31" s="329" t="s">
        <v>625</v>
      </c>
      <c r="K31" s="329" t="s">
        <v>617</v>
      </c>
    </row>
    <row r="32" spans="1:11" ht="15" thickBot="1">
      <c r="A32" s="335" t="s">
        <v>87</v>
      </c>
      <c r="B32" s="331" t="s">
        <v>86</v>
      </c>
      <c r="C32" s="327" t="s">
        <v>625</v>
      </c>
      <c r="D32" s="339" t="s">
        <v>609</v>
      </c>
      <c r="G32" s="329" t="s">
        <v>424</v>
      </c>
      <c r="K32" s="329" t="s">
        <v>617</v>
      </c>
    </row>
    <row r="33" spans="1:11" ht="15" thickBot="1">
      <c r="A33" s="335" t="s">
        <v>89</v>
      </c>
      <c r="B33" s="336" t="s">
        <v>88</v>
      </c>
      <c r="C33" s="327" t="s">
        <v>425</v>
      </c>
      <c r="D33" s="339" t="s">
        <v>610</v>
      </c>
      <c r="G33" s="329" t="s">
        <v>626</v>
      </c>
      <c r="K33" s="331" t="s">
        <v>617</v>
      </c>
    </row>
    <row r="34" spans="1:11">
      <c r="A34" s="335"/>
      <c r="C34" s="327"/>
      <c r="D34" s="337"/>
      <c r="G34" s="329" t="s">
        <v>425</v>
      </c>
      <c r="K34" s="331" t="s">
        <v>617</v>
      </c>
    </row>
    <row r="35" spans="1:11" ht="16.5" hidden="1">
      <c r="A35" s="322" t="s">
        <v>50</v>
      </c>
      <c r="B35" s="370" t="s">
        <v>630</v>
      </c>
      <c r="C35" s="435">
        <v>50</v>
      </c>
      <c r="D35" s="361" t="s">
        <v>631</v>
      </c>
      <c r="G35" s="329" t="s">
        <v>426</v>
      </c>
      <c r="K35" s="329" t="s">
        <v>632</v>
      </c>
    </row>
    <row r="36" spans="1:11" ht="28.5" hidden="1">
      <c r="A36" s="335"/>
      <c r="B36" s="371" t="s">
        <v>434</v>
      </c>
      <c r="C36" s="372"/>
      <c r="D36" s="373"/>
      <c r="G36" s="329" t="s">
        <v>427</v>
      </c>
      <c r="K36" s="329" t="s">
        <v>632</v>
      </c>
    </row>
    <row r="37" spans="1:11" ht="28.5" hidden="1">
      <c r="A37" s="335"/>
      <c r="B37" s="371" t="s">
        <v>435</v>
      </c>
      <c r="C37" s="372"/>
      <c r="D37" s="373"/>
      <c r="K37" s="329" t="s">
        <v>632</v>
      </c>
    </row>
    <row r="38" spans="1:11" hidden="1">
      <c r="A38" s="335"/>
      <c r="B38" s="371" t="s">
        <v>436</v>
      </c>
      <c r="C38" s="372"/>
      <c r="D38" s="373"/>
      <c r="K38" s="329" t="s">
        <v>632</v>
      </c>
    </row>
    <row r="39" spans="1:11" hidden="1">
      <c r="A39" s="335"/>
      <c r="B39" s="371" t="s">
        <v>437</v>
      </c>
      <c r="C39" s="372"/>
      <c r="D39" s="373"/>
      <c r="K39" s="329" t="s">
        <v>632</v>
      </c>
    </row>
    <row r="40" spans="1:11" hidden="1">
      <c r="A40" s="335"/>
      <c r="B40" s="371" t="s">
        <v>438</v>
      </c>
      <c r="C40" s="372"/>
      <c r="D40" s="373"/>
      <c r="K40" s="329" t="s">
        <v>632</v>
      </c>
    </row>
    <row r="41" spans="1:11" hidden="1">
      <c r="A41" s="335"/>
      <c r="B41" s="371" t="s">
        <v>429</v>
      </c>
      <c r="C41" s="372"/>
      <c r="D41" s="373"/>
      <c r="K41" s="329" t="s">
        <v>632</v>
      </c>
    </row>
    <row r="42" spans="1:11" hidden="1">
      <c r="A42" s="335"/>
      <c r="B42" s="323"/>
      <c r="C42" s="374"/>
      <c r="D42" s="375"/>
      <c r="K42" s="329" t="s">
        <v>632</v>
      </c>
    </row>
    <row r="43" spans="1:11" s="273" customFormat="1" ht="28.5">
      <c r="A43" s="143" t="s">
        <v>611</v>
      </c>
      <c r="B43" s="256" t="s">
        <v>270</v>
      </c>
      <c r="C43" s="435">
        <v>50</v>
      </c>
      <c r="D43" s="244"/>
      <c r="E43" s="158"/>
      <c r="G43" s="273" t="s">
        <v>425</v>
      </c>
      <c r="K43" s="273" t="s">
        <v>618</v>
      </c>
    </row>
    <row r="44" spans="1:11">
      <c r="A44" s="335"/>
      <c r="B44" s="323"/>
      <c r="C44" s="343"/>
      <c r="D44" s="344"/>
      <c r="K44" s="329" t="s">
        <v>617</v>
      </c>
    </row>
    <row r="45" spans="1:11">
      <c r="A45" s="319">
        <v>1.4</v>
      </c>
      <c r="B45" s="341" t="s">
        <v>51</v>
      </c>
      <c r="C45" s="342"/>
      <c r="D45" s="345" t="s">
        <v>391</v>
      </c>
      <c r="K45" s="329" t="s">
        <v>617</v>
      </c>
    </row>
    <row r="46" spans="1:11" ht="15" thickBot="1">
      <c r="A46" s="322" t="s">
        <v>90</v>
      </c>
      <c r="B46" s="323" t="s">
        <v>91</v>
      </c>
      <c r="C46" s="324" t="s">
        <v>792</v>
      </c>
      <c r="D46" s="325"/>
      <c r="K46" s="329" t="s">
        <v>617</v>
      </c>
    </row>
    <row r="47" spans="1:11" ht="31.5" customHeight="1">
      <c r="A47" s="322"/>
      <c r="B47" s="559" t="s">
        <v>190</v>
      </c>
      <c r="C47" s="327" t="s">
        <v>792</v>
      </c>
      <c r="D47" s="338"/>
      <c r="K47" s="329" t="s">
        <v>617</v>
      </c>
    </row>
    <row r="48" spans="1:11" ht="31.5" customHeight="1">
      <c r="A48" s="322"/>
      <c r="B48" s="560"/>
      <c r="C48" s="327"/>
      <c r="D48" s="339"/>
      <c r="K48" s="329" t="s">
        <v>617</v>
      </c>
    </row>
    <row r="49" spans="1:11" ht="15" thickBot="1">
      <c r="A49" s="322"/>
      <c r="B49" s="561"/>
      <c r="C49" s="327"/>
      <c r="D49" s="346"/>
      <c r="K49" s="329" t="s">
        <v>618</v>
      </c>
    </row>
    <row r="50" spans="1:11">
      <c r="A50" s="322"/>
      <c r="B50" s="562" t="s">
        <v>191</v>
      </c>
      <c r="C50" s="327" t="s">
        <v>792</v>
      </c>
      <c r="D50" s="338"/>
      <c r="K50" s="329" t="s">
        <v>617</v>
      </c>
    </row>
    <row r="51" spans="1:11" ht="15" thickBot="1">
      <c r="A51" s="322"/>
      <c r="B51" s="563"/>
      <c r="C51" s="327"/>
      <c r="D51" s="339"/>
      <c r="K51" s="329" t="s">
        <v>617</v>
      </c>
    </row>
    <row r="52" spans="1:11" s="273" customFormat="1" ht="28.5">
      <c r="A52" s="143"/>
      <c r="B52" s="347" t="s">
        <v>471</v>
      </c>
      <c r="C52" s="57" t="s">
        <v>788</v>
      </c>
      <c r="D52" s="328"/>
      <c r="E52" s="158"/>
      <c r="K52" s="273" t="s">
        <v>618</v>
      </c>
    </row>
    <row r="53" spans="1:11">
      <c r="A53" s="322"/>
      <c r="B53" s="326"/>
      <c r="C53" s="327"/>
      <c r="D53" s="339"/>
    </row>
    <row r="54" spans="1:11" ht="15" thickBot="1">
      <c r="A54" s="322" t="s">
        <v>92</v>
      </c>
      <c r="B54" s="326" t="s">
        <v>97</v>
      </c>
      <c r="C54" s="479">
        <v>4776</v>
      </c>
      <c r="D54" s="349"/>
      <c r="K54" s="329" t="s">
        <v>617</v>
      </c>
    </row>
    <row r="55" spans="1:11" ht="29.25" hidden="1" thickBot="1">
      <c r="A55" s="322" t="s">
        <v>633</v>
      </c>
      <c r="B55" s="326" t="s">
        <v>634</v>
      </c>
      <c r="C55" s="348" t="s">
        <v>429</v>
      </c>
      <c r="D55" s="338" t="s">
        <v>635</v>
      </c>
      <c r="K55" s="329" t="s">
        <v>629</v>
      </c>
    </row>
    <row r="56" spans="1:11" ht="29.25" hidden="1" thickBot="1">
      <c r="A56" s="322" t="s">
        <v>636</v>
      </c>
      <c r="B56" s="326" t="s">
        <v>637</v>
      </c>
      <c r="C56" s="348" t="s">
        <v>280</v>
      </c>
      <c r="D56" s="338"/>
      <c r="K56" s="329" t="s">
        <v>629</v>
      </c>
    </row>
    <row r="57" spans="1:11" ht="86.25" hidden="1" thickBot="1">
      <c r="A57" s="322" t="s">
        <v>638</v>
      </c>
      <c r="B57" s="326" t="s">
        <v>639</v>
      </c>
      <c r="C57" s="348" t="s">
        <v>793</v>
      </c>
      <c r="D57" s="338"/>
      <c r="K57" s="329" t="s">
        <v>629</v>
      </c>
    </row>
    <row r="58" spans="1:11" ht="100.5" hidden="1" thickBot="1">
      <c r="A58" s="330" t="s">
        <v>640</v>
      </c>
      <c r="B58" s="326" t="s">
        <v>641</v>
      </c>
      <c r="C58" s="348" t="s">
        <v>794</v>
      </c>
      <c r="D58" s="338"/>
      <c r="K58" s="329" t="s">
        <v>629</v>
      </c>
    </row>
    <row r="59" spans="1:11" ht="15" thickBot="1">
      <c r="A59" s="322" t="s">
        <v>94</v>
      </c>
      <c r="B59" s="350" t="s">
        <v>18</v>
      </c>
      <c r="C59" s="327" t="s">
        <v>429</v>
      </c>
      <c r="D59" s="339"/>
      <c r="G59" s="329" t="s">
        <v>428</v>
      </c>
      <c r="K59" s="329" t="s">
        <v>617</v>
      </c>
    </row>
    <row r="60" spans="1:11">
      <c r="A60" s="322" t="s">
        <v>96</v>
      </c>
      <c r="B60" s="326" t="s">
        <v>99</v>
      </c>
      <c r="C60" s="327" t="s">
        <v>280</v>
      </c>
      <c r="D60" s="338"/>
      <c r="G60" s="329" t="s">
        <v>429</v>
      </c>
      <c r="K60" s="329" t="s">
        <v>617</v>
      </c>
    </row>
    <row r="61" spans="1:11" ht="105" hidden="1" customHeight="1">
      <c r="A61" s="322" t="s">
        <v>642</v>
      </c>
      <c r="B61" s="326" t="s">
        <v>643</v>
      </c>
      <c r="C61" s="348" t="s">
        <v>793</v>
      </c>
      <c r="D61" s="376" t="s">
        <v>644</v>
      </c>
      <c r="G61" s="329" t="s">
        <v>430</v>
      </c>
      <c r="K61" s="329" t="s">
        <v>629</v>
      </c>
    </row>
    <row r="62" spans="1:11" ht="49.5" hidden="1" customHeight="1">
      <c r="A62" s="322"/>
      <c r="B62" s="326" t="s">
        <v>645</v>
      </c>
      <c r="C62" s="57" t="s">
        <v>794</v>
      </c>
      <c r="D62" s="376"/>
      <c r="K62" s="329" t="s">
        <v>629</v>
      </c>
    </row>
    <row r="63" spans="1:11" ht="49.5" customHeight="1">
      <c r="A63" s="322"/>
      <c r="B63" s="347" t="s">
        <v>612</v>
      </c>
      <c r="C63" s="480" t="s">
        <v>1372</v>
      </c>
      <c r="D63" s="258"/>
      <c r="K63" s="329" t="s">
        <v>618</v>
      </c>
    </row>
    <row r="64" spans="1:11" ht="28.5" hidden="1">
      <c r="A64" s="322" t="s">
        <v>646</v>
      </c>
      <c r="B64" s="355" t="s">
        <v>647</v>
      </c>
      <c r="C64" s="327"/>
      <c r="D64" s="376" t="s">
        <v>648</v>
      </c>
      <c r="K64" s="329" t="s">
        <v>629</v>
      </c>
    </row>
    <row r="65" spans="1:11" ht="28.5" hidden="1" customHeight="1">
      <c r="A65" s="377" t="s">
        <v>649</v>
      </c>
      <c r="B65" s="355" t="s">
        <v>650</v>
      </c>
      <c r="C65" s="327"/>
      <c r="D65" s="376" t="s">
        <v>648</v>
      </c>
      <c r="K65" s="329" t="s">
        <v>629</v>
      </c>
    </row>
    <row r="66" spans="1:11" ht="71.25" hidden="1">
      <c r="A66" s="378" t="s">
        <v>651</v>
      </c>
      <c r="B66" s="326" t="s">
        <v>652</v>
      </c>
      <c r="C66" s="327"/>
      <c r="D66" s="338" t="s">
        <v>653</v>
      </c>
      <c r="K66" s="329" t="s">
        <v>629</v>
      </c>
    </row>
    <row r="67" spans="1:11" ht="71.25" hidden="1">
      <c r="A67" s="378" t="s">
        <v>654</v>
      </c>
      <c r="B67" s="326" t="s">
        <v>655</v>
      </c>
      <c r="C67" s="327"/>
      <c r="D67" s="349"/>
      <c r="K67" s="329" t="s">
        <v>629</v>
      </c>
    </row>
    <row r="68" spans="1:11" hidden="1">
      <c r="A68" s="378" t="s">
        <v>656</v>
      </c>
      <c r="B68" s="326" t="s">
        <v>657</v>
      </c>
      <c r="C68" s="327"/>
      <c r="D68" s="339" t="s">
        <v>614</v>
      </c>
      <c r="K68" s="329" t="s">
        <v>629</v>
      </c>
    </row>
    <row r="69" spans="1:11">
      <c r="A69" s="322" t="s">
        <v>98</v>
      </c>
      <c r="B69" s="326" t="s">
        <v>101</v>
      </c>
      <c r="C69" s="327" t="s">
        <v>794</v>
      </c>
      <c r="D69" s="339"/>
      <c r="K69" s="329" t="s">
        <v>617</v>
      </c>
    </row>
    <row r="70" spans="1:11">
      <c r="A70" s="322" t="s">
        <v>100</v>
      </c>
      <c r="B70" s="326" t="s">
        <v>103</v>
      </c>
      <c r="C70" s="327" t="s">
        <v>795</v>
      </c>
      <c r="D70" s="339"/>
      <c r="K70" s="329" t="s">
        <v>617</v>
      </c>
    </row>
    <row r="71" spans="1:11" ht="71.25">
      <c r="A71" s="322" t="s">
        <v>102</v>
      </c>
      <c r="B71" s="326" t="s">
        <v>135</v>
      </c>
      <c r="C71" s="616" t="s">
        <v>796</v>
      </c>
      <c r="D71" s="349"/>
      <c r="K71" s="329" t="s">
        <v>617</v>
      </c>
    </row>
    <row r="72" spans="1:11" ht="71.25">
      <c r="A72" s="322"/>
      <c r="B72" s="326" t="s">
        <v>116</v>
      </c>
      <c r="C72" s="616" t="s">
        <v>1373</v>
      </c>
      <c r="D72" s="349"/>
      <c r="K72" s="329" t="s">
        <v>617</v>
      </c>
    </row>
    <row r="73" spans="1:11" ht="71.25" hidden="1">
      <c r="A73" s="322" t="s">
        <v>658</v>
      </c>
      <c r="B73" s="326" t="s">
        <v>659</v>
      </c>
      <c r="C73" s="327" t="s">
        <v>797</v>
      </c>
      <c r="D73" s="349"/>
      <c r="K73" s="329" t="s">
        <v>629</v>
      </c>
    </row>
    <row r="74" spans="1:11" ht="28.5">
      <c r="A74" s="322" t="s">
        <v>104</v>
      </c>
      <c r="B74" s="326" t="s">
        <v>136</v>
      </c>
      <c r="C74" s="327" t="s">
        <v>797</v>
      </c>
      <c r="D74" s="339"/>
      <c r="K74" s="329" t="s">
        <v>617</v>
      </c>
    </row>
    <row r="75" spans="1:11" ht="15" thickBot="1">
      <c r="A75" s="322" t="s">
        <v>105</v>
      </c>
      <c r="B75" s="326" t="s">
        <v>137</v>
      </c>
      <c r="C75" s="348" t="s">
        <v>798</v>
      </c>
      <c r="D75" s="339"/>
      <c r="K75" s="329" t="s">
        <v>617</v>
      </c>
    </row>
    <row r="76" spans="1:11" ht="29.25" thickBot="1">
      <c r="A76" s="322" t="s">
        <v>189</v>
      </c>
      <c r="B76" s="350" t="s">
        <v>93</v>
      </c>
      <c r="C76" s="327" t="s">
        <v>799</v>
      </c>
      <c r="D76" s="351"/>
      <c r="K76" s="329" t="s">
        <v>617</v>
      </c>
    </row>
    <row r="77" spans="1:11">
      <c r="A77" s="322"/>
      <c r="B77" s="352" t="s">
        <v>613</v>
      </c>
      <c r="C77" s="353">
        <v>2</v>
      </c>
      <c r="D77" s="354"/>
      <c r="K77" s="329" t="s">
        <v>617</v>
      </c>
    </row>
    <row r="78" spans="1:11" ht="28.5">
      <c r="A78" s="322" t="s">
        <v>16</v>
      </c>
      <c r="B78" s="355" t="s">
        <v>95</v>
      </c>
      <c r="C78" s="353" t="s">
        <v>800</v>
      </c>
      <c r="D78" s="354"/>
      <c r="K78" s="329" t="s">
        <v>617</v>
      </c>
    </row>
    <row r="79" spans="1:11">
      <c r="A79" s="322"/>
      <c r="B79" s="352" t="s">
        <v>613</v>
      </c>
      <c r="C79" s="353">
        <v>4</v>
      </c>
      <c r="D79" s="354"/>
      <c r="K79" s="329" t="s">
        <v>617</v>
      </c>
    </row>
    <row r="80" spans="1:11">
      <c r="A80" s="322" t="s">
        <v>17</v>
      </c>
      <c r="B80" s="326" t="s">
        <v>138</v>
      </c>
      <c r="C80" s="327" t="s">
        <v>616</v>
      </c>
      <c r="D80" s="339"/>
      <c r="K80" s="329" t="s">
        <v>617</v>
      </c>
    </row>
    <row r="81" spans="1:11" ht="15" hidden="1" thickBot="1">
      <c r="A81" s="322" t="s">
        <v>660</v>
      </c>
      <c r="B81" s="350" t="s">
        <v>661</v>
      </c>
      <c r="C81" s="327"/>
      <c r="D81" s="339" t="s">
        <v>614</v>
      </c>
      <c r="K81" s="329" t="s">
        <v>629</v>
      </c>
    </row>
    <row r="82" spans="1:11" ht="15" hidden="1" thickBot="1">
      <c r="A82" s="322" t="s">
        <v>662</v>
      </c>
      <c r="B82" s="350" t="s">
        <v>663</v>
      </c>
      <c r="C82" s="327"/>
      <c r="D82" s="339" t="s">
        <v>614</v>
      </c>
      <c r="K82" s="329" t="s">
        <v>629</v>
      </c>
    </row>
    <row r="83" spans="1:11">
      <c r="A83" s="322"/>
      <c r="B83" s="356"/>
      <c r="C83" s="357"/>
      <c r="D83" s="358"/>
      <c r="K83" s="329" t="s">
        <v>617</v>
      </c>
    </row>
    <row r="84" spans="1:11">
      <c r="A84" s="359" t="s">
        <v>392</v>
      </c>
      <c r="B84" s="360" t="s">
        <v>139</v>
      </c>
      <c r="C84" s="361" t="s">
        <v>140</v>
      </c>
      <c r="D84" s="361" t="s">
        <v>141</v>
      </c>
      <c r="E84" s="362"/>
      <c r="K84" s="329" t="s">
        <v>617</v>
      </c>
    </row>
    <row r="85" spans="1:11">
      <c r="A85" s="335"/>
      <c r="B85" s="363" t="s">
        <v>142</v>
      </c>
      <c r="C85" s="364"/>
      <c r="D85" s="364"/>
      <c r="K85" s="329" t="s">
        <v>617</v>
      </c>
    </row>
    <row r="86" spans="1:11">
      <c r="A86" s="335"/>
      <c r="B86" s="363" t="s">
        <v>143</v>
      </c>
      <c r="C86" s="481">
        <v>3</v>
      </c>
      <c r="D86" s="481">
        <v>1057</v>
      </c>
      <c r="K86" s="329" t="s">
        <v>617</v>
      </c>
    </row>
    <row r="87" spans="1:11">
      <c r="A87" s="335"/>
      <c r="B87" s="363" t="s">
        <v>144</v>
      </c>
      <c r="C87" s="482">
        <v>1</v>
      </c>
      <c r="D87" s="481">
        <v>3719</v>
      </c>
      <c r="K87" s="329" t="s">
        <v>617</v>
      </c>
    </row>
    <row r="88" spans="1:11">
      <c r="A88" s="335"/>
      <c r="B88" s="363" t="s">
        <v>145</v>
      </c>
      <c r="C88" s="483"/>
      <c r="D88" s="483"/>
      <c r="K88" s="329" t="s">
        <v>617</v>
      </c>
    </row>
    <row r="89" spans="1:11">
      <c r="A89" s="335"/>
      <c r="B89" s="363" t="s">
        <v>146</v>
      </c>
      <c r="C89" s="483">
        <v>4</v>
      </c>
      <c r="D89" s="483">
        <v>4776</v>
      </c>
      <c r="K89" s="329" t="s">
        <v>617</v>
      </c>
    </row>
    <row r="90" spans="1:11">
      <c r="A90" s="365"/>
      <c r="D90" s="337"/>
      <c r="K90" s="329" t="s">
        <v>617</v>
      </c>
    </row>
    <row r="91" spans="1:11" ht="33.75" hidden="1" customHeight="1">
      <c r="A91" s="359" t="s">
        <v>664</v>
      </c>
      <c r="B91" s="564" t="s">
        <v>665</v>
      </c>
      <c r="C91" s="565"/>
      <c r="D91" s="566"/>
      <c r="E91" s="362"/>
      <c r="K91" s="329" t="s">
        <v>629</v>
      </c>
    </row>
    <row r="92" spans="1:11" ht="90" hidden="1" customHeight="1">
      <c r="A92" s="379"/>
      <c r="B92" s="380" t="s">
        <v>666</v>
      </c>
      <c r="C92" s="381" t="s">
        <v>141</v>
      </c>
      <c r="D92" s="381" t="s">
        <v>667</v>
      </c>
      <c r="E92" s="362"/>
      <c r="K92" s="329" t="s">
        <v>629</v>
      </c>
    </row>
    <row r="93" spans="1:11" ht="42.75" hidden="1">
      <c r="A93" s="335"/>
      <c r="B93" s="382" t="s">
        <v>668</v>
      </c>
      <c r="C93" s="383" t="s">
        <v>669</v>
      </c>
      <c r="D93" s="383" t="s">
        <v>670</v>
      </c>
      <c r="K93" s="329" t="s">
        <v>629</v>
      </c>
    </row>
    <row r="94" spans="1:11" ht="42.75" hidden="1">
      <c r="A94" s="335"/>
      <c r="B94" s="382" t="s">
        <v>671</v>
      </c>
      <c r="C94" s="383" t="s">
        <v>669</v>
      </c>
      <c r="D94" s="383" t="s">
        <v>672</v>
      </c>
      <c r="K94" s="329" t="s">
        <v>629</v>
      </c>
    </row>
    <row r="95" spans="1:11" hidden="1">
      <c r="A95" s="335"/>
      <c r="B95" s="384"/>
      <c r="C95" s="372"/>
      <c r="D95" s="373"/>
      <c r="K95" s="329" t="s">
        <v>629</v>
      </c>
    </row>
    <row r="96" spans="1:11" hidden="1">
      <c r="A96" s="335"/>
      <c r="B96" s="384"/>
      <c r="C96" s="372"/>
      <c r="D96" s="373"/>
      <c r="K96" s="329" t="s">
        <v>629</v>
      </c>
    </row>
    <row r="97" spans="1:27" hidden="1">
      <c r="A97" s="335"/>
      <c r="B97" s="384"/>
      <c r="C97" s="372"/>
      <c r="D97" s="373"/>
      <c r="K97" s="329" t="s">
        <v>629</v>
      </c>
    </row>
    <row r="98" spans="1:27">
      <c r="B98" s="327"/>
      <c r="C98" s="327"/>
      <c r="D98" s="366"/>
    </row>
    <row r="107" spans="1:27">
      <c r="AA107" s="329" t="s">
        <v>615</v>
      </c>
    </row>
    <row r="108" spans="1:27">
      <c r="AA108" s="329" t="s">
        <v>616</v>
      </c>
    </row>
  </sheetData>
  <sheetProtection formatCells="0" formatColumns="0" formatRows="0" insertColumns="0" insertRows="0" insertHyperlinks="0" sort="0" autoFilter="0" pivotTables="0"/>
  <autoFilter ref="K1:K108" xr:uid="{00000000-0009-0000-0000-000001000000}">
    <filterColumn colId="0">
      <filters blank="1">
        <filter val="both"/>
        <filter val="PEFC"/>
      </filters>
    </filterColumn>
  </autoFilter>
  <mergeCells count="3">
    <mergeCell ref="B47:B49"/>
    <mergeCell ref="B50:B51"/>
    <mergeCell ref="B91:D91"/>
  </mergeCells>
  <dataValidations count="6">
    <dataValidation type="list" allowBlank="1" showInputMessage="1" showErrorMessage="1" sqref="C64:C65 C68 C80:C82" xr:uid="{00000000-0002-0000-0100-000000000000}">
      <formula1>$AA$107:$AA$108</formula1>
    </dataValidation>
    <dataValidation type="list" allowBlank="1" showInputMessage="1" showErrorMessage="1" sqref="C22" xr:uid="{88F7762D-2615-4240-8967-70FBF3B08662}">
      <formula1>$G$22:$G$27</formula1>
    </dataValidation>
    <dataValidation type="list" allowBlank="1" showInputMessage="1" showErrorMessage="1" sqref="C33" xr:uid="{3F95DAC6-5371-444C-99E2-9C7D9DE67F8E}">
      <formula1>$G$33:$G$36</formula1>
    </dataValidation>
    <dataValidation type="list" allowBlank="1" showInputMessage="1" showErrorMessage="1" sqref="C23:C24" xr:uid="{49C081B2-F259-4D97-B587-D3A9652CFE17}">
      <formula1>$G$12:$G$17</formula1>
    </dataValidation>
    <dataValidation type="list" allowBlank="1" showInputMessage="1" showErrorMessage="1" sqref="C32" xr:uid="{D3521586-7E77-4EB5-9C8B-DDBC21916C31}">
      <formula1>$G$31:$G$32</formula1>
    </dataValidation>
    <dataValidation type="list" allowBlank="1" showInputMessage="1" showErrorMessage="1" sqref="C59" xr:uid="{FE2241AC-D95F-4681-8C90-52394FE021BA}">
      <formula1>$G$59:$G$61</formula1>
    </dataValidation>
  </dataValidations>
  <pageMargins left="0.7" right="0.7" top="0.75" bottom="0.75" header="0.3" footer="0.3"/>
  <pageSetup paperSize="9" scale="83" orientation="portrait" r:id="rId1"/>
  <colBreaks count="1" manualBreakCount="1">
    <brk id="4" max="8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topLeftCell="C1" workbookViewId="0">
      <selection activeCell="L18" sqref="L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53"/>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25"/>
  <cols>
    <col min="1" max="1" width="8" style="57" customWidth="1"/>
    <col min="2" max="2" width="7.28515625" style="57" customWidth="1"/>
    <col min="3" max="3" width="60.7109375" style="57" customWidth="1"/>
    <col min="4" max="4" width="50.5703125" style="62" customWidth="1"/>
    <col min="5" max="7" width="38.7109375" style="57" customWidth="1"/>
    <col min="8" max="8" width="25.28515625" style="57" customWidth="1"/>
    <col min="9" max="9" width="75.140625" style="57" customWidth="1"/>
    <col min="10" max="10" width="7.28515625" style="57" customWidth="1"/>
    <col min="11" max="11" width="11.28515625" style="57" customWidth="1"/>
    <col min="12" max="12" width="3" style="57" customWidth="1"/>
    <col min="13" max="13" width="9" style="226"/>
    <col min="14" max="14" width="9" style="226" customWidth="1"/>
    <col min="15" max="16384" width="9" style="226"/>
  </cols>
  <sheetData>
    <row r="1" spans="1:14" s="92" customFormat="1" ht="21" hidden="1" customHeight="1">
      <c r="A1" s="567" t="s">
        <v>442</v>
      </c>
      <c r="B1" s="567"/>
      <c r="C1" s="567"/>
      <c r="D1" s="233"/>
      <c r="E1" s="158"/>
      <c r="F1" s="158"/>
      <c r="G1" s="158"/>
      <c r="H1" s="158"/>
      <c r="I1" s="158"/>
      <c r="J1" s="158"/>
      <c r="K1" s="158"/>
      <c r="L1" s="158"/>
      <c r="N1" s="92" t="s">
        <v>443</v>
      </c>
    </row>
    <row r="2" spans="1:14" s="92" customFormat="1" ht="13.5" hidden="1" customHeight="1">
      <c r="A2" s="158"/>
      <c r="B2" s="158"/>
      <c r="C2" s="158"/>
      <c r="D2" s="233"/>
      <c r="E2" s="158"/>
      <c r="F2" s="158"/>
      <c r="G2" s="158"/>
      <c r="H2" s="158"/>
      <c r="I2" s="158"/>
      <c r="J2" s="158"/>
      <c r="K2" s="158"/>
      <c r="L2" s="158"/>
      <c r="N2" s="92" t="s">
        <v>194</v>
      </c>
    </row>
    <row r="3" spans="1:14" s="92" customFormat="1" hidden="1">
      <c r="A3" s="158"/>
      <c r="B3" s="158"/>
      <c r="C3" s="158"/>
      <c r="D3" s="233"/>
      <c r="E3" s="158"/>
      <c r="F3" s="158"/>
      <c r="G3" s="158"/>
      <c r="H3" s="158"/>
      <c r="I3" s="158"/>
      <c r="J3" s="158"/>
      <c r="K3" s="158"/>
      <c r="L3" s="158"/>
      <c r="N3" s="92" t="s">
        <v>439</v>
      </c>
    </row>
    <row r="4" spans="1:14" s="150" customFormat="1" ht="24" customHeight="1">
      <c r="A4" s="146">
        <v>2</v>
      </c>
      <c r="B4" s="147" t="s">
        <v>393</v>
      </c>
      <c r="C4" s="148"/>
      <c r="D4" s="568" t="e">
        <f>#REF!</f>
        <v>#REF!</v>
      </c>
      <c r="E4" s="568"/>
      <c r="F4" s="568"/>
      <c r="G4" s="568"/>
      <c r="H4" s="568"/>
      <c r="I4" s="148" t="str">
        <f>Cover!D8</f>
        <v>SA-FM/COC-006014</v>
      </c>
      <c r="J4" s="148"/>
      <c r="K4" s="224"/>
      <c r="L4" s="149"/>
    </row>
    <row r="5" spans="1:14" ht="49.5" customHeight="1">
      <c r="A5" s="225" t="s">
        <v>30</v>
      </c>
      <c r="B5" s="225" t="s">
        <v>58</v>
      </c>
      <c r="C5" s="225" t="s">
        <v>440</v>
      </c>
      <c r="D5" s="223" t="s">
        <v>193</v>
      </c>
      <c r="E5" s="225" t="s">
        <v>441</v>
      </c>
      <c r="F5" s="260" t="s">
        <v>474</v>
      </c>
      <c r="G5" s="260" t="s">
        <v>473</v>
      </c>
      <c r="H5" s="225" t="s">
        <v>44</v>
      </c>
      <c r="I5" s="225" t="s">
        <v>472</v>
      </c>
      <c r="J5" s="225" t="s">
        <v>31</v>
      </c>
      <c r="K5" s="224" t="s">
        <v>444</v>
      </c>
      <c r="L5" s="66"/>
    </row>
    <row r="6" spans="1:14" ht="15">
      <c r="A6" s="569" t="s">
        <v>195</v>
      </c>
      <c r="B6" s="570"/>
      <c r="C6" s="570"/>
      <c r="D6" s="570"/>
      <c r="E6" s="570"/>
      <c r="F6" s="570"/>
      <c r="G6" s="570"/>
      <c r="H6" s="570"/>
      <c r="I6" s="570"/>
      <c r="J6" s="570"/>
      <c r="K6" s="570"/>
      <c r="L6" s="66"/>
    </row>
    <row r="7" spans="1:14" s="273" customFormat="1" ht="397.5" customHeight="1">
      <c r="A7" s="64">
        <v>2018.2</v>
      </c>
      <c r="B7" s="64" t="s">
        <v>439</v>
      </c>
      <c r="C7" s="64" t="s">
        <v>1370</v>
      </c>
      <c r="D7" s="64" t="s">
        <v>1343</v>
      </c>
      <c r="E7" s="64" t="s">
        <v>1344</v>
      </c>
      <c r="F7" s="64" t="s">
        <v>1347</v>
      </c>
      <c r="G7" s="64" t="s">
        <v>1348</v>
      </c>
      <c r="H7" s="64" t="s">
        <v>1345</v>
      </c>
      <c r="I7" s="64" t="s">
        <v>1538</v>
      </c>
      <c r="J7" s="64" t="s">
        <v>1537</v>
      </c>
      <c r="K7" s="540">
        <v>44834</v>
      </c>
      <c r="L7" s="64"/>
    </row>
    <row r="8" spans="1:14" ht="295.5" customHeight="1">
      <c r="A8" s="472">
        <v>2022.1</v>
      </c>
      <c r="B8" s="472" t="s">
        <v>194</v>
      </c>
      <c r="C8" s="475" t="s">
        <v>1342</v>
      </c>
      <c r="D8" s="472" t="s">
        <v>1339</v>
      </c>
      <c r="E8" s="472" t="s">
        <v>1340</v>
      </c>
      <c r="F8" s="472" t="s">
        <v>1349</v>
      </c>
      <c r="G8" s="472" t="s">
        <v>1350</v>
      </c>
      <c r="H8" s="472" t="s">
        <v>1338</v>
      </c>
      <c r="I8" s="472"/>
      <c r="J8" s="472" t="s">
        <v>1346</v>
      </c>
      <c r="K8" s="472"/>
      <c r="L8" s="68"/>
    </row>
    <row r="9" spans="1:14" s="273" customFormat="1" ht="128.25" customHeight="1">
      <c r="A9" s="64">
        <v>2022.2</v>
      </c>
      <c r="B9" s="64" t="s">
        <v>443</v>
      </c>
      <c r="C9" s="476" t="s">
        <v>1352</v>
      </c>
      <c r="D9" s="142" t="s">
        <v>1341</v>
      </c>
      <c r="E9" s="64" t="s">
        <v>1351</v>
      </c>
      <c r="F9" s="64" t="s">
        <v>1351</v>
      </c>
      <c r="G9" s="64" t="s">
        <v>1351</v>
      </c>
      <c r="H9" s="64" t="s">
        <v>1351</v>
      </c>
      <c r="I9" s="64"/>
      <c r="J9" s="64" t="s">
        <v>1346</v>
      </c>
      <c r="K9" s="172"/>
      <c r="L9" s="68"/>
    </row>
    <row r="10" spans="1:14" s="273" customFormat="1" ht="94.5" customHeight="1">
      <c r="A10" s="472">
        <v>2022.3</v>
      </c>
      <c r="B10" s="472" t="s">
        <v>194</v>
      </c>
      <c r="C10" s="473" t="s">
        <v>1357</v>
      </c>
      <c r="D10" s="473" t="s">
        <v>1355</v>
      </c>
      <c r="E10" s="472" t="s">
        <v>1356</v>
      </c>
      <c r="F10" s="472" t="s">
        <v>1358</v>
      </c>
      <c r="G10" s="472" t="s">
        <v>1359</v>
      </c>
      <c r="H10" s="472" t="s">
        <v>1338</v>
      </c>
      <c r="I10" s="472"/>
      <c r="J10" s="64" t="s">
        <v>1346</v>
      </c>
      <c r="K10" s="172"/>
      <c r="L10" s="68"/>
    </row>
    <row r="11" spans="1:14" s="273" customFormat="1" ht="80.25" customHeight="1">
      <c r="A11" s="472">
        <v>2022.4</v>
      </c>
      <c r="B11" s="472" t="s">
        <v>194</v>
      </c>
      <c r="C11" s="472" t="s">
        <v>1360</v>
      </c>
      <c r="D11" s="472" t="s">
        <v>1361</v>
      </c>
      <c r="E11" s="472" t="s">
        <v>1362</v>
      </c>
      <c r="F11" s="472" t="s">
        <v>1363</v>
      </c>
      <c r="G11" s="472" t="s">
        <v>1364</v>
      </c>
      <c r="H11" s="472" t="s">
        <v>1338</v>
      </c>
      <c r="I11" s="472"/>
      <c r="J11" s="472" t="s">
        <v>1346</v>
      </c>
      <c r="K11" s="477"/>
      <c r="L11" s="68"/>
    </row>
    <row r="12" spans="1:14" ht="107.25" customHeight="1">
      <c r="A12" s="464">
        <v>2022.5</v>
      </c>
      <c r="B12" s="64" t="s">
        <v>194</v>
      </c>
      <c r="C12" s="465" t="s">
        <v>1366</v>
      </c>
      <c r="D12" s="473" t="s">
        <v>1365</v>
      </c>
      <c r="E12" s="472" t="s">
        <v>1367</v>
      </c>
      <c r="F12" s="472" t="s">
        <v>1368</v>
      </c>
      <c r="G12" s="472" t="s">
        <v>1369</v>
      </c>
      <c r="H12" s="472" t="s">
        <v>1338</v>
      </c>
      <c r="I12" s="478"/>
      <c r="J12" s="472" t="s">
        <v>1346</v>
      </c>
      <c r="K12" s="477"/>
      <c r="L12" s="69"/>
    </row>
    <row r="13" spans="1:14" s="92" customFormat="1" ht="94.5" customHeight="1">
      <c r="A13" s="466">
        <v>2022.6</v>
      </c>
      <c r="B13" s="467" t="s">
        <v>194</v>
      </c>
      <c r="C13" s="468" t="s">
        <v>1332</v>
      </c>
      <c r="D13" s="469" t="s">
        <v>1337</v>
      </c>
      <c r="E13" s="463" t="s">
        <v>1336</v>
      </c>
      <c r="F13" s="467" t="s">
        <v>1353</v>
      </c>
      <c r="G13" s="467" t="s">
        <v>1354</v>
      </c>
      <c r="H13" s="472" t="s">
        <v>1338</v>
      </c>
      <c r="I13" s="467"/>
      <c r="J13" s="467" t="s">
        <v>1346</v>
      </c>
      <c r="K13" s="470"/>
      <c r="L13" s="232"/>
    </row>
    <row r="14" spans="1:14" ht="15" customHeight="1">
      <c r="A14" s="571"/>
      <c r="B14" s="572"/>
      <c r="C14" s="572"/>
      <c r="D14" s="572"/>
      <c r="E14" s="572"/>
      <c r="F14" s="572"/>
      <c r="G14" s="572"/>
      <c r="H14" s="572"/>
      <c r="I14" s="572"/>
      <c r="J14" s="572"/>
      <c r="K14" s="573"/>
      <c r="L14" s="69"/>
    </row>
    <row r="15" spans="1:14">
      <c r="A15" s="471"/>
      <c r="B15" s="472"/>
      <c r="C15" s="472"/>
      <c r="D15" s="473"/>
      <c r="E15" s="472"/>
      <c r="F15" s="472"/>
      <c r="G15" s="472"/>
      <c r="H15" s="472"/>
      <c r="I15" s="474"/>
      <c r="J15" s="472"/>
      <c r="K15" s="472"/>
      <c r="L15" s="69"/>
    </row>
    <row r="16" spans="1:14">
      <c r="A16" s="76"/>
      <c r="B16" s="64"/>
      <c r="C16" s="64"/>
      <c r="D16" s="142"/>
      <c r="E16" s="64"/>
      <c r="F16" s="64"/>
      <c r="G16" s="64"/>
      <c r="H16" s="64"/>
      <c r="I16" s="64"/>
      <c r="J16" s="76"/>
      <c r="K16" s="76"/>
    </row>
    <row r="17" spans="1:14">
      <c r="A17" s="76"/>
      <c r="B17" s="64"/>
      <c r="C17" s="64"/>
      <c r="D17" s="142"/>
      <c r="E17" s="64"/>
      <c r="F17" s="64"/>
      <c r="G17" s="64"/>
      <c r="H17" s="64"/>
      <c r="I17" s="64"/>
      <c r="J17" s="76"/>
      <c r="K17" s="76"/>
    </row>
    <row r="18" spans="1:14">
      <c r="A18" s="76"/>
      <c r="B18" s="67"/>
      <c r="C18" s="64"/>
      <c r="D18" s="142"/>
      <c r="E18" s="64"/>
      <c r="F18" s="64"/>
      <c r="G18" s="64"/>
      <c r="H18" s="227"/>
      <c r="I18" s="64"/>
      <c r="J18" s="76"/>
      <c r="K18" s="76"/>
    </row>
    <row r="19" spans="1:14" s="57" customFormat="1">
      <c r="A19" s="76"/>
      <c r="B19" s="67"/>
      <c r="C19" s="64"/>
      <c r="D19" s="142"/>
      <c r="E19" s="64"/>
      <c r="F19" s="64"/>
      <c r="G19" s="64"/>
      <c r="H19" s="64"/>
      <c r="I19" s="64"/>
      <c r="J19" s="76"/>
      <c r="K19" s="76"/>
      <c r="M19" s="226"/>
      <c r="N19" s="226"/>
    </row>
    <row r="20" spans="1:14" s="57" customFormat="1">
      <c r="A20" s="76"/>
      <c r="B20" s="67"/>
      <c r="C20" s="64"/>
      <c r="D20" s="142"/>
      <c r="E20" s="64"/>
      <c r="F20" s="64"/>
      <c r="G20" s="64"/>
      <c r="H20" s="64"/>
      <c r="I20" s="64"/>
      <c r="J20" s="76"/>
      <c r="K20" s="76"/>
      <c r="M20" s="226"/>
      <c r="N20" s="226"/>
    </row>
    <row r="21" spans="1:14" s="57" customFormat="1">
      <c r="A21" s="79"/>
      <c r="B21" s="228"/>
      <c r="C21" s="144"/>
      <c r="D21" s="235"/>
      <c r="E21" s="60"/>
      <c r="F21" s="60"/>
      <c r="G21" s="60"/>
      <c r="H21" s="60"/>
      <c r="I21" s="60"/>
      <c r="M21" s="226"/>
      <c r="N21" s="226"/>
    </row>
    <row r="22" spans="1:14" s="57" customFormat="1">
      <c r="A22" s="79"/>
      <c r="B22" s="228"/>
      <c r="C22" s="79"/>
      <c r="D22" s="62"/>
      <c r="M22" s="226"/>
      <c r="N22" s="226"/>
    </row>
    <row r="23" spans="1:14" s="57" customFormat="1">
      <c r="A23" s="79"/>
      <c r="B23" s="228"/>
      <c r="C23" s="79"/>
      <c r="D23" s="62"/>
      <c r="M23" s="226"/>
      <c r="N23" s="226"/>
    </row>
    <row r="24" spans="1:14" s="57" customFormat="1">
      <c r="A24" s="79"/>
      <c r="B24" s="228"/>
      <c r="C24" s="79"/>
      <c r="D24" s="62"/>
      <c r="M24" s="226"/>
      <c r="N24" s="226"/>
    </row>
    <row r="25" spans="1:14" s="57" customFormat="1">
      <c r="A25" s="79"/>
      <c r="B25" s="228"/>
      <c r="C25" s="79"/>
      <c r="D25" s="62"/>
      <c r="M25" s="226"/>
      <c r="N25" s="226"/>
    </row>
    <row r="26" spans="1:14" s="57" customFormat="1">
      <c r="A26" s="79"/>
      <c r="B26" s="228"/>
      <c r="C26" s="79"/>
      <c r="D26" s="62"/>
      <c r="M26" s="226"/>
      <c r="N26" s="226"/>
    </row>
    <row r="27" spans="1:14" s="57" customFormat="1">
      <c r="A27" s="79"/>
      <c r="B27" s="228"/>
      <c r="C27" s="79"/>
      <c r="D27" s="62"/>
      <c r="M27" s="226"/>
      <c r="N27" s="226"/>
    </row>
    <row r="28" spans="1:14" s="57" customFormat="1">
      <c r="A28" s="79"/>
      <c r="B28" s="228"/>
      <c r="C28" s="79"/>
      <c r="D28" s="62"/>
      <c r="M28" s="226"/>
      <c r="N28" s="226"/>
    </row>
    <row r="29" spans="1:14" s="57" customFormat="1">
      <c r="A29" s="79"/>
      <c r="B29" s="228"/>
      <c r="C29" s="79"/>
      <c r="D29" s="62"/>
      <c r="M29" s="226"/>
      <c r="N29" s="226"/>
    </row>
    <row r="30" spans="1:14" s="57" customFormat="1">
      <c r="A30" s="79" t="s">
        <v>32</v>
      </c>
      <c r="B30" s="228"/>
      <c r="C30" s="79"/>
      <c r="D30" s="62"/>
      <c r="M30" s="226"/>
      <c r="N30" s="226"/>
    </row>
    <row r="31" spans="1:14" s="57" customFormat="1">
      <c r="A31" s="79"/>
      <c r="B31" s="228"/>
      <c r="C31" s="79"/>
      <c r="D31" s="62"/>
      <c r="M31" s="226"/>
      <c r="N31" s="226"/>
    </row>
    <row r="32" spans="1:14" s="57" customFormat="1">
      <c r="A32" s="79"/>
      <c r="B32" s="228"/>
      <c r="C32" s="79"/>
      <c r="D32" s="62"/>
      <c r="M32" s="226"/>
      <c r="N32" s="226"/>
    </row>
    <row r="33" spans="1:14" s="57" customFormat="1">
      <c r="A33" s="79"/>
      <c r="B33" s="228"/>
      <c r="C33" s="79"/>
      <c r="D33" s="62"/>
      <c r="M33" s="226"/>
      <c r="N33" s="226"/>
    </row>
    <row r="34" spans="1:14" s="57" customFormat="1">
      <c r="A34" s="79"/>
      <c r="B34" s="228"/>
      <c r="C34" s="79"/>
      <c r="D34" s="62"/>
      <c r="M34" s="226"/>
      <c r="N34" s="226"/>
    </row>
    <row r="35" spans="1:14" s="57" customFormat="1">
      <c r="A35" s="79"/>
      <c r="B35" s="228"/>
      <c r="C35" s="79"/>
      <c r="D35" s="62"/>
      <c r="M35" s="226"/>
      <c r="N35" s="226"/>
    </row>
    <row r="36" spans="1:14" s="57" customFormat="1">
      <c r="A36" s="79"/>
      <c r="B36" s="228"/>
      <c r="C36" s="79"/>
      <c r="D36" s="62"/>
      <c r="M36" s="226"/>
      <c r="N36" s="226"/>
    </row>
    <row r="37" spans="1:14" s="57" customFormat="1">
      <c r="A37" s="79"/>
      <c r="B37" s="228"/>
      <c r="C37" s="79"/>
      <c r="D37" s="62"/>
      <c r="M37" s="226"/>
      <c r="N37" s="226"/>
    </row>
    <row r="38" spans="1:14" s="57" customFormat="1">
      <c r="A38" s="79"/>
      <c r="B38" s="228"/>
      <c r="C38" s="79"/>
      <c r="D38" s="62"/>
      <c r="M38" s="226"/>
      <c r="N38" s="226"/>
    </row>
    <row r="39" spans="1:14" s="57" customFormat="1">
      <c r="A39" s="79"/>
      <c r="B39" s="228"/>
      <c r="C39" s="79"/>
      <c r="D39" s="62"/>
      <c r="M39" s="226"/>
      <c r="N39" s="226"/>
    </row>
    <row r="40" spans="1:14" s="57" customFormat="1">
      <c r="A40" s="79"/>
      <c r="B40" s="228"/>
      <c r="C40" s="79"/>
      <c r="D40" s="62"/>
      <c r="M40" s="226"/>
      <c r="N40" s="226"/>
    </row>
    <row r="41" spans="1:14" s="57" customFormat="1">
      <c r="A41" s="79"/>
      <c r="B41" s="228"/>
      <c r="C41" s="79"/>
      <c r="D41" s="62"/>
      <c r="M41" s="226"/>
      <c r="N41" s="226"/>
    </row>
    <row r="42" spans="1:14" s="57" customFormat="1">
      <c r="A42" s="79"/>
      <c r="B42" s="228"/>
      <c r="C42" s="79"/>
      <c r="D42" s="62"/>
      <c r="M42" s="226"/>
      <c r="N42" s="226"/>
    </row>
    <row r="43" spans="1:14" s="57" customFormat="1">
      <c r="A43" s="79"/>
      <c r="B43" s="228"/>
      <c r="C43" s="79"/>
      <c r="D43" s="62"/>
      <c r="M43" s="226"/>
      <c r="N43" s="226"/>
    </row>
    <row r="44" spans="1:14" s="57" customFormat="1">
      <c r="A44" s="79"/>
      <c r="B44" s="228"/>
      <c r="C44" s="79"/>
      <c r="D44" s="62"/>
      <c r="M44" s="226"/>
      <c r="N44" s="226"/>
    </row>
    <row r="45" spans="1:14" s="57" customFormat="1">
      <c r="A45" s="79"/>
      <c r="B45" s="228"/>
      <c r="C45" s="79"/>
      <c r="D45" s="62"/>
      <c r="M45" s="226"/>
      <c r="N45" s="226"/>
    </row>
    <row r="46" spans="1:14" s="57" customFormat="1">
      <c r="A46" s="79"/>
      <c r="B46" s="228"/>
      <c r="C46" s="79"/>
      <c r="D46" s="62"/>
      <c r="M46" s="226"/>
      <c r="N46" s="226"/>
    </row>
    <row r="47" spans="1:14" s="57" customFormat="1">
      <c r="A47" s="79"/>
      <c r="B47" s="228"/>
      <c r="C47" s="79"/>
      <c r="D47" s="62"/>
      <c r="M47" s="226"/>
      <c r="N47" s="226"/>
    </row>
    <row r="48" spans="1:14" s="57" customFormat="1">
      <c r="A48" s="79"/>
      <c r="B48" s="228"/>
      <c r="C48" s="79"/>
      <c r="D48" s="62"/>
      <c r="M48" s="226"/>
      <c r="N48" s="226"/>
    </row>
    <row r="49" spans="1:14" s="57" customFormat="1">
      <c r="A49" s="79"/>
      <c r="B49" s="228"/>
      <c r="C49" s="79"/>
      <c r="D49" s="62"/>
      <c r="M49" s="226"/>
      <c r="N49" s="226"/>
    </row>
    <row r="50" spans="1:14" s="57" customFormat="1">
      <c r="A50" s="79"/>
      <c r="B50" s="228"/>
      <c r="C50" s="79"/>
      <c r="D50" s="62"/>
      <c r="M50" s="226"/>
      <c r="N50" s="226"/>
    </row>
    <row r="51" spans="1:14">
      <c r="A51" s="79"/>
      <c r="B51" s="228"/>
      <c r="C51" s="79"/>
    </row>
    <row r="52" spans="1:14">
      <c r="A52" s="79"/>
      <c r="B52" s="228"/>
      <c r="C52" s="79"/>
    </row>
    <row r="53" spans="1:14">
      <c r="A53" s="79"/>
      <c r="B53" s="228"/>
      <c r="C53" s="79"/>
    </row>
    <row r="54" spans="1:14">
      <c r="A54" s="79"/>
      <c r="B54" s="228"/>
      <c r="C54" s="79"/>
    </row>
    <row r="55" spans="1:14">
      <c r="A55" s="79"/>
      <c r="B55" s="228"/>
      <c r="C55" s="79"/>
    </row>
    <row r="56" spans="1:14">
      <c r="A56" s="79"/>
      <c r="B56" s="228"/>
      <c r="C56" s="79"/>
    </row>
    <row r="57" spans="1:14">
      <c r="B57" s="228"/>
    </row>
    <row r="58" spans="1:14">
      <c r="B58" s="228"/>
    </row>
    <row r="59" spans="1:14">
      <c r="B59" s="228"/>
    </row>
    <row r="60" spans="1:14">
      <c r="B60" s="228"/>
    </row>
    <row r="61" spans="1:14">
      <c r="B61" s="228"/>
    </row>
    <row r="62" spans="1:14">
      <c r="B62" s="228"/>
    </row>
    <row r="63" spans="1:14">
      <c r="B63" s="228"/>
    </row>
    <row r="64" spans="1:14" s="229" customFormat="1">
      <c r="A64" s="144"/>
      <c r="B64" s="228"/>
      <c r="C64" s="144"/>
      <c r="D64" s="236"/>
      <c r="E64" s="144"/>
      <c r="F64" s="144"/>
      <c r="G64" s="144"/>
      <c r="H64" s="144"/>
      <c r="I64" s="144"/>
      <c r="J64" s="144"/>
      <c r="K64" s="144"/>
      <c r="L64" s="144"/>
    </row>
    <row r="65" spans="1:12" s="229" customFormat="1">
      <c r="A65" s="144"/>
      <c r="B65" s="228"/>
      <c r="C65" s="144"/>
      <c r="D65" s="236"/>
      <c r="E65" s="144"/>
      <c r="F65" s="144"/>
      <c r="G65" s="144"/>
      <c r="H65" s="144"/>
      <c r="I65" s="144"/>
      <c r="J65" s="144"/>
      <c r="K65" s="144"/>
      <c r="L65" s="144"/>
    </row>
    <row r="66" spans="1:12" s="229" customFormat="1">
      <c r="A66" s="144"/>
      <c r="B66" s="228"/>
      <c r="C66" s="144"/>
      <c r="D66" s="236"/>
      <c r="E66" s="144"/>
      <c r="F66" s="144"/>
      <c r="G66" s="144"/>
      <c r="H66" s="144"/>
      <c r="I66" s="144"/>
      <c r="J66" s="144"/>
      <c r="K66" s="144"/>
      <c r="L66" s="144"/>
    </row>
    <row r="67" spans="1:12" s="229" customFormat="1">
      <c r="A67" s="144"/>
      <c r="B67" s="228"/>
      <c r="C67" s="144"/>
      <c r="D67" s="236"/>
      <c r="E67" s="144"/>
      <c r="F67" s="144"/>
      <c r="G67" s="144"/>
      <c r="H67" s="144"/>
      <c r="I67" s="144"/>
      <c r="J67" s="144"/>
      <c r="K67" s="144"/>
      <c r="L67" s="144"/>
    </row>
    <row r="68" spans="1:12" s="229" customFormat="1">
      <c r="A68" s="144"/>
      <c r="B68" s="228"/>
      <c r="C68" s="144"/>
      <c r="D68" s="236"/>
      <c r="E68" s="144"/>
      <c r="F68" s="144"/>
      <c r="G68" s="144"/>
      <c r="H68" s="144"/>
      <c r="I68" s="144"/>
      <c r="J68" s="144"/>
      <c r="K68" s="144"/>
      <c r="L68" s="144"/>
    </row>
    <row r="69" spans="1:12" s="229" customFormat="1">
      <c r="A69" s="144"/>
      <c r="B69" s="228"/>
      <c r="C69" s="144"/>
      <c r="D69" s="236"/>
      <c r="E69" s="144"/>
      <c r="F69" s="144"/>
      <c r="G69" s="144"/>
      <c r="H69" s="144"/>
      <c r="I69" s="144"/>
      <c r="J69" s="144"/>
      <c r="K69" s="144"/>
      <c r="L69" s="144"/>
    </row>
    <row r="70" spans="1:12" s="229" customFormat="1">
      <c r="A70" s="144"/>
      <c r="B70" s="228"/>
      <c r="C70" s="144"/>
      <c r="D70" s="236"/>
      <c r="E70" s="144"/>
      <c r="F70" s="144"/>
      <c r="G70" s="144"/>
      <c r="H70" s="144"/>
      <c r="I70" s="144"/>
      <c r="J70" s="144"/>
      <c r="K70" s="144"/>
      <c r="L70" s="144"/>
    </row>
    <row r="71" spans="1:12" s="229" customFormat="1">
      <c r="A71" s="144"/>
      <c r="B71" s="228"/>
      <c r="C71" s="144"/>
      <c r="D71" s="236"/>
      <c r="E71" s="144"/>
      <c r="F71" s="144"/>
      <c r="G71" s="144"/>
      <c r="H71" s="144"/>
      <c r="I71" s="144"/>
      <c r="J71" s="144"/>
      <c r="K71" s="144"/>
      <c r="L71" s="144"/>
    </row>
    <row r="72" spans="1:12" s="229" customFormat="1">
      <c r="A72" s="144"/>
      <c r="B72" s="228"/>
      <c r="C72" s="144"/>
      <c r="D72" s="236"/>
      <c r="E72" s="144"/>
      <c r="F72" s="144"/>
      <c r="G72" s="144"/>
      <c r="H72" s="144"/>
      <c r="I72" s="144"/>
      <c r="J72" s="144"/>
      <c r="K72" s="144"/>
      <c r="L72" s="144"/>
    </row>
    <row r="73" spans="1:12" s="229" customFormat="1">
      <c r="A73" s="144"/>
      <c r="B73" s="228"/>
      <c r="C73" s="144"/>
      <c r="D73" s="236"/>
      <c r="E73" s="144"/>
      <c r="F73" s="144"/>
      <c r="G73" s="144"/>
      <c r="H73" s="144"/>
      <c r="I73" s="144"/>
      <c r="J73" s="144"/>
      <c r="K73" s="144"/>
      <c r="L73" s="144"/>
    </row>
    <row r="74" spans="1:12" s="229" customFormat="1">
      <c r="A74" s="144"/>
      <c r="B74" s="228"/>
      <c r="C74" s="144"/>
      <c r="D74" s="236"/>
      <c r="E74" s="144"/>
      <c r="F74" s="144"/>
      <c r="G74" s="144"/>
      <c r="H74" s="144"/>
      <c r="I74" s="144"/>
      <c r="J74" s="144"/>
      <c r="K74" s="144"/>
      <c r="L74" s="144"/>
    </row>
    <row r="75" spans="1:12" s="229" customFormat="1">
      <c r="A75" s="144"/>
      <c r="B75" s="228"/>
      <c r="C75" s="144"/>
      <c r="D75" s="236"/>
      <c r="E75" s="144"/>
      <c r="F75" s="144"/>
      <c r="G75" s="144"/>
      <c r="H75" s="144"/>
      <c r="I75" s="144"/>
      <c r="J75" s="144"/>
      <c r="K75" s="144"/>
      <c r="L75" s="144"/>
    </row>
    <row r="76" spans="1:12" s="229" customFormat="1">
      <c r="A76" s="144"/>
      <c r="B76" s="228"/>
      <c r="C76" s="144"/>
      <c r="D76" s="236"/>
      <c r="E76" s="144"/>
      <c r="F76" s="144"/>
      <c r="G76" s="144"/>
      <c r="H76" s="144"/>
      <c r="I76" s="144"/>
      <c r="J76" s="144"/>
      <c r="K76" s="144"/>
      <c r="L76" s="144"/>
    </row>
    <row r="77" spans="1:12" s="229" customFormat="1">
      <c r="A77" s="144"/>
      <c r="B77" s="228"/>
      <c r="C77" s="144"/>
      <c r="D77" s="236"/>
      <c r="E77" s="144"/>
      <c r="F77" s="144"/>
      <c r="G77" s="144"/>
      <c r="H77" s="144"/>
      <c r="I77" s="144"/>
      <c r="J77" s="144"/>
      <c r="K77" s="144"/>
      <c r="L77" s="144"/>
    </row>
    <row r="78" spans="1:12" s="229" customFormat="1">
      <c r="A78" s="144"/>
      <c r="B78" s="228"/>
      <c r="C78" s="144"/>
      <c r="D78" s="236"/>
      <c r="E78" s="144"/>
      <c r="F78" s="144"/>
      <c r="G78" s="144"/>
      <c r="H78" s="144"/>
      <c r="I78" s="144"/>
      <c r="J78" s="144"/>
      <c r="K78" s="144"/>
      <c r="L78" s="144"/>
    </row>
    <row r="79" spans="1:12" s="229" customFormat="1">
      <c r="A79" s="144"/>
      <c r="B79" s="228"/>
      <c r="C79" s="144"/>
      <c r="D79" s="236"/>
      <c r="E79" s="144"/>
      <c r="F79" s="144"/>
      <c r="G79" s="144"/>
      <c r="H79" s="144"/>
      <c r="I79" s="144"/>
      <c r="J79" s="144"/>
      <c r="K79" s="144"/>
      <c r="L79" s="144"/>
    </row>
    <row r="80" spans="1:12" s="229" customFormat="1">
      <c r="A80" s="144"/>
      <c r="B80" s="228"/>
      <c r="C80" s="144"/>
      <c r="D80" s="236"/>
      <c r="E80" s="144"/>
      <c r="F80" s="144"/>
      <c r="G80" s="144"/>
      <c r="H80" s="144"/>
      <c r="I80" s="144"/>
      <c r="J80" s="144"/>
      <c r="K80" s="144"/>
      <c r="L80" s="144"/>
    </row>
    <row r="81" spans="1:12" s="229" customFormat="1">
      <c r="A81" s="144"/>
      <c r="B81" s="228"/>
      <c r="C81" s="144"/>
      <c r="D81" s="236"/>
      <c r="E81" s="144"/>
      <c r="F81" s="144"/>
      <c r="G81" s="144"/>
      <c r="H81" s="144"/>
      <c r="I81" s="144"/>
      <c r="J81" s="144"/>
      <c r="K81" s="144"/>
      <c r="L81" s="144"/>
    </row>
    <row r="82" spans="1:12" s="229" customFormat="1">
      <c r="A82" s="144"/>
      <c r="B82" s="228"/>
      <c r="C82" s="144"/>
      <c r="D82" s="236"/>
      <c r="E82" s="144"/>
      <c r="F82" s="144"/>
      <c r="G82" s="144"/>
      <c r="H82" s="144"/>
      <c r="I82" s="144"/>
      <c r="J82" s="144"/>
      <c r="K82" s="144"/>
      <c r="L82" s="144"/>
    </row>
    <row r="83" spans="1:12" s="229" customFormat="1">
      <c r="A83" s="144"/>
      <c r="B83" s="228"/>
      <c r="C83" s="144"/>
      <c r="D83" s="236"/>
      <c r="E83" s="144"/>
      <c r="F83" s="144"/>
      <c r="G83" s="144"/>
      <c r="H83" s="144"/>
      <c r="I83" s="144"/>
      <c r="J83" s="144"/>
      <c r="K83" s="144"/>
      <c r="L83" s="144"/>
    </row>
    <row r="84" spans="1:12" s="229" customFormat="1">
      <c r="A84" s="144"/>
      <c r="B84" s="228"/>
      <c r="C84" s="144"/>
      <c r="D84" s="236"/>
      <c r="E84" s="144"/>
      <c r="F84" s="144"/>
      <c r="G84" s="144"/>
      <c r="H84" s="144"/>
      <c r="I84" s="144"/>
      <c r="J84" s="144"/>
      <c r="K84" s="144"/>
      <c r="L84" s="144"/>
    </row>
    <row r="85" spans="1:12" s="229" customFormat="1">
      <c r="A85" s="144"/>
      <c r="B85" s="228"/>
      <c r="C85" s="144"/>
      <c r="D85" s="236"/>
      <c r="E85" s="144"/>
      <c r="F85" s="144"/>
      <c r="G85" s="144"/>
      <c r="H85" s="144"/>
      <c r="I85" s="144"/>
      <c r="J85" s="144"/>
      <c r="K85" s="144"/>
      <c r="L85" s="144"/>
    </row>
    <row r="86" spans="1:12" s="229" customFormat="1">
      <c r="A86" s="144"/>
      <c r="B86" s="228"/>
      <c r="C86" s="144"/>
      <c r="D86" s="236"/>
      <c r="E86" s="144"/>
      <c r="F86" s="144"/>
      <c r="G86" s="144"/>
      <c r="H86" s="144"/>
      <c r="I86" s="144"/>
      <c r="J86" s="144"/>
      <c r="K86" s="144"/>
      <c r="L86" s="144"/>
    </row>
    <row r="87" spans="1:12" s="229" customFormat="1">
      <c r="A87" s="144"/>
      <c r="B87" s="228"/>
      <c r="C87" s="144"/>
      <c r="D87" s="236"/>
      <c r="E87" s="144"/>
      <c r="F87" s="144"/>
      <c r="G87" s="144"/>
      <c r="H87" s="144"/>
      <c r="I87" s="144"/>
      <c r="J87" s="144"/>
      <c r="K87" s="144"/>
      <c r="L87" s="144"/>
    </row>
    <row r="88" spans="1:12" s="229" customFormat="1">
      <c r="A88" s="144"/>
      <c r="B88" s="228"/>
      <c r="C88" s="144"/>
      <c r="D88" s="236"/>
      <c r="E88" s="144"/>
      <c r="F88" s="144"/>
      <c r="G88" s="144"/>
      <c r="H88" s="144"/>
      <c r="I88" s="144"/>
      <c r="J88" s="144"/>
      <c r="K88" s="144"/>
      <c r="L88" s="144"/>
    </row>
    <row r="89" spans="1:12" s="229" customFormat="1">
      <c r="A89" s="144"/>
      <c r="B89" s="228"/>
      <c r="C89" s="144"/>
      <c r="D89" s="236"/>
      <c r="E89" s="144"/>
      <c r="F89" s="144"/>
      <c r="G89" s="144"/>
      <c r="H89" s="144"/>
      <c r="I89" s="144"/>
      <c r="J89" s="144"/>
      <c r="K89" s="144"/>
      <c r="L89" s="144"/>
    </row>
    <row r="90" spans="1:12" s="229" customFormat="1">
      <c r="A90" s="144"/>
      <c r="B90" s="228"/>
      <c r="C90" s="144"/>
      <c r="D90" s="236"/>
      <c r="E90" s="144"/>
      <c r="F90" s="144"/>
      <c r="G90" s="144"/>
      <c r="H90" s="144"/>
      <c r="I90" s="144"/>
      <c r="J90" s="144"/>
      <c r="K90" s="144"/>
      <c r="L90" s="144"/>
    </row>
    <row r="91" spans="1:12" s="229" customFormat="1">
      <c r="A91" s="144"/>
      <c r="B91" s="228"/>
      <c r="C91" s="144"/>
      <c r="D91" s="236"/>
      <c r="E91" s="144"/>
      <c r="F91" s="144"/>
      <c r="G91" s="144"/>
      <c r="H91" s="144"/>
      <c r="I91" s="144"/>
      <c r="J91" s="144"/>
      <c r="K91" s="144"/>
      <c r="L91" s="144"/>
    </row>
    <row r="92" spans="1:12" s="229" customFormat="1">
      <c r="A92" s="144"/>
      <c r="B92" s="228"/>
      <c r="C92" s="144"/>
      <c r="D92" s="236"/>
      <c r="E92" s="144"/>
      <c r="F92" s="144"/>
      <c r="G92" s="144"/>
      <c r="H92" s="144"/>
      <c r="I92" s="144"/>
      <c r="J92" s="144"/>
      <c r="K92" s="144"/>
      <c r="L92" s="144"/>
    </row>
    <row r="93" spans="1:12" s="229" customFormat="1">
      <c r="A93" s="144"/>
      <c r="B93" s="228"/>
      <c r="C93" s="144"/>
      <c r="D93" s="236"/>
      <c r="E93" s="144"/>
      <c r="F93" s="144"/>
      <c r="G93" s="144"/>
      <c r="H93" s="144"/>
      <c r="I93" s="144"/>
      <c r="J93" s="144"/>
      <c r="K93" s="144"/>
      <c r="L93" s="144"/>
    </row>
    <row r="94" spans="1:12" s="229" customFormat="1">
      <c r="A94" s="144"/>
      <c r="B94" s="228"/>
      <c r="C94" s="144"/>
      <c r="D94" s="236"/>
      <c r="E94" s="144"/>
      <c r="F94" s="144"/>
      <c r="G94" s="144"/>
      <c r="H94" s="144"/>
      <c r="I94" s="144"/>
      <c r="J94" s="144"/>
      <c r="K94" s="144"/>
      <c r="L94" s="144"/>
    </row>
    <row r="95" spans="1:12" s="229" customFormat="1">
      <c r="A95" s="144"/>
      <c r="B95" s="228"/>
      <c r="C95" s="144"/>
      <c r="D95" s="236"/>
      <c r="E95" s="144"/>
      <c r="F95" s="144"/>
      <c r="G95" s="144"/>
      <c r="H95" s="144"/>
      <c r="I95" s="144"/>
      <c r="J95" s="144"/>
      <c r="K95" s="144"/>
      <c r="L95" s="144"/>
    </row>
    <row r="96" spans="1:12" s="229" customFormat="1">
      <c r="A96" s="144"/>
      <c r="B96" s="228"/>
      <c r="C96" s="144"/>
      <c r="D96" s="236"/>
      <c r="E96" s="144"/>
      <c r="F96" s="144"/>
      <c r="G96" s="144"/>
      <c r="H96" s="144"/>
      <c r="I96" s="144"/>
      <c r="J96" s="144"/>
      <c r="K96" s="144"/>
      <c r="L96" s="144"/>
    </row>
    <row r="97" spans="1:12" s="229" customFormat="1">
      <c r="A97" s="144"/>
      <c r="B97" s="228"/>
      <c r="C97" s="144"/>
      <c r="D97" s="236"/>
      <c r="E97" s="144"/>
      <c r="F97" s="144"/>
      <c r="G97" s="144"/>
      <c r="H97" s="144"/>
      <c r="I97" s="144"/>
      <c r="J97" s="144"/>
      <c r="K97" s="144"/>
      <c r="L97" s="144"/>
    </row>
    <row r="98" spans="1:12" s="229" customFormat="1">
      <c r="A98" s="144"/>
      <c r="B98" s="228"/>
      <c r="C98" s="144"/>
      <c r="D98" s="236"/>
      <c r="E98" s="144"/>
      <c r="F98" s="144"/>
      <c r="G98" s="144"/>
      <c r="H98" s="144"/>
      <c r="I98" s="144"/>
      <c r="J98" s="144"/>
      <c r="K98" s="144"/>
      <c r="L98" s="144"/>
    </row>
    <row r="99" spans="1:12" s="229" customFormat="1">
      <c r="A99" s="144"/>
      <c r="B99" s="228"/>
      <c r="C99" s="144"/>
      <c r="D99" s="236"/>
      <c r="E99" s="144"/>
      <c r="F99" s="144"/>
      <c r="G99" s="144"/>
      <c r="H99" s="144"/>
      <c r="I99" s="144"/>
      <c r="J99" s="144"/>
      <c r="K99" s="144"/>
      <c r="L99" s="144"/>
    </row>
    <row r="100" spans="1:12" s="229" customFormat="1">
      <c r="A100" s="144"/>
      <c r="B100" s="228"/>
      <c r="C100" s="144"/>
      <c r="D100" s="236"/>
      <c r="E100" s="144"/>
      <c r="F100" s="144"/>
      <c r="G100" s="144"/>
      <c r="H100" s="144"/>
      <c r="I100" s="144"/>
      <c r="J100" s="144"/>
      <c r="K100" s="144"/>
      <c r="L100" s="144"/>
    </row>
    <row r="101" spans="1:12" s="229" customFormat="1">
      <c r="A101" s="144"/>
      <c r="B101" s="228"/>
      <c r="C101" s="144"/>
      <c r="D101" s="236"/>
      <c r="E101" s="144"/>
      <c r="F101" s="144"/>
      <c r="G101" s="144"/>
      <c r="H101" s="144"/>
      <c r="I101" s="144"/>
      <c r="J101" s="144"/>
      <c r="K101" s="144"/>
      <c r="L101" s="144"/>
    </row>
    <row r="102" spans="1:12" s="229" customFormat="1">
      <c r="A102" s="144"/>
      <c r="B102" s="228"/>
      <c r="C102" s="144"/>
      <c r="D102" s="236"/>
      <c r="E102" s="144"/>
      <c r="F102" s="144"/>
      <c r="G102" s="144"/>
      <c r="H102" s="144"/>
      <c r="I102" s="144"/>
      <c r="J102" s="144"/>
      <c r="K102" s="144"/>
      <c r="L102" s="144"/>
    </row>
    <row r="103" spans="1:12" s="229" customFormat="1">
      <c r="A103" s="144"/>
      <c r="B103" s="228"/>
      <c r="C103" s="144"/>
      <c r="D103" s="236"/>
      <c r="E103" s="144"/>
      <c r="F103" s="144"/>
      <c r="G103" s="144"/>
      <c r="H103" s="144"/>
      <c r="I103" s="144"/>
      <c r="J103" s="144"/>
      <c r="K103" s="144"/>
      <c r="L103" s="144"/>
    </row>
    <row r="104" spans="1:12" s="229" customFormat="1">
      <c r="A104" s="144"/>
      <c r="B104" s="228"/>
      <c r="C104" s="144"/>
      <c r="D104" s="236"/>
      <c r="E104" s="144"/>
      <c r="F104" s="144"/>
      <c r="G104" s="144"/>
      <c r="H104" s="144"/>
      <c r="I104" s="144"/>
      <c r="J104" s="144"/>
      <c r="K104" s="144"/>
      <c r="L104" s="144"/>
    </row>
    <row r="105" spans="1:12" s="229" customFormat="1">
      <c r="A105" s="144"/>
      <c r="B105" s="228"/>
      <c r="C105" s="144"/>
      <c r="D105" s="236"/>
      <c r="E105" s="144"/>
      <c r="F105" s="144"/>
      <c r="G105" s="144"/>
      <c r="H105" s="144"/>
      <c r="I105" s="144"/>
      <c r="J105" s="144"/>
      <c r="K105" s="144"/>
      <c r="L105" s="144"/>
    </row>
    <row r="106" spans="1:12" s="229" customFormat="1">
      <c r="A106" s="144"/>
      <c r="B106" s="228"/>
      <c r="C106" s="144"/>
      <c r="D106" s="236"/>
      <c r="E106" s="144"/>
      <c r="F106" s="144"/>
      <c r="G106" s="144"/>
      <c r="H106" s="144"/>
      <c r="I106" s="144"/>
      <c r="J106" s="144"/>
      <c r="K106" s="144"/>
      <c r="L106" s="144"/>
    </row>
    <row r="107" spans="1:12" s="229" customFormat="1">
      <c r="A107" s="144"/>
      <c r="B107" s="228"/>
      <c r="C107" s="144"/>
      <c r="D107" s="236"/>
      <c r="E107" s="144"/>
      <c r="F107" s="144"/>
      <c r="G107" s="144"/>
      <c r="H107" s="144"/>
      <c r="I107" s="144"/>
      <c r="J107" s="144"/>
      <c r="K107" s="144"/>
      <c r="L107" s="144"/>
    </row>
    <row r="108" spans="1:12" s="229" customFormat="1">
      <c r="A108" s="144"/>
      <c r="B108" s="228"/>
      <c r="C108" s="144"/>
      <c r="D108" s="236"/>
      <c r="E108" s="144"/>
      <c r="F108" s="144"/>
      <c r="G108" s="144"/>
      <c r="H108" s="144"/>
      <c r="I108" s="144"/>
      <c r="J108" s="144"/>
      <c r="K108" s="144"/>
      <c r="L108" s="144"/>
    </row>
    <row r="109" spans="1:12" s="229" customFormat="1">
      <c r="A109" s="144"/>
      <c r="B109" s="228"/>
      <c r="C109" s="144"/>
      <c r="D109" s="236"/>
      <c r="E109" s="144"/>
      <c r="F109" s="144"/>
      <c r="G109" s="144"/>
      <c r="H109" s="144"/>
      <c r="I109" s="144"/>
      <c r="J109" s="144"/>
      <c r="K109" s="144"/>
      <c r="L109" s="144"/>
    </row>
    <row r="110" spans="1:12" s="229" customFormat="1">
      <c r="A110" s="144"/>
      <c r="B110" s="228"/>
      <c r="C110" s="144"/>
      <c r="D110" s="236"/>
      <c r="E110" s="144"/>
      <c r="F110" s="144"/>
      <c r="G110" s="144"/>
      <c r="H110" s="144"/>
      <c r="I110" s="144"/>
      <c r="J110" s="144"/>
      <c r="K110" s="144"/>
      <c r="L110" s="144"/>
    </row>
    <row r="111" spans="1:12" s="229" customFormat="1">
      <c r="A111" s="144"/>
      <c r="B111" s="228"/>
      <c r="C111" s="144"/>
      <c r="D111" s="236"/>
      <c r="E111" s="144"/>
      <c r="F111" s="144"/>
      <c r="G111" s="144"/>
      <c r="H111" s="144"/>
      <c r="I111" s="144"/>
      <c r="J111" s="144"/>
      <c r="K111" s="144"/>
      <c r="L111" s="144"/>
    </row>
    <row r="112" spans="1:12" s="229" customFormat="1">
      <c r="A112" s="144"/>
      <c r="B112" s="228"/>
      <c r="C112" s="144"/>
      <c r="D112" s="236"/>
      <c r="E112" s="144"/>
      <c r="F112" s="144"/>
      <c r="G112" s="144"/>
      <c r="H112" s="144"/>
      <c r="I112" s="144"/>
      <c r="J112" s="144"/>
      <c r="K112" s="144"/>
      <c r="L112" s="144"/>
    </row>
    <row r="113" spans="1:12" s="229" customFormat="1">
      <c r="A113" s="144"/>
      <c r="B113" s="228"/>
      <c r="C113" s="144"/>
      <c r="D113" s="236"/>
      <c r="E113" s="144"/>
      <c r="F113" s="144"/>
      <c r="G113" s="144"/>
      <c r="H113" s="144"/>
      <c r="I113" s="144"/>
      <c r="J113" s="144"/>
      <c r="K113" s="144"/>
      <c r="L113" s="144"/>
    </row>
    <row r="114" spans="1:12" s="229" customFormat="1">
      <c r="A114" s="144"/>
      <c r="B114" s="228"/>
      <c r="C114" s="144"/>
      <c r="D114" s="236"/>
      <c r="E114" s="144"/>
      <c r="F114" s="144"/>
      <c r="G114" s="144"/>
      <c r="H114" s="144"/>
      <c r="I114" s="144"/>
      <c r="J114" s="144"/>
      <c r="K114" s="144"/>
      <c r="L114" s="144"/>
    </row>
    <row r="115" spans="1:12" s="229" customFormat="1">
      <c r="A115" s="144"/>
      <c r="B115" s="228"/>
      <c r="C115" s="144"/>
      <c r="D115" s="236"/>
      <c r="E115" s="144"/>
      <c r="F115" s="144"/>
      <c r="G115" s="144"/>
      <c r="H115" s="144"/>
      <c r="I115" s="144"/>
      <c r="J115" s="144"/>
      <c r="K115" s="144"/>
      <c r="L115" s="144"/>
    </row>
    <row r="116" spans="1:12" s="229" customFormat="1">
      <c r="A116" s="144"/>
      <c r="B116" s="228"/>
      <c r="C116" s="144"/>
      <c r="D116" s="236"/>
      <c r="E116" s="144"/>
      <c r="F116" s="144"/>
      <c r="G116" s="144"/>
      <c r="H116" s="144"/>
      <c r="I116" s="144"/>
      <c r="J116" s="144"/>
      <c r="K116" s="144"/>
      <c r="L116" s="144"/>
    </row>
    <row r="117" spans="1:12" s="229" customFormat="1">
      <c r="A117" s="144"/>
      <c r="B117" s="228"/>
      <c r="C117" s="144"/>
      <c r="D117" s="236"/>
      <c r="E117" s="144"/>
      <c r="F117" s="144"/>
      <c r="G117" s="144"/>
      <c r="H117" s="144"/>
      <c r="I117" s="144"/>
      <c r="J117" s="144"/>
      <c r="K117" s="144"/>
      <c r="L117" s="144"/>
    </row>
    <row r="118" spans="1:12" s="229" customFormat="1">
      <c r="A118" s="144"/>
      <c r="B118" s="228"/>
      <c r="C118" s="144"/>
      <c r="D118" s="236"/>
      <c r="E118" s="144"/>
      <c r="F118" s="144"/>
      <c r="G118" s="144"/>
      <c r="H118" s="144"/>
      <c r="I118" s="144"/>
      <c r="J118" s="144"/>
      <c r="K118" s="144"/>
      <c r="L118" s="144"/>
    </row>
    <row r="119" spans="1:12" s="229" customFormat="1">
      <c r="A119" s="144"/>
      <c r="B119" s="228"/>
      <c r="C119" s="144"/>
      <c r="D119" s="236"/>
      <c r="E119" s="144"/>
      <c r="F119" s="144"/>
      <c r="G119" s="144"/>
      <c r="H119" s="144"/>
      <c r="I119" s="144"/>
      <c r="J119" s="144"/>
      <c r="K119" s="144"/>
      <c r="L119" s="144"/>
    </row>
    <row r="120" spans="1:12" s="229" customFormat="1">
      <c r="A120" s="144"/>
      <c r="B120" s="228"/>
      <c r="C120" s="144"/>
      <c r="D120" s="236"/>
      <c r="E120" s="144"/>
      <c r="F120" s="144"/>
      <c r="G120" s="144"/>
      <c r="H120" s="144"/>
      <c r="I120" s="144"/>
      <c r="J120" s="144"/>
      <c r="K120" s="144"/>
      <c r="L120" s="144"/>
    </row>
    <row r="121" spans="1:12" s="229" customFormat="1">
      <c r="A121" s="144"/>
      <c r="B121" s="228"/>
      <c r="C121" s="144"/>
      <c r="D121" s="236"/>
      <c r="E121" s="144"/>
      <c r="F121" s="144"/>
      <c r="G121" s="144"/>
      <c r="H121" s="144"/>
      <c r="I121" s="144"/>
      <c r="J121" s="144"/>
      <c r="K121" s="144"/>
      <c r="L121" s="144"/>
    </row>
    <row r="122" spans="1:12" s="229" customFormat="1">
      <c r="A122" s="144"/>
      <c r="B122" s="228"/>
      <c r="C122" s="144"/>
      <c r="D122" s="236"/>
      <c r="E122" s="144"/>
      <c r="F122" s="144"/>
      <c r="G122" s="144"/>
      <c r="H122" s="144"/>
      <c r="I122" s="144"/>
      <c r="J122" s="144"/>
      <c r="K122" s="144"/>
      <c r="L122" s="144"/>
    </row>
    <row r="123" spans="1:12" s="229" customFormat="1">
      <c r="A123" s="144"/>
      <c r="B123" s="228"/>
      <c r="C123" s="144"/>
      <c r="D123" s="236"/>
      <c r="E123" s="144"/>
      <c r="F123" s="144"/>
      <c r="G123" s="144"/>
      <c r="H123" s="144"/>
      <c r="I123" s="144"/>
      <c r="J123" s="144"/>
      <c r="K123" s="144"/>
      <c r="L123" s="144"/>
    </row>
    <row r="124" spans="1:12" s="229" customFormat="1">
      <c r="A124" s="144"/>
      <c r="B124" s="228"/>
      <c r="C124" s="144"/>
      <c r="D124" s="236"/>
      <c r="E124" s="144"/>
      <c r="F124" s="144"/>
      <c r="G124" s="144"/>
      <c r="H124" s="144"/>
      <c r="I124" s="144"/>
      <c r="J124" s="144"/>
      <c r="K124" s="144"/>
      <c r="L124" s="144"/>
    </row>
    <row r="125" spans="1:12" s="229" customFormat="1">
      <c r="A125" s="144"/>
      <c r="B125" s="228"/>
      <c r="C125" s="144"/>
      <c r="D125" s="236"/>
      <c r="E125" s="144"/>
      <c r="F125" s="144"/>
      <c r="G125" s="144"/>
      <c r="H125" s="144"/>
      <c r="I125" s="144"/>
      <c r="J125" s="144"/>
      <c r="K125" s="144"/>
      <c r="L125" s="144"/>
    </row>
    <row r="126" spans="1:12" s="229" customFormat="1">
      <c r="A126" s="144"/>
      <c r="B126" s="228"/>
      <c r="C126" s="144"/>
      <c r="D126" s="236"/>
      <c r="E126" s="144"/>
      <c r="F126" s="144"/>
      <c r="G126" s="144"/>
      <c r="H126" s="144"/>
      <c r="I126" s="144"/>
      <c r="J126" s="144"/>
      <c r="K126" s="144"/>
      <c r="L126" s="144"/>
    </row>
    <row r="127" spans="1:12" s="229" customFormat="1">
      <c r="A127" s="144"/>
      <c r="B127" s="228"/>
      <c r="C127" s="144"/>
      <c r="D127" s="236"/>
      <c r="E127" s="144"/>
      <c r="F127" s="144"/>
      <c r="G127" s="144"/>
      <c r="H127" s="144"/>
      <c r="I127" s="144"/>
      <c r="J127" s="144"/>
      <c r="K127" s="144"/>
      <c r="L127" s="144"/>
    </row>
    <row r="128" spans="1:12">
      <c r="B128" s="230"/>
    </row>
    <row r="129" spans="2:14">
      <c r="B129" s="231"/>
    </row>
    <row r="130" spans="2:14">
      <c r="B130" s="231"/>
    </row>
    <row r="131" spans="2:14" s="57" customFormat="1">
      <c r="B131" s="231"/>
      <c r="D131" s="62"/>
      <c r="M131" s="226"/>
      <c r="N131" s="226"/>
    </row>
    <row r="132" spans="2:14" s="57" customFormat="1">
      <c r="B132" s="231"/>
      <c r="D132" s="62"/>
      <c r="M132" s="226"/>
      <c r="N132" s="226"/>
    </row>
    <row r="133" spans="2:14" s="57" customFormat="1">
      <c r="B133" s="231"/>
      <c r="D133" s="62"/>
      <c r="M133" s="226"/>
      <c r="N133" s="226"/>
    </row>
    <row r="134" spans="2:14" s="57" customFormat="1">
      <c r="B134" s="231"/>
      <c r="D134" s="62"/>
      <c r="M134" s="226"/>
      <c r="N134" s="226"/>
    </row>
    <row r="135" spans="2:14" s="57" customFormat="1">
      <c r="B135" s="231"/>
      <c r="D135" s="62"/>
      <c r="M135" s="226"/>
      <c r="N135" s="226"/>
    </row>
    <row r="136" spans="2:14" s="57" customFormat="1">
      <c r="B136" s="231"/>
      <c r="D136" s="62"/>
      <c r="M136" s="226"/>
      <c r="N136" s="226"/>
    </row>
    <row r="137" spans="2:14" s="57" customFormat="1">
      <c r="B137" s="231"/>
      <c r="D137" s="62"/>
      <c r="M137" s="226"/>
      <c r="N137" s="226"/>
    </row>
    <row r="138" spans="2:14" s="57" customFormat="1">
      <c r="B138" s="231"/>
      <c r="D138" s="62"/>
      <c r="M138" s="226"/>
      <c r="N138" s="226"/>
    </row>
    <row r="139" spans="2:14" s="57" customFormat="1">
      <c r="B139" s="231"/>
      <c r="D139" s="62"/>
      <c r="M139" s="226"/>
      <c r="N139" s="226"/>
    </row>
    <row r="140" spans="2:14" s="57" customFormat="1">
      <c r="B140" s="231"/>
      <c r="D140" s="62"/>
      <c r="M140" s="226"/>
      <c r="N140" s="226"/>
    </row>
    <row r="141" spans="2:14" s="57" customFormat="1">
      <c r="B141" s="231"/>
      <c r="D141" s="62"/>
      <c r="M141" s="226"/>
      <c r="N141" s="226"/>
    </row>
    <row r="142" spans="2:14" s="57" customFormat="1">
      <c r="B142" s="231"/>
      <c r="D142" s="62"/>
      <c r="M142" s="226"/>
      <c r="N142" s="226"/>
    </row>
    <row r="143" spans="2:14" s="57" customFormat="1">
      <c r="B143" s="231"/>
      <c r="D143" s="62"/>
      <c r="M143" s="226"/>
      <c r="N143" s="226"/>
    </row>
    <row r="144" spans="2:14" s="57" customFormat="1">
      <c r="B144" s="231"/>
      <c r="D144" s="62"/>
      <c r="M144" s="226"/>
      <c r="N144" s="226"/>
    </row>
    <row r="145" spans="2:14" s="57" customFormat="1">
      <c r="B145" s="231"/>
      <c r="D145" s="62"/>
      <c r="M145" s="226"/>
      <c r="N145" s="226"/>
    </row>
    <row r="146" spans="2:14" s="57" customFormat="1">
      <c r="B146" s="231"/>
      <c r="D146" s="62"/>
      <c r="M146" s="226"/>
      <c r="N146" s="226"/>
    </row>
    <row r="147" spans="2:14" s="57" customFormat="1">
      <c r="B147" s="231"/>
      <c r="D147" s="62"/>
      <c r="M147" s="226"/>
      <c r="N147" s="226"/>
    </row>
    <row r="148" spans="2:14" s="57" customFormat="1">
      <c r="B148" s="231"/>
      <c r="D148" s="62"/>
      <c r="M148" s="226"/>
      <c r="N148" s="226"/>
    </row>
    <row r="149" spans="2:14" s="57" customFormat="1">
      <c r="B149" s="231"/>
      <c r="D149" s="62"/>
      <c r="M149" s="226"/>
      <c r="N149" s="226"/>
    </row>
    <row r="150" spans="2:14" s="57" customFormat="1">
      <c r="B150" s="231"/>
      <c r="D150" s="62"/>
      <c r="M150" s="226"/>
      <c r="N150" s="226"/>
    </row>
    <row r="151" spans="2:14" s="57" customFormat="1">
      <c r="B151" s="231"/>
      <c r="D151" s="62"/>
      <c r="M151" s="226"/>
      <c r="N151" s="226"/>
    </row>
    <row r="152" spans="2:14" s="57" customFormat="1">
      <c r="B152" s="231"/>
      <c r="D152" s="62"/>
      <c r="M152" s="226"/>
      <c r="N152" s="226"/>
    </row>
    <row r="153" spans="2:14" s="57" customFormat="1">
      <c r="B153" s="231"/>
      <c r="D153" s="62"/>
      <c r="M153" s="226"/>
      <c r="N153" s="226"/>
    </row>
    <row r="154" spans="2:14" s="57" customFormat="1">
      <c r="B154" s="231"/>
      <c r="D154" s="62"/>
      <c r="M154" s="226"/>
      <c r="N154" s="226"/>
    </row>
    <row r="155" spans="2:14" s="57" customFormat="1">
      <c r="B155" s="231"/>
      <c r="D155" s="62"/>
      <c r="M155" s="226"/>
      <c r="N155" s="226"/>
    </row>
    <row r="156" spans="2:14" s="57" customFormat="1">
      <c r="B156" s="231"/>
      <c r="D156" s="62"/>
      <c r="M156" s="226"/>
      <c r="N156" s="226"/>
    </row>
    <row r="157" spans="2:14" s="57" customFormat="1">
      <c r="B157" s="231"/>
      <c r="D157" s="62"/>
      <c r="M157" s="226"/>
      <c r="N157" s="226"/>
    </row>
    <row r="158" spans="2:14" s="57" customFormat="1">
      <c r="B158" s="231"/>
      <c r="D158" s="62"/>
      <c r="M158" s="226"/>
      <c r="N158" s="226"/>
    </row>
    <row r="159" spans="2:14" s="57" customFormat="1">
      <c r="B159" s="231"/>
      <c r="D159" s="62"/>
      <c r="M159" s="226"/>
      <c r="N159" s="226"/>
    </row>
    <row r="160" spans="2:14" s="57" customFormat="1">
      <c r="B160" s="231"/>
      <c r="D160" s="62"/>
      <c r="M160" s="226"/>
      <c r="N160" s="226"/>
    </row>
    <row r="161" spans="2:14" s="57" customFormat="1">
      <c r="B161" s="231"/>
      <c r="D161" s="62"/>
      <c r="M161" s="226"/>
      <c r="N161" s="226"/>
    </row>
    <row r="162" spans="2:14" s="57" customFormat="1">
      <c r="B162" s="231"/>
      <c r="D162" s="62"/>
      <c r="M162" s="226"/>
      <c r="N162" s="226"/>
    </row>
    <row r="163" spans="2:14" s="57" customFormat="1">
      <c r="B163" s="231"/>
      <c r="D163" s="62"/>
      <c r="M163" s="226"/>
      <c r="N163" s="226"/>
    </row>
    <row r="164" spans="2:14" s="57" customFormat="1">
      <c r="B164" s="231"/>
      <c r="D164" s="62"/>
      <c r="M164" s="226"/>
      <c r="N164" s="226"/>
    </row>
    <row r="165" spans="2:14" s="57" customFormat="1">
      <c r="B165" s="231"/>
      <c r="D165" s="62"/>
      <c r="M165" s="226"/>
      <c r="N165" s="226"/>
    </row>
    <row r="166" spans="2:14" s="57" customFormat="1">
      <c r="B166" s="231"/>
      <c r="D166" s="62"/>
      <c r="M166" s="226"/>
      <c r="N166" s="226"/>
    </row>
    <row r="167" spans="2:14" s="57" customFormat="1">
      <c r="B167" s="231"/>
      <c r="D167" s="62"/>
      <c r="M167" s="226"/>
      <c r="N167" s="226"/>
    </row>
    <row r="168" spans="2:14" s="57" customFormat="1">
      <c r="B168" s="231"/>
      <c r="D168" s="62"/>
      <c r="M168" s="226"/>
      <c r="N168" s="226"/>
    </row>
    <row r="169" spans="2:14" s="57" customFormat="1">
      <c r="B169" s="231"/>
      <c r="D169" s="62"/>
      <c r="M169" s="226"/>
      <c r="N169" s="226"/>
    </row>
    <row r="170" spans="2:14" s="57" customFormat="1">
      <c r="B170" s="231"/>
      <c r="D170" s="62"/>
      <c r="M170" s="226"/>
      <c r="N170" s="226"/>
    </row>
    <row r="171" spans="2:14" s="57" customFormat="1">
      <c r="B171" s="231"/>
      <c r="D171" s="62"/>
      <c r="M171" s="226"/>
      <c r="N171" s="226"/>
    </row>
    <row r="172" spans="2:14" s="57" customFormat="1">
      <c r="B172" s="231"/>
      <c r="D172" s="62"/>
      <c r="M172" s="226"/>
      <c r="N172" s="226"/>
    </row>
    <row r="173" spans="2:14" s="57" customFormat="1">
      <c r="B173" s="231"/>
      <c r="D173" s="62"/>
      <c r="M173" s="226"/>
      <c r="N173" s="226"/>
    </row>
    <row r="174" spans="2:14" s="57" customFormat="1">
      <c r="B174" s="231"/>
      <c r="D174" s="62"/>
      <c r="M174" s="226"/>
      <c r="N174" s="226"/>
    </row>
    <row r="175" spans="2:14" s="57" customFormat="1">
      <c r="B175" s="231"/>
      <c r="D175" s="62"/>
      <c r="M175" s="226"/>
      <c r="N175" s="226"/>
    </row>
    <row r="176" spans="2:14" s="57" customFormat="1">
      <c r="B176" s="231"/>
      <c r="D176" s="62"/>
      <c r="M176" s="226"/>
      <c r="N176" s="226"/>
    </row>
    <row r="177" spans="2:14" s="57" customFormat="1">
      <c r="B177" s="231"/>
      <c r="D177" s="62"/>
      <c r="M177" s="226"/>
      <c r="N177" s="226"/>
    </row>
    <row r="178" spans="2:14" s="57" customFormat="1">
      <c r="B178" s="231"/>
      <c r="D178" s="62"/>
      <c r="M178" s="226"/>
      <c r="N178" s="226"/>
    </row>
    <row r="179" spans="2:14" s="57" customFormat="1">
      <c r="B179" s="231"/>
      <c r="D179" s="62"/>
      <c r="M179" s="226"/>
      <c r="N179" s="226"/>
    </row>
    <row r="180" spans="2:14" s="57" customFormat="1">
      <c r="B180" s="231"/>
      <c r="D180" s="62"/>
      <c r="M180" s="226"/>
      <c r="N180" s="226"/>
    </row>
    <row r="181" spans="2:14" s="57" customFormat="1">
      <c r="B181" s="231"/>
      <c r="D181" s="62"/>
      <c r="M181" s="226"/>
      <c r="N181" s="226"/>
    </row>
    <row r="182" spans="2:14" s="57" customFormat="1">
      <c r="B182" s="231"/>
      <c r="D182" s="62"/>
      <c r="M182" s="226"/>
      <c r="N182" s="226"/>
    </row>
    <row r="183" spans="2:14" s="57" customFormat="1">
      <c r="B183" s="231"/>
      <c r="D183" s="62"/>
      <c r="M183" s="226"/>
      <c r="N183" s="226"/>
    </row>
    <row r="184" spans="2:14" s="57" customFormat="1">
      <c r="B184" s="231"/>
      <c r="D184" s="62"/>
      <c r="M184" s="226"/>
      <c r="N184" s="226"/>
    </row>
    <row r="185" spans="2:14" s="57" customFormat="1">
      <c r="B185" s="231"/>
      <c r="D185" s="62"/>
      <c r="M185" s="226"/>
      <c r="N185" s="226"/>
    </row>
    <row r="186" spans="2:14" s="57" customFormat="1">
      <c r="B186" s="231"/>
      <c r="D186" s="62"/>
      <c r="M186" s="226"/>
      <c r="N186" s="226"/>
    </row>
    <row r="187" spans="2:14" s="57" customFormat="1">
      <c r="B187" s="231"/>
      <c r="D187" s="62"/>
      <c r="M187" s="226"/>
      <c r="N187" s="226"/>
    </row>
    <row r="188" spans="2:14" s="57" customFormat="1">
      <c r="B188" s="231"/>
      <c r="D188" s="62"/>
      <c r="M188" s="226"/>
      <c r="N188" s="226"/>
    </row>
    <row r="189" spans="2:14" s="57" customFormat="1">
      <c r="B189" s="231"/>
      <c r="D189" s="62"/>
      <c r="M189" s="226"/>
      <c r="N189" s="226"/>
    </row>
    <row r="190" spans="2:14" s="57" customFormat="1">
      <c r="B190" s="231"/>
      <c r="D190" s="62"/>
      <c r="M190" s="226"/>
      <c r="N190" s="226"/>
    </row>
    <row r="191" spans="2:14" s="57" customFormat="1">
      <c r="B191" s="231"/>
      <c r="D191" s="62"/>
      <c r="M191" s="226"/>
      <c r="N191" s="226"/>
    </row>
    <row r="192" spans="2:14" s="57" customFormat="1">
      <c r="B192" s="231"/>
      <c r="D192" s="62"/>
      <c r="M192" s="226"/>
      <c r="N192" s="226"/>
    </row>
    <row r="193" spans="2:14" s="57" customFormat="1">
      <c r="B193" s="231"/>
      <c r="D193" s="62"/>
      <c r="M193" s="226"/>
      <c r="N193" s="226"/>
    </row>
    <row r="194" spans="2:14" s="57" customFormat="1">
      <c r="B194" s="231"/>
      <c r="D194" s="62"/>
      <c r="M194" s="226"/>
      <c r="N194" s="226"/>
    </row>
    <row r="195" spans="2:14" s="57" customFormat="1">
      <c r="B195" s="231"/>
      <c r="D195" s="62"/>
      <c r="M195" s="226"/>
      <c r="N195" s="226"/>
    </row>
    <row r="196" spans="2:14" s="57" customFormat="1">
      <c r="B196" s="231"/>
      <c r="D196" s="62"/>
      <c r="M196" s="226"/>
      <c r="N196" s="226"/>
    </row>
    <row r="197" spans="2:14" s="57" customFormat="1">
      <c r="B197" s="231"/>
      <c r="D197" s="62"/>
      <c r="M197" s="226"/>
      <c r="N197" s="226"/>
    </row>
    <row r="198" spans="2:14" s="57" customFormat="1">
      <c r="B198" s="231"/>
      <c r="D198" s="62"/>
      <c r="M198" s="226"/>
      <c r="N198" s="226"/>
    </row>
    <row r="199" spans="2:14" s="57" customFormat="1">
      <c r="B199" s="231"/>
      <c r="D199" s="62"/>
      <c r="M199" s="226"/>
      <c r="N199" s="226"/>
    </row>
    <row r="200" spans="2:14" s="57" customFormat="1">
      <c r="B200" s="231"/>
      <c r="D200" s="62"/>
      <c r="M200" s="226"/>
      <c r="N200" s="226"/>
    </row>
    <row r="201" spans="2:14" s="57" customFormat="1">
      <c r="B201" s="231"/>
      <c r="D201" s="62"/>
      <c r="M201" s="226"/>
      <c r="N201" s="226"/>
    </row>
    <row r="202" spans="2:14" s="57" customFormat="1">
      <c r="B202" s="231"/>
      <c r="D202" s="62"/>
      <c r="M202" s="226"/>
      <c r="N202" s="226"/>
    </row>
    <row r="203" spans="2:14" s="57" customFormat="1">
      <c r="B203" s="231"/>
      <c r="D203" s="62"/>
      <c r="M203" s="226"/>
      <c r="N203" s="226"/>
    </row>
    <row r="204" spans="2:14" s="57" customFormat="1">
      <c r="B204" s="231"/>
      <c r="D204" s="62"/>
      <c r="M204" s="226"/>
      <c r="N204" s="226"/>
    </row>
    <row r="205" spans="2:14" s="57" customFormat="1">
      <c r="B205" s="231"/>
      <c r="D205" s="62"/>
      <c r="M205" s="226"/>
      <c r="N205" s="226"/>
    </row>
    <row r="206" spans="2:14" s="57" customFormat="1">
      <c r="B206" s="231"/>
      <c r="D206" s="62"/>
      <c r="M206" s="226"/>
      <c r="N206" s="226"/>
    </row>
    <row r="207" spans="2:14" s="57" customFormat="1">
      <c r="B207" s="231"/>
      <c r="D207" s="62"/>
      <c r="M207" s="226"/>
      <c r="N207" s="226"/>
    </row>
    <row r="208" spans="2:14" s="57" customFormat="1">
      <c r="B208" s="231"/>
      <c r="D208" s="62"/>
      <c r="M208" s="226"/>
      <c r="N208" s="226"/>
    </row>
    <row r="209" spans="2:14" s="57" customFormat="1">
      <c r="B209" s="231"/>
      <c r="D209" s="62"/>
      <c r="M209" s="226"/>
      <c r="N209" s="226"/>
    </row>
    <row r="210" spans="2:14" s="57" customFormat="1">
      <c r="B210" s="231"/>
      <c r="D210" s="62"/>
      <c r="M210" s="226"/>
      <c r="N210" s="226"/>
    </row>
    <row r="211" spans="2:14" s="57" customFormat="1">
      <c r="B211" s="231"/>
      <c r="D211" s="62"/>
      <c r="M211" s="226"/>
      <c r="N211" s="226"/>
    </row>
    <row r="212" spans="2:14" s="57" customFormat="1">
      <c r="B212" s="231"/>
      <c r="D212" s="62"/>
      <c r="M212" s="226"/>
      <c r="N212" s="226"/>
    </row>
    <row r="213" spans="2:14" s="57" customFormat="1">
      <c r="B213" s="231"/>
      <c r="D213" s="62"/>
      <c r="M213" s="226"/>
      <c r="N213" s="226"/>
    </row>
    <row r="214" spans="2:14" s="57" customFormat="1">
      <c r="B214" s="231"/>
      <c r="D214" s="62"/>
      <c r="M214" s="226"/>
      <c r="N214" s="226"/>
    </row>
    <row r="215" spans="2:14" s="57" customFormat="1">
      <c r="B215" s="231"/>
      <c r="D215" s="62"/>
      <c r="M215" s="226"/>
      <c r="N215" s="226"/>
    </row>
    <row r="216" spans="2:14" s="57" customFormat="1">
      <c r="B216" s="231"/>
      <c r="D216" s="62"/>
      <c r="M216" s="226"/>
      <c r="N216" s="226"/>
    </row>
    <row r="217" spans="2:14" s="57" customFormat="1">
      <c r="B217" s="231"/>
      <c r="D217" s="62"/>
      <c r="M217" s="226"/>
      <c r="N217" s="226"/>
    </row>
    <row r="218" spans="2:14" s="57" customFormat="1">
      <c r="B218" s="231"/>
      <c r="D218" s="62"/>
      <c r="M218" s="226"/>
      <c r="N218" s="226"/>
    </row>
    <row r="219" spans="2:14" s="57" customFormat="1">
      <c r="B219" s="231"/>
      <c r="D219" s="62"/>
      <c r="M219" s="226"/>
      <c r="N219" s="226"/>
    </row>
    <row r="220" spans="2:14" s="57" customFormat="1">
      <c r="B220" s="231"/>
      <c r="D220" s="62"/>
      <c r="M220" s="226"/>
      <c r="N220" s="226"/>
    </row>
    <row r="221" spans="2:14" s="57" customFormat="1">
      <c r="B221" s="231"/>
      <c r="D221" s="62"/>
      <c r="M221" s="226"/>
      <c r="N221" s="226"/>
    </row>
    <row r="222" spans="2:14" s="57" customFormat="1">
      <c r="B222" s="231"/>
      <c r="D222" s="62"/>
      <c r="M222" s="226"/>
      <c r="N222" s="226"/>
    </row>
    <row r="223" spans="2:14" s="57" customFormat="1">
      <c r="B223" s="231"/>
      <c r="D223" s="62"/>
      <c r="M223" s="226"/>
      <c r="N223" s="226"/>
    </row>
    <row r="224" spans="2:14" s="57" customFormat="1">
      <c r="B224" s="231"/>
      <c r="D224" s="62"/>
      <c r="M224" s="226"/>
      <c r="N224" s="226"/>
    </row>
    <row r="225" spans="2:14" s="57" customFormat="1">
      <c r="B225" s="231"/>
      <c r="D225" s="62"/>
      <c r="M225" s="226"/>
      <c r="N225" s="226"/>
    </row>
    <row r="226" spans="2:14" s="57" customFormat="1">
      <c r="B226" s="231"/>
      <c r="D226" s="62"/>
      <c r="M226" s="226"/>
      <c r="N226" s="226"/>
    </row>
    <row r="227" spans="2:14" s="57" customFormat="1">
      <c r="B227" s="231"/>
      <c r="D227" s="62"/>
      <c r="M227" s="226"/>
      <c r="N227" s="226"/>
    </row>
    <row r="228" spans="2:14" s="57" customFormat="1">
      <c r="B228" s="231"/>
      <c r="D228" s="62"/>
      <c r="M228" s="226"/>
      <c r="N228" s="226"/>
    </row>
    <row r="229" spans="2:14" s="57" customFormat="1">
      <c r="B229" s="231"/>
      <c r="D229" s="62"/>
      <c r="M229" s="226"/>
      <c r="N229" s="226"/>
    </row>
    <row r="230" spans="2:14" s="57" customFormat="1">
      <c r="B230" s="231"/>
      <c r="D230" s="62"/>
      <c r="M230" s="226"/>
      <c r="N230" s="226"/>
    </row>
    <row r="231" spans="2:14" s="57" customFormat="1">
      <c r="B231" s="231"/>
      <c r="D231" s="62"/>
      <c r="M231" s="226"/>
      <c r="N231" s="226"/>
    </row>
    <row r="232" spans="2:14" s="57" customFormat="1">
      <c r="B232" s="231"/>
      <c r="D232" s="62"/>
      <c r="M232" s="226"/>
      <c r="N232" s="226"/>
    </row>
    <row r="233" spans="2:14" s="57" customFormat="1">
      <c r="B233" s="231"/>
      <c r="D233" s="62"/>
      <c r="M233" s="226"/>
      <c r="N233" s="226"/>
    </row>
    <row r="234" spans="2:14" s="57" customFormat="1">
      <c r="B234" s="231"/>
      <c r="D234" s="62"/>
      <c r="M234" s="226"/>
      <c r="N234" s="226"/>
    </row>
    <row r="235" spans="2:14" s="57" customFormat="1">
      <c r="B235" s="231"/>
      <c r="D235" s="62"/>
      <c r="M235" s="226"/>
      <c r="N235" s="226"/>
    </row>
    <row r="236" spans="2:14" s="57" customFormat="1">
      <c r="B236" s="231"/>
      <c r="D236" s="62"/>
      <c r="M236" s="226"/>
      <c r="N236" s="226"/>
    </row>
    <row r="237" spans="2:14" s="57" customFormat="1">
      <c r="B237" s="231"/>
      <c r="D237" s="62"/>
      <c r="M237" s="226"/>
      <c r="N237" s="226"/>
    </row>
    <row r="238" spans="2:14" s="57" customFormat="1">
      <c r="B238" s="231"/>
      <c r="D238" s="62"/>
      <c r="M238" s="226"/>
      <c r="N238" s="226"/>
    </row>
    <row r="239" spans="2:14" s="57" customFormat="1">
      <c r="B239" s="231"/>
      <c r="D239" s="62"/>
      <c r="M239" s="226"/>
      <c r="N239" s="226"/>
    </row>
    <row r="240" spans="2:14" s="57" customFormat="1">
      <c r="B240" s="231"/>
      <c r="D240" s="62"/>
      <c r="M240" s="226"/>
      <c r="N240" s="226"/>
    </row>
    <row r="241" spans="2:14" s="57" customFormat="1">
      <c r="B241" s="231"/>
      <c r="D241" s="62"/>
      <c r="M241" s="226"/>
      <c r="N241" s="226"/>
    </row>
    <row r="242" spans="2:14" s="57" customFormat="1">
      <c r="B242" s="231"/>
      <c r="D242" s="62"/>
      <c r="M242" s="226"/>
      <c r="N242" s="226"/>
    </row>
    <row r="243" spans="2:14" s="57" customFormat="1">
      <c r="B243" s="231"/>
      <c r="D243" s="62"/>
      <c r="M243" s="226"/>
      <c r="N243" s="226"/>
    </row>
    <row r="244" spans="2:14" s="57" customFormat="1">
      <c r="B244" s="231"/>
      <c r="D244" s="62"/>
      <c r="M244" s="226"/>
      <c r="N244" s="226"/>
    </row>
    <row r="245" spans="2:14" s="57" customFormat="1">
      <c r="B245" s="231"/>
      <c r="D245" s="62"/>
      <c r="M245" s="226"/>
      <c r="N245" s="226"/>
    </row>
    <row r="246" spans="2:14" s="57" customFormat="1">
      <c r="B246" s="231"/>
      <c r="D246" s="62"/>
      <c r="M246" s="226"/>
      <c r="N246" s="226"/>
    </row>
    <row r="247" spans="2:14" s="57" customFormat="1">
      <c r="B247" s="231"/>
      <c r="D247" s="62"/>
      <c r="M247" s="226"/>
      <c r="N247" s="226"/>
    </row>
    <row r="248" spans="2:14" s="57" customFormat="1">
      <c r="B248" s="231"/>
      <c r="D248" s="62"/>
      <c r="M248" s="226"/>
      <c r="N248" s="226"/>
    </row>
    <row r="249" spans="2:14" s="57" customFormat="1">
      <c r="B249" s="231"/>
      <c r="D249" s="62"/>
      <c r="M249" s="226"/>
      <c r="N249" s="226"/>
    </row>
    <row r="250" spans="2:14" s="57" customFormat="1">
      <c r="B250" s="231"/>
      <c r="D250" s="62"/>
      <c r="M250" s="226"/>
      <c r="N250" s="226"/>
    </row>
    <row r="251" spans="2:14" s="57" customFormat="1">
      <c r="B251" s="231"/>
      <c r="D251" s="62"/>
      <c r="M251" s="226"/>
      <c r="N251" s="226"/>
    </row>
    <row r="252" spans="2:14" s="57" customFormat="1">
      <c r="B252" s="231"/>
      <c r="D252" s="62"/>
      <c r="M252" s="226"/>
      <c r="N252" s="226"/>
    </row>
    <row r="253" spans="2:14" s="57" customFormat="1">
      <c r="B253" s="231"/>
      <c r="D253" s="62"/>
      <c r="M253" s="226"/>
      <c r="N253" s="226"/>
    </row>
    <row r="254" spans="2:14" s="57" customFormat="1">
      <c r="B254" s="231"/>
      <c r="D254" s="62"/>
      <c r="M254" s="226"/>
      <c r="N254" s="226"/>
    </row>
    <row r="255" spans="2:14" s="57" customFormat="1">
      <c r="B255" s="231"/>
      <c r="D255" s="62"/>
      <c r="M255" s="226"/>
      <c r="N255" s="226"/>
    </row>
    <row r="256" spans="2:14" s="57" customFormat="1">
      <c r="B256" s="231"/>
      <c r="D256" s="62"/>
      <c r="M256" s="226"/>
      <c r="N256" s="226"/>
    </row>
    <row r="257" spans="2:14" s="57" customFormat="1">
      <c r="B257" s="231"/>
      <c r="D257" s="62"/>
      <c r="M257" s="226"/>
      <c r="N257" s="226"/>
    </row>
    <row r="258" spans="2:14" s="57" customFormat="1">
      <c r="B258" s="231"/>
      <c r="D258" s="62"/>
      <c r="M258" s="226"/>
      <c r="N258" s="226"/>
    </row>
    <row r="259" spans="2:14" s="57" customFormat="1">
      <c r="B259" s="231"/>
      <c r="D259" s="62"/>
      <c r="M259" s="226"/>
      <c r="N259" s="226"/>
    </row>
    <row r="260" spans="2:14" s="57" customFormat="1">
      <c r="B260" s="231"/>
      <c r="D260" s="62"/>
      <c r="M260" s="226"/>
      <c r="N260" s="226"/>
    </row>
    <row r="261" spans="2:14" s="57" customFormat="1">
      <c r="B261" s="231"/>
      <c r="D261" s="62"/>
      <c r="M261" s="226"/>
      <c r="N261" s="226"/>
    </row>
    <row r="262" spans="2:14" s="57" customFormat="1">
      <c r="B262" s="231"/>
      <c r="D262" s="62"/>
      <c r="M262" s="226"/>
      <c r="N262" s="226"/>
    </row>
    <row r="263" spans="2:14" s="57" customFormat="1">
      <c r="B263" s="231"/>
      <c r="D263" s="62"/>
      <c r="M263" s="226"/>
      <c r="N263" s="226"/>
    </row>
    <row r="264" spans="2:14" s="57" customFormat="1">
      <c r="B264" s="231"/>
      <c r="D264" s="62"/>
      <c r="M264" s="226"/>
      <c r="N264" s="226"/>
    </row>
    <row r="265" spans="2:14" s="57" customFormat="1">
      <c r="B265" s="231"/>
      <c r="D265" s="62"/>
      <c r="M265" s="226"/>
      <c r="N265" s="226"/>
    </row>
    <row r="266" spans="2:14" s="57" customFormat="1">
      <c r="B266" s="231"/>
      <c r="D266" s="62"/>
      <c r="M266" s="226"/>
      <c r="N266" s="226"/>
    </row>
    <row r="267" spans="2:14" s="57" customFormat="1">
      <c r="B267" s="231"/>
      <c r="D267" s="62"/>
      <c r="M267" s="226"/>
      <c r="N267" s="226"/>
    </row>
    <row r="268" spans="2:14" s="57" customFormat="1">
      <c r="B268" s="231"/>
      <c r="D268" s="62"/>
      <c r="M268" s="226"/>
      <c r="N268" s="226"/>
    </row>
    <row r="269" spans="2:14" s="57" customFormat="1">
      <c r="B269" s="231"/>
      <c r="D269" s="62"/>
      <c r="M269" s="226"/>
      <c r="N269" s="226"/>
    </row>
    <row r="270" spans="2:14" s="57" customFormat="1">
      <c r="B270" s="231"/>
      <c r="D270" s="62"/>
      <c r="M270" s="226"/>
      <c r="N270" s="226"/>
    </row>
    <row r="271" spans="2:14" s="57" customFormat="1">
      <c r="B271" s="231"/>
      <c r="D271" s="62"/>
      <c r="M271" s="226"/>
      <c r="N271" s="226"/>
    </row>
    <row r="272" spans="2:14" s="57" customFormat="1">
      <c r="B272" s="231"/>
      <c r="D272" s="62"/>
      <c r="M272" s="226"/>
      <c r="N272" s="226"/>
    </row>
    <row r="273" spans="2:14" s="57" customFormat="1">
      <c r="B273" s="231"/>
      <c r="D273" s="62"/>
      <c r="M273" s="226"/>
      <c r="N273" s="226"/>
    </row>
    <row r="274" spans="2:14" s="57" customFormat="1">
      <c r="B274" s="231"/>
      <c r="D274" s="62"/>
      <c r="M274" s="226"/>
      <c r="N274" s="226"/>
    </row>
    <row r="275" spans="2:14" s="57" customFormat="1">
      <c r="B275" s="231"/>
      <c r="D275" s="62"/>
      <c r="M275" s="226"/>
      <c r="N275" s="226"/>
    </row>
    <row r="276" spans="2:14" s="57" customFormat="1">
      <c r="B276" s="231"/>
      <c r="D276" s="62"/>
      <c r="M276" s="226"/>
      <c r="N276" s="226"/>
    </row>
    <row r="277" spans="2:14" s="57" customFormat="1">
      <c r="B277" s="231"/>
      <c r="D277" s="62"/>
      <c r="M277" s="226"/>
      <c r="N277" s="226"/>
    </row>
    <row r="278" spans="2:14" s="57" customFormat="1">
      <c r="B278" s="231"/>
      <c r="D278" s="62"/>
      <c r="M278" s="226"/>
      <c r="N278" s="226"/>
    </row>
    <row r="279" spans="2:14" s="57" customFormat="1">
      <c r="B279" s="231"/>
      <c r="D279" s="62"/>
      <c r="M279" s="226"/>
      <c r="N279" s="226"/>
    </row>
    <row r="280" spans="2:14" s="57" customFormat="1">
      <c r="B280" s="231"/>
      <c r="D280" s="62"/>
      <c r="M280" s="226"/>
      <c r="N280" s="226"/>
    </row>
    <row r="281" spans="2:14" s="57" customFormat="1">
      <c r="B281" s="231"/>
      <c r="D281" s="62"/>
      <c r="M281" s="226"/>
      <c r="N281" s="226"/>
    </row>
    <row r="282" spans="2:14" s="57" customFormat="1">
      <c r="B282" s="231"/>
      <c r="D282" s="62"/>
      <c r="M282" s="226"/>
      <c r="N282" s="226"/>
    </row>
    <row r="283" spans="2:14" s="57" customFormat="1">
      <c r="B283" s="231"/>
      <c r="D283" s="62"/>
      <c r="M283" s="226"/>
      <c r="N283" s="226"/>
    </row>
    <row r="284" spans="2:14" s="57" customFormat="1">
      <c r="B284" s="231"/>
      <c r="D284" s="62"/>
      <c r="M284" s="226"/>
      <c r="N284" s="226"/>
    </row>
    <row r="285" spans="2:14" s="57" customFormat="1">
      <c r="B285" s="231"/>
      <c r="D285" s="62"/>
      <c r="M285" s="226"/>
      <c r="N285" s="226"/>
    </row>
    <row r="286" spans="2:14" s="57" customFormat="1">
      <c r="B286" s="231"/>
      <c r="D286" s="62"/>
      <c r="M286" s="226"/>
      <c r="N286" s="226"/>
    </row>
    <row r="287" spans="2:14" s="57" customFormat="1">
      <c r="B287" s="231"/>
      <c r="D287" s="62"/>
      <c r="M287" s="226"/>
      <c r="N287" s="226"/>
    </row>
    <row r="288" spans="2:14" s="57" customFormat="1">
      <c r="B288" s="231"/>
      <c r="D288" s="62"/>
      <c r="M288" s="226"/>
      <c r="N288" s="226"/>
    </row>
    <row r="289" spans="2:14" s="57" customFormat="1">
      <c r="B289" s="231"/>
      <c r="D289" s="62"/>
      <c r="M289" s="226"/>
      <c r="N289" s="226"/>
    </row>
    <row r="290" spans="2:14" s="57" customFormat="1">
      <c r="B290" s="231"/>
      <c r="D290" s="62"/>
      <c r="M290" s="226"/>
      <c r="N290" s="226"/>
    </row>
    <row r="291" spans="2:14" s="57" customFormat="1">
      <c r="B291" s="231"/>
      <c r="D291" s="62"/>
      <c r="M291" s="226"/>
      <c r="N291" s="226"/>
    </row>
    <row r="292" spans="2:14" s="57" customFormat="1">
      <c r="B292" s="231"/>
      <c r="D292" s="62"/>
      <c r="M292" s="226"/>
      <c r="N292" s="226"/>
    </row>
    <row r="293" spans="2:14" s="57" customFormat="1">
      <c r="B293" s="231"/>
      <c r="D293" s="62"/>
      <c r="M293" s="226"/>
      <c r="N293" s="226"/>
    </row>
    <row r="294" spans="2:14" s="57" customFormat="1">
      <c r="B294" s="231"/>
      <c r="D294" s="62"/>
      <c r="M294" s="226"/>
      <c r="N294" s="226"/>
    </row>
    <row r="295" spans="2:14" s="57" customFormat="1">
      <c r="B295" s="231"/>
      <c r="D295" s="62"/>
      <c r="M295" s="226"/>
      <c r="N295" s="226"/>
    </row>
    <row r="296" spans="2:14" s="57" customFormat="1">
      <c r="B296" s="231"/>
      <c r="D296" s="62"/>
      <c r="M296" s="226"/>
      <c r="N296" s="226"/>
    </row>
    <row r="297" spans="2:14" s="57" customFormat="1">
      <c r="B297" s="231"/>
      <c r="D297" s="62"/>
      <c r="M297" s="226"/>
      <c r="N297" s="226"/>
    </row>
    <row r="298" spans="2:14" s="57" customFormat="1">
      <c r="B298" s="231"/>
      <c r="D298" s="62"/>
      <c r="M298" s="226"/>
      <c r="N298" s="226"/>
    </row>
    <row r="299" spans="2:14" s="57" customFormat="1">
      <c r="B299" s="231"/>
      <c r="D299" s="62"/>
      <c r="M299" s="226"/>
      <c r="N299" s="226"/>
    </row>
    <row r="300" spans="2:14" s="57" customFormat="1">
      <c r="B300" s="231"/>
      <c r="D300" s="62"/>
      <c r="M300" s="226"/>
      <c r="N300" s="226"/>
    </row>
    <row r="301" spans="2:14" s="57" customFormat="1">
      <c r="B301" s="231"/>
      <c r="D301" s="62"/>
      <c r="M301" s="226"/>
      <c r="N301" s="226"/>
    </row>
    <row r="302" spans="2:14" s="57" customFormat="1">
      <c r="B302" s="231"/>
      <c r="D302" s="62"/>
      <c r="M302" s="226"/>
      <c r="N302" s="226"/>
    </row>
    <row r="303" spans="2:14" s="57" customFormat="1">
      <c r="B303" s="231"/>
      <c r="D303" s="62"/>
      <c r="M303" s="226"/>
      <c r="N303" s="226"/>
    </row>
    <row r="304" spans="2:14" s="57" customFormat="1">
      <c r="B304" s="231"/>
      <c r="D304" s="62"/>
      <c r="M304" s="226"/>
      <c r="N304" s="226"/>
    </row>
    <row r="305" spans="2:14" s="57" customFormat="1">
      <c r="B305" s="231"/>
      <c r="D305" s="62"/>
      <c r="M305" s="226"/>
      <c r="N305" s="226"/>
    </row>
    <row r="306" spans="2:14" s="57" customFormat="1">
      <c r="B306" s="231"/>
      <c r="D306" s="62"/>
      <c r="M306" s="226"/>
      <c r="N306" s="226"/>
    </row>
    <row r="307" spans="2:14" s="57" customFormat="1">
      <c r="B307" s="231"/>
      <c r="D307" s="62"/>
      <c r="M307" s="226"/>
      <c r="N307" s="226"/>
    </row>
    <row r="308" spans="2:14" s="57" customFormat="1">
      <c r="B308" s="231"/>
      <c r="D308" s="62"/>
      <c r="M308" s="226"/>
      <c r="N308" s="226"/>
    </row>
    <row r="309" spans="2:14" s="57" customFormat="1">
      <c r="B309" s="231"/>
      <c r="D309" s="62"/>
      <c r="M309" s="226"/>
      <c r="N309" s="226"/>
    </row>
    <row r="310" spans="2:14" s="57" customFormat="1">
      <c r="B310" s="231"/>
      <c r="D310" s="62"/>
      <c r="M310" s="226"/>
      <c r="N310" s="226"/>
    </row>
    <row r="311" spans="2:14" s="57" customFormat="1">
      <c r="B311" s="231"/>
      <c r="D311" s="62"/>
      <c r="M311" s="226"/>
      <c r="N311" s="226"/>
    </row>
    <row r="312" spans="2:14" s="57" customFormat="1">
      <c r="B312" s="231"/>
      <c r="D312" s="62"/>
      <c r="M312" s="226"/>
      <c r="N312" s="226"/>
    </row>
    <row r="313" spans="2:14" s="57" customFormat="1">
      <c r="B313" s="231"/>
      <c r="D313" s="62"/>
      <c r="M313" s="226"/>
      <c r="N313" s="226"/>
    </row>
    <row r="314" spans="2:14" s="57" customFormat="1">
      <c r="B314" s="231"/>
      <c r="D314" s="62"/>
      <c r="M314" s="226"/>
      <c r="N314" s="226"/>
    </row>
    <row r="315" spans="2:14" s="57" customFormat="1">
      <c r="B315" s="231"/>
      <c r="D315" s="62"/>
      <c r="M315" s="226"/>
      <c r="N315" s="226"/>
    </row>
    <row r="316" spans="2:14" s="57" customFormat="1">
      <c r="B316" s="231"/>
      <c r="D316" s="62"/>
      <c r="M316" s="226"/>
      <c r="N316" s="226"/>
    </row>
    <row r="317" spans="2:14" s="57" customFormat="1">
      <c r="B317" s="231"/>
      <c r="D317" s="62"/>
      <c r="M317" s="226"/>
      <c r="N317" s="226"/>
    </row>
    <row r="318" spans="2:14" s="57" customFormat="1">
      <c r="B318" s="231"/>
      <c r="D318" s="62"/>
      <c r="M318" s="226"/>
      <c r="N318" s="226"/>
    </row>
    <row r="319" spans="2:14" s="57" customFormat="1">
      <c r="B319" s="231"/>
      <c r="D319" s="62"/>
      <c r="M319" s="226"/>
      <c r="N319" s="226"/>
    </row>
    <row r="320" spans="2:14" s="57" customFormat="1">
      <c r="B320" s="231"/>
      <c r="D320" s="62"/>
      <c r="M320" s="226"/>
      <c r="N320" s="226"/>
    </row>
    <row r="321" spans="2:14" s="57" customFormat="1">
      <c r="B321" s="231"/>
      <c r="D321" s="62"/>
      <c r="M321" s="226"/>
      <c r="N321" s="226"/>
    </row>
    <row r="322" spans="2:14" s="57" customFormat="1">
      <c r="B322" s="231"/>
      <c r="D322" s="62"/>
      <c r="M322" s="226"/>
      <c r="N322" s="226"/>
    </row>
    <row r="323" spans="2:14" s="57" customFormat="1">
      <c r="B323" s="231"/>
      <c r="D323" s="62"/>
      <c r="M323" s="226"/>
      <c r="N323" s="226"/>
    </row>
    <row r="324" spans="2:14" s="57" customFormat="1">
      <c r="B324" s="231"/>
      <c r="D324" s="62"/>
      <c r="M324" s="226"/>
      <c r="N324" s="226"/>
    </row>
    <row r="325" spans="2:14" s="57" customFormat="1">
      <c r="B325" s="231"/>
      <c r="D325" s="62"/>
      <c r="M325" s="226"/>
      <c r="N325" s="226"/>
    </row>
    <row r="326" spans="2:14" s="57" customFormat="1">
      <c r="B326" s="231"/>
      <c r="D326" s="62"/>
      <c r="M326" s="226"/>
      <c r="N326" s="226"/>
    </row>
    <row r="327" spans="2:14" s="57" customFormat="1">
      <c r="B327" s="231"/>
      <c r="D327" s="62"/>
      <c r="M327" s="226"/>
      <c r="N327" s="226"/>
    </row>
    <row r="328" spans="2:14" s="57" customFormat="1">
      <c r="B328" s="231"/>
      <c r="D328" s="62"/>
      <c r="M328" s="226"/>
      <c r="N328" s="226"/>
    </row>
    <row r="329" spans="2:14" s="57" customFormat="1">
      <c r="B329" s="231"/>
      <c r="D329" s="62"/>
      <c r="M329" s="226"/>
      <c r="N329" s="226"/>
    </row>
    <row r="330" spans="2:14" s="57" customFormat="1">
      <c r="B330" s="231"/>
      <c r="D330" s="62"/>
      <c r="M330" s="226"/>
      <c r="N330" s="226"/>
    </row>
    <row r="331" spans="2:14" s="57" customFormat="1">
      <c r="B331" s="231"/>
      <c r="D331" s="62"/>
      <c r="M331" s="226"/>
      <c r="N331" s="226"/>
    </row>
    <row r="332" spans="2:14" s="57" customFormat="1">
      <c r="B332" s="231"/>
      <c r="D332" s="62"/>
      <c r="M332" s="226"/>
      <c r="N332" s="226"/>
    </row>
    <row r="333" spans="2:14" s="57" customFormat="1">
      <c r="B333" s="231"/>
      <c r="D333" s="62"/>
      <c r="M333" s="226"/>
      <c r="N333" s="226"/>
    </row>
    <row r="334" spans="2:14" s="57" customFormat="1">
      <c r="B334" s="231"/>
      <c r="D334" s="62"/>
      <c r="M334" s="226"/>
      <c r="N334" s="226"/>
    </row>
    <row r="335" spans="2:14" s="57" customFormat="1">
      <c r="B335" s="231"/>
      <c r="D335" s="62"/>
      <c r="M335" s="226"/>
      <c r="N335" s="226"/>
    </row>
    <row r="336" spans="2:14" s="57" customFormat="1">
      <c r="B336" s="231"/>
      <c r="D336" s="62"/>
      <c r="M336" s="226"/>
      <c r="N336" s="226"/>
    </row>
    <row r="337" spans="2:14" s="57" customFormat="1">
      <c r="B337" s="231"/>
      <c r="D337" s="62"/>
      <c r="M337" s="226"/>
      <c r="N337" s="226"/>
    </row>
    <row r="338" spans="2:14" s="57" customFormat="1">
      <c r="B338" s="231"/>
      <c r="D338" s="62"/>
      <c r="M338" s="226"/>
      <c r="N338" s="226"/>
    </row>
    <row r="339" spans="2:14" s="57" customFormat="1">
      <c r="B339" s="231"/>
      <c r="D339" s="62"/>
      <c r="M339" s="226"/>
      <c r="N339" s="226"/>
    </row>
    <row r="340" spans="2:14" s="57" customFormat="1">
      <c r="B340" s="231"/>
      <c r="D340" s="62"/>
      <c r="M340" s="226"/>
      <c r="N340" s="226"/>
    </row>
    <row r="341" spans="2:14" s="57" customFormat="1">
      <c r="B341" s="231"/>
      <c r="D341" s="62"/>
      <c r="M341" s="226"/>
      <c r="N341" s="226"/>
    </row>
    <row r="342" spans="2:14" s="57" customFormat="1">
      <c r="B342" s="231"/>
      <c r="D342" s="62"/>
      <c r="M342" s="226"/>
      <c r="N342" s="226"/>
    </row>
    <row r="343" spans="2:14" s="57" customFormat="1">
      <c r="B343" s="231"/>
      <c r="D343" s="62"/>
      <c r="M343" s="226"/>
      <c r="N343" s="226"/>
    </row>
    <row r="344" spans="2:14" s="57" customFormat="1">
      <c r="B344" s="231"/>
      <c r="D344" s="62"/>
      <c r="M344" s="226"/>
      <c r="N344" s="226"/>
    </row>
    <row r="345" spans="2:14" s="57" customFormat="1">
      <c r="B345" s="231"/>
      <c r="D345" s="62"/>
      <c r="M345" s="226"/>
      <c r="N345" s="226"/>
    </row>
    <row r="346" spans="2:14" s="57" customFormat="1">
      <c r="B346" s="231"/>
      <c r="D346" s="62"/>
      <c r="M346" s="226"/>
      <c r="N346" s="226"/>
    </row>
    <row r="347" spans="2:14" s="57" customFormat="1">
      <c r="B347" s="231"/>
      <c r="D347" s="62"/>
      <c r="M347" s="226"/>
      <c r="N347" s="226"/>
    </row>
    <row r="348" spans="2:14" s="57" customFormat="1">
      <c r="B348" s="231"/>
      <c r="D348" s="62"/>
      <c r="M348" s="226"/>
      <c r="N348" s="226"/>
    </row>
    <row r="349" spans="2:14" s="57" customFormat="1">
      <c r="B349" s="231"/>
      <c r="D349" s="62"/>
      <c r="M349" s="226"/>
      <c r="N349" s="226"/>
    </row>
    <row r="350" spans="2:14" s="57" customFormat="1">
      <c r="B350" s="231"/>
      <c r="D350" s="62"/>
      <c r="M350" s="226"/>
      <c r="N350" s="226"/>
    </row>
    <row r="351" spans="2:14" s="57" customFormat="1">
      <c r="B351" s="231"/>
      <c r="D351" s="62"/>
      <c r="M351" s="226"/>
      <c r="N351" s="226"/>
    </row>
    <row r="352" spans="2:14" s="57" customFormat="1">
      <c r="B352" s="231"/>
      <c r="D352" s="62"/>
      <c r="M352" s="226"/>
      <c r="N352" s="226"/>
    </row>
    <row r="353" spans="2:14" s="57" customFormat="1">
      <c r="B353" s="231"/>
      <c r="D353" s="62"/>
      <c r="M353" s="226"/>
      <c r="N353" s="226"/>
    </row>
  </sheetData>
  <mergeCells count="4">
    <mergeCell ref="A1:C1"/>
    <mergeCell ref="D4:H4"/>
    <mergeCell ref="A6:K6"/>
    <mergeCell ref="A14:K14"/>
  </mergeCells>
  <conditionalFormatting sqref="A17:A303 B17:B353 A12:G12 A14:K16 C17:K303 I12:K12">
    <cfRule type="expression" dxfId="56" priority="65" stopIfTrue="1">
      <formula>ISNUMBER(SEARCH("Closed",$J12))</formula>
    </cfRule>
    <cfRule type="expression" dxfId="55" priority="66" stopIfTrue="1">
      <formula>IF($B12="Minor", TRUE, FALSE)</formula>
    </cfRule>
    <cfRule type="expression" dxfId="54" priority="67" stopIfTrue="1">
      <formula>IF(OR($B12="Major",$B12="Pre-Condition"), TRUE, FALSE)</formula>
    </cfRule>
  </conditionalFormatting>
  <conditionalFormatting sqref="A15">
    <cfRule type="colorScale" priority="64">
      <colorScale>
        <cfvo type="min"/>
        <cfvo type="percentile" val="50"/>
        <cfvo type="max"/>
        <color rgb="FFF8696B"/>
        <color rgb="FFFFEB84"/>
        <color rgb="FF63BE7B"/>
      </colorScale>
    </cfRule>
  </conditionalFormatting>
  <conditionalFormatting sqref="B8:B10">
    <cfRule type="expression" dxfId="53" priority="58" stopIfTrue="1">
      <formula>ISNUMBER(SEARCH("Closed",$J8))</formula>
    </cfRule>
    <cfRule type="expression" dxfId="52" priority="59" stopIfTrue="1">
      <formula>IF($B8="Minor", TRUE, FALSE)</formula>
    </cfRule>
    <cfRule type="expression" dxfId="51" priority="60" stopIfTrue="1">
      <formula>IF(OR($B8="Major",$B8="Pre-Condition"), TRUE, FALSE)</formula>
    </cfRule>
  </conditionalFormatting>
  <conditionalFormatting sqref="A13:G13 I13:K13">
    <cfRule type="expression" dxfId="50" priority="55" stopIfTrue="1">
      <formula>ISNUMBER(SEARCH("Closed",$J13))</formula>
    </cfRule>
    <cfRule type="expression" dxfId="49" priority="56" stopIfTrue="1">
      <formula>IF($B13="Minor", TRUE, FALSE)</formula>
    </cfRule>
    <cfRule type="expression" dxfId="48" priority="57" stopIfTrue="1">
      <formula>IF(OR($B13="Major",$B13="Pre-Condition"), TRUE, FALSE)</formula>
    </cfRule>
  </conditionalFormatting>
  <conditionalFormatting sqref="H13">
    <cfRule type="expression" dxfId="47" priority="52" stopIfTrue="1">
      <formula>ISNUMBER(SEARCH("Closed",$I13))</formula>
    </cfRule>
    <cfRule type="expression" dxfId="46" priority="53" stopIfTrue="1">
      <formula>IF($C13="Minor", TRUE, FALSE)</formula>
    </cfRule>
    <cfRule type="expression" dxfId="45" priority="54" stopIfTrue="1">
      <formula>IF(OR($C13="Major",$C13="Pre-Condition"), TRUE, FALSE)</formula>
    </cfRule>
  </conditionalFormatting>
  <conditionalFormatting sqref="D8">
    <cfRule type="expression" dxfId="44" priority="49" stopIfTrue="1">
      <formula>ISNUMBER(SEARCH("Closed",$I8))</formula>
    </cfRule>
    <cfRule type="expression" dxfId="43" priority="50" stopIfTrue="1">
      <formula>IF($C8="Minor", TRUE, FALSE)</formula>
    </cfRule>
    <cfRule type="expression" dxfId="42" priority="51" stopIfTrue="1">
      <formula>IF(OR($C8="Major",$C8="Pre-Condition"), TRUE, FALSE)</formula>
    </cfRule>
  </conditionalFormatting>
  <conditionalFormatting sqref="E8">
    <cfRule type="expression" dxfId="41" priority="46" stopIfTrue="1">
      <formula>ISNUMBER(SEARCH("Closed",$I8))</formula>
    </cfRule>
    <cfRule type="expression" dxfId="40" priority="47" stopIfTrue="1">
      <formula>IF($C8="Minor", TRUE, FALSE)</formula>
    </cfRule>
    <cfRule type="expression" dxfId="39" priority="48" stopIfTrue="1">
      <formula>IF(OR($C8="Major",$C8="Pre-Condition"), TRUE, FALSE)</formula>
    </cfRule>
  </conditionalFormatting>
  <conditionalFormatting sqref="H8">
    <cfRule type="expression" dxfId="38" priority="43" stopIfTrue="1">
      <formula>ISNUMBER(SEARCH("Closed",$I8))</formula>
    </cfRule>
    <cfRule type="expression" dxfId="37" priority="44" stopIfTrue="1">
      <formula>IF($C8="Minor", TRUE, FALSE)</formula>
    </cfRule>
    <cfRule type="expression" dxfId="36" priority="45" stopIfTrue="1">
      <formula>IF(OR($C8="Major",$C8="Pre-Condition"), TRUE, FALSE)</formula>
    </cfRule>
  </conditionalFormatting>
  <conditionalFormatting sqref="C8">
    <cfRule type="expression" dxfId="35" priority="40" stopIfTrue="1">
      <formula>ISNUMBER(SEARCH("Closed",$I8))</formula>
    </cfRule>
    <cfRule type="expression" dxfId="34" priority="41" stopIfTrue="1">
      <formula>IF($C8="Minor", TRUE, FALSE)</formula>
    </cfRule>
    <cfRule type="expression" dxfId="33" priority="42" stopIfTrue="1">
      <formula>IF(OR($C8="Major",$C8="Pre-Condition"), TRUE, FALSE)</formula>
    </cfRule>
  </conditionalFormatting>
  <conditionalFormatting sqref="C9">
    <cfRule type="expression" dxfId="32" priority="28" stopIfTrue="1">
      <formula>ISNUMBER(SEARCH("Closed",$I9))</formula>
    </cfRule>
    <cfRule type="expression" dxfId="31" priority="29" stopIfTrue="1">
      <formula>IF($C9="Minor", TRUE, FALSE)</formula>
    </cfRule>
    <cfRule type="expression" dxfId="30" priority="30" stopIfTrue="1">
      <formula>IF(OR($C9="Major",$C9="Pre-Condition"), TRUE, FALSE)</formula>
    </cfRule>
  </conditionalFormatting>
  <conditionalFormatting sqref="H10">
    <cfRule type="expression" dxfId="29" priority="25" stopIfTrue="1">
      <formula>ISNUMBER(SEARCH("Closed",$I10))</formula>
    </cfRule>
    <cfRule type="expression" dxfId="28" priority="26" stopIfTrue="1">
      <formula>IF($C10="Minor", TRUE, FALSE)</formula>
    </cfRule>
    <cfRule type="expression" dxfId="27" priority="27" stopIfTrue="1">
      <formula>IF(OR($C10="Major",$C10="Pre-Condition"), TRUE, FALSE)</formula>
    </cfRule>
  </conditionalFormatting>
  <conditionalFormatting sqref="H11">
    <cfRule type="expression" dxfId="26" priority="22" stopIfTrue="1">
      <formula>ISNUMBER(SEARCH("Closed",$I11))</formula>
    </cfRule>
    <cfRule type="expression" dxfId="25" priority="23" stopIfTrue="1">
      <formula>IF($C11="Minor", TRUE, FALSE)</formula>
    </cfRule>
    <cfRule type="expression" dxfId="24" priority="24" stopIfTrue="1">
      <formula>IF(OR($C11="Major",$C11="Pre-Condition"), TRUE, FALSE)</formula>
    </cfRule>
  </conditionalFormatting>
  <conditionalFormatting sqref="H12">
    <cfRule type="expression" dxfId="23" priority="19" stopIfTrue="1">
      <formula>ISNUMBER(SEARCH("Closed",$I12))</formula>
    </cfRule>
    <cfRule type="expression" dxfId="22" priority="20" stopIfTrue="1">
      <formula>IF($C12="Minor", TRUE, FALSE)</formula>
    </cfRule>
    <cfRule type="expression" dxfId="21" priority="21" stopIfTrue="1">
      <formula>IF(OR($C12="Major",$C12="Pre-Condition"), TRUE, FALSE)</formula>
    </cfRule>
  </conditionalFormatting>
  <conditionalFormatting sqref="A11:D11">
    <cfRule type="expression" dxfId="20" priority="16" stopIfTrue="1">
      <formula>ISNUMBER(SEARCH("Closed",$I11))</formula>
    </cfRule>
    <cfRule type="expression" dxfId="19" priority="17" stopIfTrue="1">
      <formula>IF($C11="Minor", TRUE, FALSE)</formula>
    </cfRule>
    <cfRule type="expression" dxfId="18" priority="18" stopIfTrue="1">
      <formula>IF(OR($C11="Major",$C11="Pre-Condition"), TRUE, FALSE)</formula>
    </cfRule>
  </conditionalFormatting>
  <conditionalFormatting sqref="E11">
    <cfRule type="expression" dxfId="17" priority="13" stopIfTrue="1">
      <formula>ISNUMBER(SEARCH("Closed",$I11))</formula>
    </cfRule>
    <cfRule type="expression" dxfId="16" priority="14" stopIfTrue="1">
      <formula>IF($C11="Minor", TRUE, FALSE)</formula>
    </cfRule>
    <cfRule type="expression" dxfId="15" priority="15" stopIfTrue="1">
      <formula>IF(OR($C11="Major",$C11="Pre-Condition"), TRUE, FALSE)</formula>
    </cfRule>
  </conditionalFormatting>
  <conditionalFormatting sqref="A7:D7">
    <cfRule type="expression" dxfId="14" priority="7" stopIfTrue="1">
      <formula>ISNUMBER(SEARCH("Closed",$J7))</formula>
    </cfRule>
    <cfRule type="expression" dxfId="13" priority="8" stopIfTrue="1">
      <formula>IF($B7="Minor", TRUE, FALSE)</formula>
    </cfRule>
    <cfRule type="expression" dxfId="12" priority="9" stopIfTrue="1">
      <formula>IF(OR($B7="Major",$B7="Pre-Condition"), TRUE, FALSE)</formula>
    </cfRule>
  </conditionalFormatting>
  <conditionalFormatting sqref="E7:K7">
    <cfRule type="expression" dxfId="11" priority="4" stopIfTrue="1">
      <formula>ISNUMBER(SEARCH("Closed",$J7))</formula>
    </cfRule>
    <cfRule type="expression" dxfId="10" priority="5" stopIfTrue="1">
      <formula>IF($B7="Minor", TRUE, FALSE)</formula>
    </cfRule>
    <cfRule type="expression" dxfId="9" priority="6" stopIfTrue="1">
      <formula>IF(OR($B7="Major",$B7="Pre-Condition"), TRUE, FALSE)</formula>
    </cfRule>
  </conditionalFormatting>
  <conditionalFormatting sqref="L7">
    <cfRule type="expression" dxfId="8" priority="1" stopIfTrue="1">
      <formula>ISNUMBER(SEARCH("Closed",$J7))</formula>
    </cfRule>
    <cfRule type="expression" dxfId="7" priority="2" stopIfTrue="1">
      <formula>IF($B7="Minor", TRUE, FALSE)</formula>
    </cfRule>
    <cfRule type="expression" dxfId="6" priority="3" stopIfTrue="1">
      <formula>IF(OR($B7="Major",$B7="Pre-Condition"), TRUE, FALSE)</formula>
    </cfRule>
  </conditionalFormatting>
  <dataValidations count="2">
    <dataValidation type="list" allowBlank="1" showInputMessage="1" showErrorMessage="1" sqref="B15:B353 B8:B10 B12:B13" xr:uid="{00000000-0002-0000-0200-000000000000}">
      <formula1>$N$1:$N$3</formula1>
    </dataValidation>
    <dataValidation type="list" allowBlank="1" showInputMessage="1" showErrorMessage="1" sqref="B11" xr:uid="{A0C40E8C-F0CB-4CA7-8D58-FD857482D605}">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4" max="11" man="1"/>
  </rowBreaks>
  <colBreaks count="2" manualBreakCount="2">
    <brk id="5" min="1" max="12" man="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89"/>
  <sheetViews>
    <sheetView view="pageBreakPreview" zoomScaleNormal="75" zoomScaleSheetLayoutView="100" workbookViewId="0"/>
  </sheetViews>
  <sheetFormatPr defaultColWidth="9" defaultRowHeight="14.25"/>
  <cols>
    <col min="1" max="1" width="8.28515625" style="156" customWidth="1"/>
    <col min="2" max="2" width="78.7109375" style="60" customWidth="1"/>
    <col min="3" max="3" width="3" style="158" customWidth="1"/>
    <col min="4" max="4" width="19" style="70" customWidth="1"/>
    <col min="5" max="16384" width="9" style="58"/>
  </cols>
  <sheetData>
    <row r="1" spans="1:4" ht="28.5">
      <c r="A1" s="151">
        <v>3</v>
      </c>
      <c r="B1" s="152" t="s">
        <v>394</v>
      </c>
      <c r="C1" s="153"/>
      <c r="D1" s="66"/>
    </row>
    <row r="2" spans="1:4">
      <c r="A2" s="154">
        <v>3.1</v>
      </c>
      <c r="B2" s="155" t="s">
        <v>147</v>
      </c>
      <c r="C2" s="153"/>
      <c r="D2" s="66"/>
    </row>
    <row r="3" spans="1:4">
      <c r="B3" s="157" t="s">
        <v>45</v>
      </c>
      <c r="C3" s="153"/>
      <c r="D3" s="66"/>
    </row>
    <row r="4" spans="1:4">
      <c r="B4" s="112"/>
    </row>
    <row r="5" spans="1:4">
      <c r="B5" s="157" t="s">
        <v>46</v>
      </c>
      <c r="C5" s="153"/>
      <c r="D5" s="66"/>
    </row>
    <row r="6" spans="1:4" s="273" customFormat="1">
      <c r="A6" s="156"/>
      <c r="B6" s="157" t="s">
        <v>1374</v>
      </c>
      <c r="C6" s="153"/>
      <c r="D6" s="66"/>
    </row>
    <row r="7" spans="1:4" s="273" customFormat="1">
      <c r="A7" s="156"/>
      <c r="B7" s="157" t="s">
        <v>544</v>
      </c>
      <c r="C7" s="158"/>
      <c r="D7" s="70"/>
    </row>
    <row r="8" spans="1:4" s="273" customFormat="1" ht="42.75">
      <c r="A8" s="156"/>
      <c r="B8" s="484" t="s">
        <v>1375</v>
      </c>
      <c r="C8" s="158"/>
      <c r="D8" s="70"/>
    </row>
    <row r="9" spans="1:4" s="273" customFormat="1">
      <c r="A9" s="156"/>
      <c r="B9" s="484" t="s">
        <v>1376</v>
      </c>
      <c r="C9" s="158"/>
      <c r="D9" s="70"/>
    </row>
    <row r="10" spans="1:4" s="273" customFormat="1">
      <c r="A10" s="156"/>
      <c r="B10" s="484" t="s">
        <v>1377</v>
      </c>
      <c r="C10" s="158"/>
      <c r="D10" s="70"/>
    </row>
    <row r="11" spans="1:4" s="273" customFormat="1" ht="42.75">
      <c r="A11" s="156"/>
      <c r="B11" s="484" t="s">
        <v>1378</v>
      </c>
      <c r="C11" s="158"/>
      <c r="D11" s="70"/>
    </row>
    <row r="12" spans="1:4" s="273" customFormat="1">
      <c r="A12" s="156"/>
      <c r="B12" s="159"/>
      <c r="C12" s="158"/>
      <c r="D12" s="70"/>
    </row>
    <row r="13" spans="1:4">
      <c r="B13" s="157" t="s">
        <v>185</v>
      </c>
      <c r="C13" s="153"/>
      <c r="D13" s="66"/>
    </row>
    <row r="14" spans="1:4" ht="28.5">
      <c r="B14" s="484" t="s">
        <v>1379</v>
      </c>
    </row>
    <row r="15" spans="1:4" s="273" customFormat="1">
      <c r="A15" s="156"/>
      <c r="B15" s="159"/>
      <c r="C15" s="158"/>
      <c r="D15" s="70"/>
    </row>
    <row r="16" spans="1:4" s="273" customFormat="1">
      <c r="A16" s="156"/>
      <c r="B16" s="159"/>
      <c r="C16" s="158"/>
      <c r="D16" s="70"/>
    </row>
    <row r="17" spans="1:4" s="273" customFormat="1">
      <c r="A17" s="161" t="s">
        <v>573</v>
      </c>
      <c r="B17" s="273" t="s">
        <v>1380</v>
      </c>
      <c r="C17" s="158"/>
      <c r="D17" s="70"/>
    </row>
    <row r="18" spans="1:4" s="273" customFormat="1">
      <c r="A18" s="161"/>
      <c r="C18" s="158"/>
      <c r="D18" s="70"/>
    </row>
    <row r="19" spans="1:4" s="273" customFormat="1">
      <c r="A19" s="161" t="s">
        <v>574</v>
      </c>
      <c r="B19" s="273" t="s">
        <v>1381</v>
      </c>
      <c r="C19" s="158"/>
      <c r="D19" s="70"/>
    </row>
    <row r="20" spans="1:4">
      <c r="B20" s="112"/>
    </row>
    <row r="21" spans="1:4">
      <c r="A21" s="154">
        <v>3.2</v>
      </c>
      <c r="B21" s="160" t="s">
        <v>501</v>
      </c>
      <c r="C21" s="153"/>
      <c r="D21" s="66"/>
    </row>
    <row r="22" spans="1:4">
      <c r="B22" s="112" t="s">
        <v>47</v>
      </c>
    </row>
    <row r="23" spans="1:4" ht="71.25">
      <c r="B23" s="484" t="s">
        <v>1382</v>
      </c>
    </row>
    <row r="24" spans="1:4" ht="71.25">
      <c r="B24" s="485" t="s">
        <v>1383</v>
      </c>
    </row>
    <row r="25" spans="1:4">
      <c r="B25" s="112" t="s">
        <v>506</v>
      </c>
    </row>
    <row r="26" spans="1:4">
      <c r="B26" s="112"/>
    </row>
    <row r="27" spans="1:4">
      <c r="A27" s="161" t="s">
        <v>246</v>
      </c>
      <c r="B27" s="157" t="s">
        <v>33</v>
      </c>
      <c r="C27" s="153"/>
      <c r="D27" s="66"/>
    </row>
    <row r="28" spans="1:4">
      <c r="A28" s="161"/>
      <c r="B28" s="112" t="s">
        <v>1371</v>
      </c>
      <c r="C28" s="153"/>
      <c r="D28" s="66"/>
    </row>
    <row r="29" spans="1:4">
      <c r="B29" s="112"/>
    </row>
    <row r="30" spans="1:4" s="251" customFormat="1">
      <c r="A30" s="154">
        <v>3.3</v>
      </c>
      <c r="B30" s="160" t="s">
        <v>117</v>
      </c>
      <c r="C30" s="249"/>
      <c r="D30" s="250"/>
    </row>
    <row r="31" spans="1:4" s="251" customFormat="1" ht="28.5">
      <c r="A31" s="252"/>
      <c r="B31" s="112" t="s">
        <v>507</v>
      </c>
      <c r="C31" s="254"/>
      <c r="D31" s="255"/>
    </row>
    <row r="32" spans="1:4" s="251" customFormat="1">
      <c r="A32" s="252"/>
      <c r="B32" s="112" t="s">
        <v>396</v>
      </c>
      <c r="C32" s="254"/>
      <c r="D32" s="255"/>
    </row>
    <row r="33" spans="1:4" s="251" customFormat="1">
      <c r="A33" s="252"/>
      <c r="B33" s="112" t="s">
        <v>396</v>
      </c>
      <c r="C33" s="254"/>
      <c r="D33" s="255"/>
    </row>
    <row r="34" spans="1:4" s="251" customFormat="1" ht="28.5">
      <c r="A34" s="252"/>
      <c r="B34" s="112" t="s">
        <v>508</v>
      </c>
      <c r="C34" s="254"/>
      <c r="D34" s="255"/>
    </row>
    <row r="35" spans="1:4" s="251" customFormat="1">
      <c r="A35" s="252"/>
      <c r="B35" s="253"/>
      <c r="C35" s="254"/>
      <c r="D35" s="255"/>
    </row>
    <row r="36" spans="1:4" s="71" customFormat="1">
      <c r="A36" s="154">
        <v>3.4</v>
      </c>
      <c r="B36" s="160" t="s">
        <v>118</v>
      </c>
      <c r="C36" s="153"/>
      <c r="D36" s="59"/>
    </row>
    <row r="37" spans="1:4" s="71" customFormat="1">
      <c r="A37" s="156"/>
      <c r="B37" s="112" t="s">
        <v>196</v>
      </c>
      <c r="C37" s="158"/>
      <c r="D37" s="60"/>
    </row>
    <row r="38" spans="1:4">
      <c r="B38" s="112"/>
    </row>
    <row r="39" spans="1:4">
      <c r="A39" s="154">
        <v>3.5</v>
      </c>
      <c r="B39" s="160" t="s">
        <v>186</v>
      </c>
      <c r="C39" s="153"/>
      <c r="D39" s="66"/>
    </row>
    <row r="40" spans="1:4" ht="99" customHeight="1">
      <c r="B40" s="240" t="s">
        <v>1384</v>
      </c>
      <c r="C40" s="162"/>
      <c r="D40" s="72"/>
    </row>
    <row r="41" spans="1:4">
      <c r="B41" s="163"/>
      <c r="C41" s="164"/>
      <c r="D41" s="73"/>
    </row>
    <row r="42" spans="1:4">
      <c r="A42" s="154">
        <v>3.6</v>
      </c>
      <c r="B42" s="160" t="s">
        <v>245</v>
      </c>
      <c r="C42" s="153"/>
      <c r="D42" s="66"/>
    </row>
    <row r="43" spans="1:4" ht="28.5">
      <c r="B43" s="57" t="s">
        <v>1385</v>
      </c>
      <c r="C43" s="165"/>
      <c r="D43" s="74"/>
    </row>
    <row r="44" spans="1:4" ht="114">
      <c r="B44" s="484" t="s">
        <v>1386</v>
      </c>
      <c r="C44" s="165"/>
      <c r="D44" s="74"/>
    </row>
    <row r="45" spans="1:4">
      <c r="B45" s="107"/>
      <c r="C45" s="165"/>
      <c r="D45" s="74"/>
    </row>
    <row r="46" spans="1:4">
      <c r="B46" s="112"/>
    </row>
    <row r="47" spans="1:4">
      <c r="B47" s="107"/>
      <c r="C47" s="165"/>
      <c r="D47" s="74"/>
    </row>
    <row r="48" spans="1:4">
      <c r="B48" s="112"/>
    </row>
    <row r="49" spans="1:4" s="71" customFormat="1" ht="28.5">
      <c r="A49" s="154">
        <v>3.7</v>
      </c>
      <c r="B49" s="160" t="s">
        <v>582</v>
      </c>
      <c r="C49" s="153"/>
      <c r="D49" s="59"/>
    </row>
    <row r="50" spans="1:4" s="71" customFormat="1" ht="171">
      <c r="A50" s="161" t="s">
        <v>397</v>
      </c>
      <c r="B50" s="157" t="s">
        <v>581</v>
      </c>
      <c r="C50" s="153"/>
      <c r="D50" s="59"/>
    </row>
    <row r="51" spans="1:4" s="71" customFormat="1" ht="57">
      <c r="A51" s="161" t="s">
        <v>594</v>
      </c>
      <c r="B51" s="157" t="s">
        <v>583</v>
      </c>
      <c r="C51" s="153"/>
      <c r="D51" s="59"/>
    </row>
    <row r="52" spans="1:4" s="71" customFormat="1">
      <c r="A52" s="161"/>
      <c r="B52" s="145"/>
      <c r="C52" s="153"/>
      <c r="D52" s="59"/>
    </row>
    <row r="53" spans="1:4" s="75" customFormat="1" ht="30">
      <c r="A53" s="156"/>
      <c r="B53" s="486" t="s">
        <v>1387</v>
      </c>
      <c r="C53" s="165"/>
      <c r="D53" s="74"/>
    </row>
    <row r="54" spans="1:4" s="75" customFormat="1" ht="15">
      <c r="A54" s="246"/>
      <c r="B54" s="245"/>
      <c r="C54" s="165"/>
      <c r="D54" s="74"/>
    </row>
    <row r="55" spans="1:4" s="71" customFormat="1" ht="46.5" customHeight="1">
      <c r="A55" s="166"/>
      <c r="B55" s="259"/>
      <c r="C55" s="165"/>
      <c r="D55" s="61"/>
    </row>
    <row r="56" spans="1:4" s="71" customFormat="1" ht="46.5" customHeight="1">
      <c r="A56" s="166"/>
      <c r="B56" s="487" t="s">
        <v>550</v>
      </c>
      <c r="C56" s="165"/>
      <c r="D56" s="61"/>
    </row>
    <row r="57" spans="1:4" s="71" customFormat="1">
      <c r="A57" s="166"/>
      <c r="B57" s="107"/>
      <c r="C57" s="165"/>
      <c r="D57" s="61"/>
    </row>
    <row r="58" spans="1:4">
      <c r="B58" s="112"/>
    </row>
    <row r="59" spans="1:4">
      <c r="A59" s="161" t="s">
        <v>397</v>
      </c>
      <c r="B59" s="157" t="s">
        <v>398</v>
      </c>
      <c r="C59" s="153"/>
      <c r="D59" s="66"/>
    </row>
    <row r="60" spans="1:4">
      <c r="B60" s="112" t="s">
        <v>788</v>
      </c>
      <c r="C60" s="165"/>
      <c r="D60" s="74"/>
    </row>
    <row r="61" spans="1:4">
      <c r="B61" s="112"/>
    </row>
    <row r="62" spans="1:4">
      <c r="A62" s="154">
        <v>3.8</v>
      </c>
      <c r="B62" s="160" t="s">
        <v>247</v>
      </c>
      <c r="C62" s="153"/>
      <c r="D62" s="59"/>
    </row>
    <row r="63" spans="1:4">
      <c r="A63" s="161" t="s">
        <v>125</v>
      </c>
      <c r="B63" s="157" t="s">
        <v>48</v>
      </c>
      <c r="C63" s="153"/>
      <c r="D63" s="59"/>
    </row>
    <row r="64" spans="1:4">
      <c r="B64" s="484" t="s">
        <v>1388</v>
      </c>
      <c r="C64" s="165"/>
      <c r="D64" s="61"/>
    </row>
    <row r="65" spans="1:4">
      <c r="B65" s="484" t="s">
        <v>1389</v>
      </c>
      <c r="C65" s="165"/>
      <c r="D65" s="61"/>
    </row>
    <row r="66" spans="1:4">
      <c r="B66" s="484" t="s">
        <v>1390</v>
      </c>
      <c r="C66" s="165"/>
      <c r="D66" s="61"/>
    </row>
    <row r="67" spans="1:4">
      <c r="B67" s="484" t="s">
        <v>1391</v>
      </c>
      <c r="C67" s="165"/>
      <c r="D67" s="61"/>
    </row>
    <row r="68" spans="1:4">
      <c r="B68" s="107"/>
      <c r="D68" s="60"/>
    </row>
    <row r="69" spans="1:4" s="237" customFormat="1">
      <c r="A69" s="156"/>
      <c r="B69" s="107"/>
      <c r="C69" s="158"/>
      <c r="D69" s="60"/>
    </row>
    <row r="70" spans="1:4" s="237" customFormat="1">
      <c r="A70" s="242"/>
      <c r="B70" s="243"/>
      <c r="C70" s="158"/>
      <c r="D70" s="60"/>
    </row>
    <row r="71" spans="1:4">
      <c r="A71" s="154">
        <v>3.9</v>
      </c>
      <c r="B71" s="160" t="s">
        <v>111</v>
      </c>
      <c r="C71" s="153"/>
      <c r="D71" s="66"/>
    </row>
    <row r="72" spans="1:4" ht="117" customHeight="1">
      <c r="B72" s="10" t="s">
        <v>1392</v>
      </c>
      <c r="C72" s="165"/>
      <c r="D72" s="74"/>
    </row>
    <row r="73" spans="1:4">
      <c r="B73" s="112"/>
    </row>
    <row r="74" spans="1:4">
      <c r="B74" s="112"/>
    </row>
    <row r="75" spans="1:4">
      <c r="A75" s="167">
        <v>3.1</v>
      </c>
      <c r="B75" s="160" t="s">
        <v>192</v>
      </c>
      <c r="C75" s="153"/>
      <c r="D75" s="66"/>
    </row>
    <row r="76" spans="1:4" ht="28.5">
      <c r="A76" s="161"/>
      <c r="B76" s="112" t="s">
        <v>42</v>
      </c>
    </row>
    <row r="77" spans="1:4">
      <c r="A77" s="161" t="s">
        <v>12</v>
      </c>
      <c r="B77" s="157" t="s">
        <v>250</v>
      </c>
      <c r="C77" s="153"/>
      <c r="D77" s="66"/>
    </row>
    <row r="78" spans="1:4">
      <c r="A78" s="166"/>
      <c r="B78" s="112" t="s">
        <v>788</v>
      </c>
    </row>
    <row r="79" spans="1:4">
      <c r="A79" s="166"/>
      <c r="B79" s="112"/>
    </row>
    <row r="80" spans="1:4">
      <c r="A80" s="166"/>
      <c r="B80" s="112"/>
    </row>
    <row r="81" spans="1:4">
      <c r="A81" s="166"/>
      <c r="B81" s="112"/>
    </row>
    <row r="82" spans="1:4">
      <c r="B82" s="112"/>
    </row>
    <row r="83" spans="1:4">
      <c r="A83" s="166"/>
      <c r="B83" s="112"/>
    </row>
    <row r="84" spans="1:4">
      <c r="A84" s="166"/>
      <c r="B84" s="112"/>
    </row>
    <row r="85" spans="1:4">
      <c r="B85" s="112"/>
    </row>
    <row r="86" spans="1:4">
      <c r="A86" s="167">
        <v>3.11</v>
      </c>
      <c r="B86" s="2" t="s">
        <v>251</v>
      </c>
      <c r="C86" s="153"/>
      <c r="D86" s="66"/>
    </row>
    <row r="87" spans="1:4" ht="15">
      <c r="A87" s="161"/>
      <c r="B87" s="1"/>
    </row>
    <row r="88" spans="1:4" ht="15">
      <c r="A88" s="161"/>
      <c r="B88" s="1"/>
    </row>
    <row r="89" spans="1:4" ht="75">
      <c r="A89" s="166"/>
      <c r="B89" s="488" t="s">
        <v>479</v>
      </c>
    </row>
  </sheetData>
  <phoneticPr fontId="8"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31"/>
  <sheetViews>
    <sheetView view="pageBreakPreview" zoomScaleNormal="100" zoomScaleSheetLayoutView="100" workbookViewId="0"/>
  </sheetViews>
  <sheetFormatPr defaultColWidth="9.28515625" defaultRowHeight="14.25"/>
  <cols>
    <col min="1" max="1" width="6.7109375" style="161" customWidth="1"/>
    <col min="2" max="2" width="79.28515625" style="239" customWidth="1"/>
    <col min="3" max="3" width="2.42578125" style="239" customWidth="1"/>
    <col min="4" max="16384" width="9.28515625" style="65"/>
  </cols>
  <sheetData>
    <row r="1" spans="1:3" ht="28.5">
      <c r="A1" s="151">
        <v>5</v>
      </c>
      <c r="B1" s="169" t="s">
        <v>462</v>
      </c>
      <c r="C1" s="66"/>
    </row>
    <row r="2" spans="1:3" ht="28.5">
      <c r="A2" s="154">
        <v>5.3</v>
      </c>
      <c r="B2" s="160" t="s">
        <v>463</v>
      </c>
      <c r="C2" s="66"/>
    </row>
    <row r="3" spans="1:3">
      <c r="A3" s="241" t="s">
        <v>468</v>
      </c>
      <c r="B3" s="157" t="s">
        <v>449</v>
      </c>
      <c r="C3" s="70"/>
    </row>
    <row r="4" spans="1:3" ht="28.5">
      <c r="B4" s="480" t="s">
        <v>1393</v>
      </c>
      <c r="C4" s="70"/>
    </row>
    <row r="5" spans="1:3" ht="57">
      <c r="B5" s="489" t="s">
        <v>1394</v>
      </c>
      <c r="C5" s="70"/>
    </row>
    <row r="6" spans="1:3" ht="42.75">
      <c r="B6" s="480" t="s">
        <v>1395</v>
      </c>
      <c r="C6" s="70"/>
    </row>
    <row r="7" spans="1:3">
      <c r="B7" s="112"/>
      <c r="C7" s="70"/>
    </row>
    <row r="8" spans="1:3">
      <c r="A8" s="241" t="s">
        <v>450</v>
      </c>
      <c r="B8" s="157" t="s">
        <v>448</v>
      </c>
      <c r="C8" s="66"/>
    </row>
    <row r="9" spans="1:3">
      <c r="B9" s="112" t="s">
        <v>1396</v>
      </c>
      <c r="C9" s="70"/>
    </row>
    <row r="10" spans="1:3">
      <c r="A10" s="156"/>
      <c r="B10" s="240"/>
    </row>
    <row r="11" spans="1:3">
      <c r="A11" s="156"/>
      <c r="B11" s="240"/>
    </row>
    <row r="12" spans="1:3">
      <c r="B12" s="112"/>
      <c r="C12" s="70"/>
    </row>
    <row r="13" spans="1:3" ht="57">
      <c r="A13" s="247">
        <v>5.4</v>
      </c>
      <c r="B13" s="248" t="s">
        <v>478</v>
      </c>
      <c r="C13" s="235"/>
    </row>
    <row r="14" spans="1:3" ht="57">
      <c r="A14" s="241" t="s">
        <v>464</v>
      </c>
      <c r="B14" s="234" t="s">
        <v>477</v>
      </c>
      <c r="C14" s="235"/>
    </row>
    <row r="15" spans="1:3" ht="28.5">
      <c r="B15" s="490" t="s">
        <v>1397</v>
      </c>
      <c r="C15" s="235"/>
    </row>
    <row r="16" spans="1:3">
      <c r="B16" s="261"/>
      <c r="C16" s="235"/>
    </row>
    <row r="17" spans="1:3">
      <c r="B17" s="112"/>
      <c r="C17" s="59"/>
    </row>
    <row r="18" spans="1:3">
      <c r="A18" s="241" t="s">
        <v>476</v>
      </c>
      <c r="B18" s="157" t="s">
        <v>449</v>
      </c>
      <c r="C18" s="59"/>
    </row>
    <row r="19" spans="1:3" ht="28.5">
      <c r="B19" s="480" t="s">
        <v>1393</v>
      </c>
    </row>
    <row r="20" spans="1:3" ht="57">
      <c r="B20" s="489" t="s">
        <v>1394</v>
      </c>
    </row>
    <row r="21" spans="1:3" ht="42.75">
      <c r="A21" s="156"/>
      <c r="B21" s="480" t="s">
        <v>1395</v>
      </c>
    </row>
    <row r="22" spans="1:3">
      <c r="A22" s="156"/>
      <c r="B22" s="240"/>
    </row>
    <row r="23" spans="1:3">
      <c r="B23" s="112"/>
    </row>
    <row r="24" spans="1:3" ht="42.75">
      <c r="A24" s="247" t="s">
        <v>465</v>
      </c>
      <c r="B24" s="248" t="s">
        <v>467</v>
      </c>
      <c r="C24" s="235"/>
    </row>
    <row r="25" spans="1:3">
      <c r="A25" s="241" t="s">
        <v>466</v>
      </c>
      <c r="B25" s="157" t="s">
        <v>461</v>
      </c>
      <c r="C25" s="235"/>
    </row>
    <row r="26" spans="1:3" ht="28.5">
      <c r="B26" s="480" t="s">
        <v>1393</v>
      </c>
      <c r="C26" s="235"/>
    </row>
    <row r="27" spans="1:3" ht="57">
      <c r="B27" s="489" t="s">
        <v>1394</v>
      </c>
      <c r="C27" s="235"/>
    </row>
    <row r="28" spans="1:3" ht="42.75">
      <c r="B28" s="480" t="s">
        <v>1395</v>
      </c>
      <c r="C28" s="59"/>
    </row>
    <row r="29" spans="1:3">
      <c r="B29" s="112"/>
      <c r="C29" s="59"/>
    </row>
    <row r="30" spans="1:3">
      <c r="A30" s="156"/>
      <c r="B30" s="240"/>
    </row>
    <row r="31" spans="1:3">
      <c r="B31" s="11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topLeftCell="A25" zoomScaleNormal="100" workbookViewId="0">
      <selection activeCell="A22" sqref="A22:IV24"/>
    </sheetView>
  </sheetViews>
  <sheetFormatPr defaultColWidth="9" defaultRowHeight="14.25"/>
  <cols>
    <col min="1" max="1" width="7.28515625" style="187" customWidth="1"/>
    <col min="2" max="2" width="80.42578125" style="70" customWidth="1"/>
    <col min="3" max="3" width="2" style="70" customWidth="1"/>
    <col min="4" max="16384" width="9" style="58"/>
  </cols>
  <sheetData>
    <row r="1" spans="1:3" ht="28.5">
      <c r="A1" s="168">
        <v>6</v>
      </c>
      <c r="B1" s="169" t="s">
        <v>401</v>
      </c>
      <c r="C1" s="153"/>
    </row>
    <row r="2" spans="1:3">
      <c r="A2" s="170">
        <v>6.1</v>
      </c>
      <c r="B2" s="171" t="s">
        <v>106</v>
      </c>
      <c r="C2" s="153"/>
    </row>
    <row r="3" spans="1:3">
      <c r="A3" s="170"/>
      <c r="B3" s="172"/>
      <c r="C3" s="158"/>
    </row>
    <row r="4" spans="1:3" s="273" customFormat="1">
      <c r="A4" s="170"/>
      <c r="B4" s="176"/>
      <c r="C4" s="158"/>
    </row>
    <row r="5" spans="1:3" s="273" customFormat="1">
      <c r="A5" s="170"/>
      <c r="B5" s="177" t="s">
        <v>544</v>
      </c>
      <c r="C5" s="158"/>
    </row>
    <row r="6" spans="1:3" s="273" customFormat="1">
      <c r="A6" s="170"/>
      <c r="B6" s="274" t="s">
        <v>596</v>
      </c>
      <c r="C6" s="158"/>
    </row>
    <row r="7" spans="1:3" s="273" customFormat="1">
      <c r="A7" s="170"/>
      <c r="B7" s="274" t="s">
        <v>545</v>
      </c>
      <c r="C7" s="158"/>
    </row>
    <row r="8" spans="1:3" s="273" customFormat="1">
      <c r="A8" s="170"/>
      <c r="B8" s="274" t="s">
        <v>546</v>
      </c>
      <c r="C8" s="158"/>
    </row>
    <row r="9" spans="1:3" s="273" customFormat="1">
      <c r="A9" s="170"/>
      <c r="B9" s="274" t="s">
        <v>547</v>
      </c>
      <c r="C9" s="158"/>
    </row>
    <row r="10" spans="1:3" s="273" customFormat="1">
      <c r="A10" s="170"/>
      <c r="B10" s="274" t="s">
        <v>547</v>
      </c>
      <c r="C10" s="158"/>
    </row>
    <row r="11" spans="1:3" s="273" customFormat="1">
      <c r="A11" s="170"/>
      <c r="B11" s="274" t="s">
        <v>548</v>
      </c>
      <c r="C11" s="158"/>
    </row>
    <row r="12" spans="1:3" s="273" customFormat="1">
      <c r="A12" s="170"/>
      <c r="B12" s="274" t="s">
        <v>549</v>
      </c>
      <c r="C12" s="158"/>
    </row>
    <row r="13" spans="1:3" s="273" customFormat="1">
      <c r="A13" s="170"/>
      <c r="B13" s="274" t="s">
        <v>595</v>
      </c>
      <c r="C13" s="158"/>
    </row>
    <row r="14" spans="1:3" s="273" customFormat="1">
      <c r="A14" s="170"/>
      <c r="B14" s="274"/>
      <c r="C14" s="158"/>
    </row>
    <row r="15" spans="1:3" s="273" customFormat="1">
      <c r="A15" s="170" t="s">
        <v>569</v>
      </c>
      <c r="B15" s="273" t="s">
        <v>572</v>
      </c>
      <c r="C15" s="158"/>
    </row>
    <row r="16" spans="1:3" s="273" customFormat="1">
      <c r="A16" s="170"/>
      <c r="C16" s="158"/>
    </row>
    <row r="17" spans="1:3" s="273" customFormat="1">
      <c r="A17" s="170" t="s">
        <v>570</v>
      </c>
      <c r="B17" s="273" t="s">
        <v>571</v>
      </c>
      <c r="C17" s="158"/>
    </row>
    <row r="18" spans="1:3">
      <c r="A18" s="170"/>
      <c r="B18" s="273"/>
      <c r="C18" s="158"/>
    </row>
    <row r="19" spans="1:3">
      <c r="A19" s="170">
        <v>6.2</v>
      </c>
      <c r="B19" s="174" t="s">
        <v>107</v>
      </c>
      <c r="C19" s="153"/>
    </row>
    <row r="20" spans="1:3" ht="33.75" customHeight="1">
      <c r="A20" s="170"/>
      <c r="B20" s="159" t="s">
        <v>395</v>
      </c>
      <c r="C20" s="158"/>
    </row>
    <row r="21" spans="1:3" s="273" customFormat="1" ht="14.25" customHeight="1">
      <c r="A21" s="170"/>
      <c r="B21" s="159"/>
      <c r="C21" s="158"/>
    </row>
    <row r="22" spans="1:3" ht="15" customHeight="1">
      <c r="A22" s="170"/>
      <c r="B22" s="173"/>
      <c r="C22" s="158"/>
    </row>
    <row r="23" spans="1:3">
      <c r="A23" s="170">
        <v>6.3</v>
      </c>
      <c r="B23" s="174" t="s">
        <v>108</v>
      </c>
      <c r="C23" s="153"/>
    </row>
    <row r="24" spans="1:3">
      <c r="A24" s="170"/>
      <c r="B24" s="175" t="s">
        <v>149</v>
      </c>
      <c r="C24" s="153"/>
    </row>
    <row r="25" spans="1:3">
      <c r="A25" s="170"/>
      <c r="B25" s="176" t="s">
        <v>402</v>
      </c>
      <c r="C25" s="158"/>
    </row>
    <row r="26" spans="1:3">
      <c r="A26" s="170"/>
      <c r="B26" s="176" t="s">
        <v>403</v>
      </c>
      <c r="C26" s="158"/>
    </row>
    <row r="27" spans="1:3">
      <c r="A27" s="170"/>
      <c r="B27" s="176" t="s">
        <v>404</v>
      </c>
      <c r="C27" s="158"/>
    </row>
    <row r="28" spans="1:3">
      <c r="A28" s="170"/>
      <c r="B28" s="176" t="s">
        <v>109</v>
      </c>
      <c r="C28" s="158"/>
    </row>
    <row r="29" spans="1:3">
      <c r="A29" s="170"/>
      <c r="B29" s="176"/>
      <c r="C29" s="158"/>
    </row>
    <row r="30" spans="1:3">
      <c r="A30" s="170" t="s">
        <v>187</v>
      </c>
      <c r="B30" s="177" t="s">
        <v>33</v>
      </c>
      <c r="C30" s="153"/>
    </row>
    <row r="31" spans="1:3">
      <c r="A31" s="170"/>
      <c r="B31" s="176"/>
      <c r="C31" s="158"/>
    </row>
    <row r="32" spans="1:3">
      <c r="A32" s="170"/>
      <c r="B32" s="173"/>
      <c r="C32" s="158"/>
    </row>
    <row r="33" spans="1:3">
      <c r="A33" s="170">
        <v>6.4</v>
      </c>
      <c r="B33" s="174" t="s">
        <v>584</v>
      </c>
      <c r="C33" s="153"/>
    </row>
    <row r="34" spans="1:3" s="273" customFormat="1" ht="171">
      <c r="A34" s="170" t="s">
        <v>34</v>
      </c>
      <c r="B34" s="157" t="s">
        <v>581</v>
      </c>
      <c r="C34" s="153"/>
    </row>
    <row r="35" spans="1:3" s="273" customFormat="1" ht="57">
      <c r="A35" s="170" t="s">
        <v>585</v>
      </c>
      <c r="B35" s="157" t="s">
        <v>583</v>
      </c>
      <c r="C35" s="153"/>
    </row>
    <row r="36" spans="1:3" s="273" customFormat="1">
      <c r="A36" s="170"/>
      <c r="B36" s="297"/>
      <c r="C36" s="153"/>
    </row>
    <row r="37" spans="1:3" s="273" customFormat="1">
      <c r="A37" s="170"/>
      <c r="B37" s="297"/>
      <c r="C37" s="153"/>
    </row>
    <row r="38" spans="1:3">
      <c r="A38" s="170"/>
      <c r="B38" s="178"/>
      <c r="C38" s="162"/>
    </row>
    <row r="39" spans="1:3">
      <c r="A39" s="170"/>
      <c r="B39" s="179"/>
      <c r="C39" s="162"/>
    </row>
    <row r="40" spans="1:3">
      <c r="A40" s="170"/>
      <c r="B40" s="180" t="s">
        <v>119</v>
      </c>
      <c r="C40" s="181"/>
    </row>
    <row r="41" spans="1:3">
      <c r="A41" s="170"/>
      <c r="B41" s="179"/>
      <c r="C41" s="162"/>
    </row>
    <row r="42" spans="1:3" ht="85.5">
      <c r="A42" s="170"/>
      <c r="B42" s="179" t="s">
        <v>133</v>
      </c>
      <c r="C42" s="162"/>
    </row>
    <row r="43" spans="1:3">
      <c r="A43" s="170"/>
      <c r="B43" s="182" t="s">
        <v>134</v>
      </c>
      <c r="C43" s="165"/>
    </row>
    <row r="44" spans="1:3" s="273" customFormat="1">
      <c r="A44" s="170"/>
      <c r="B44" s="182"/>
      <c r="C44" s="165"/>
    </row>
    <row r="45" spans="1:3" s="273" customFormat="1">
      <c r="A45" s="170" t="s">
        <v>586</v>
      </c>
      <c r="B45" s="177" t="s">
        <v>587</v>
      </c>
      <c r="C45" s="165"/>
    </row>
    <row r="46" spans="1:3" ht="99.75">
      <c r="A46" s="170"/>
      <c r="B46" s="298" t="s">
        <v>509</v>
      </c>
      <c r="C46" s="158"/>
    </row>
    <row r="47" spans="1:3">
      <c r="A47" s="170">
        <v>6.5</v>
      </c>
      <c r="B47" s="174" t="s">
        <v>110</v>
      </c>
      <c r="C47" s="153"/>
    </row>
    <row r="48" spans="1:3">
      <c r="A48" s="170"/>
      <c r="B48" s="183" t="s">
        <v>122</v>
      </c>
      <c r="C48" s="153"/>
    </row>
    <row r="49" spans="1:3">
      <c r="A49" s="170"/>
      <c r="B49" s="182" t="s">
        <v>123</v>
      </c>
      <c r="C49" s="153"/>
    </row>
    <row r="50" spans="1:3">
      <c r="A50" s="170"/>
      <c r="B50" s="182" t="s">
        <v>124</v>
      </c>
      <c r="C50" s="153"/>
    </row>
    <row r="51" spans="1:3">
      <c r="A51" s="170"/>
      <c r="B51" s="182" t="s">
        <v>405</v>
      </c>
      <c r="C51" s="153"/>
    </row>
    <row r="52" spans="1:3">
      <c r="A52" s="170"/>
      <c r="B52" s="182" t="s">
        <v>510</v>
      </c>
      <c r="C52" s="158"/>
    </row>
    <row r="53" spans="1:3">
      <c r="A53" s="170"/>
      <c r="B53" s="176"/>
      <c r="C53" s="158"/>
    </row>
    <row r="54" spans="1:3" s="71" customFormat="1">
      <c r="A54" s="170">
        <v>6.6</v>
      </c>
      <c r="B54" s="174" t="s">
        <v>112</v>
      </c>
      <c r="C54" s="153"/>
    </row>
    <row r="55" spans="1:3" s="71" customFormat="1" ht="28.5">
      <c r="A55" s="170"/>
      <c r="B55" s="176" t="s">
        <v>181</v>
      </c>
      <c r="C55" s="158"/>
    </row>
    <row r="56" spans="1:3" s="71" customFormat="1">
      <c r="A56" s="170"/>
      <c r="B56" s="173"/>
      <c r="C56" s="158"/>
    </row>
    <row r="57" spans="1:3">
      <c r="A57" s="170">
        <v>6.7</v>
      </c>
      <c r="B57" s="174" t="s">
        <v>245</v>
      </c>
      <c r="C57" s="153"/>
    </row>
    <row r="58" spans="1:3">
      <c r="A58" s="170"/>
      <c r="B58" s="169" t="s">
        <v>406</v>
      </c>
      <c r="C58" s="153"/>
    </row>
    <row r="59" spans="1:3" ht="28.5">
      <c r="A59" s="170"/>
      <c r="B59" s="183" t="s">
        <v>114</v>
      </c>
      <c r="C59" s="165"/>
    </row>
    <row r="60" spans="1:3" ht="28.5">
      <c r="A60" s="170"/>
      <c r="B60" s="182" t="s">
        <v>59</v>
      </c>
      <c r="C60" s="165"/>
    </row>
    <row r="61" spans="1:3">
      <c r="A61" s="170"/>
      <c r="B61" s="182" t="s">
        <v>115</v>
      </c>
      <c r="C61" s="165"/>
    </row>
    <row r="62" spans="1:3">
      <c r="A62" s="170"/>
      <c r="B62" s="176"/>
      <c r="C62" s="158"/>
    </row>
    <row r="63" spans="1:3">
      <c r="A63" s="170"/>
      <c r="B63" s="176"/>
      <c r="C63" s="158"/>
    </row>
    <row r="64" spans="1:3">
      <c r="A64" s="170"/>
      <c r="B64" s="173"/>
      <c r="C64" s="158"/>
    </row>
    <row r="65" spans="1:3">
      <c r="A65" s="184" t="s">
        <v>271</v>
      </c>
      <c r="B65" s="174" t="s">
        <v>113</v>
      </c>
      <c r="C65" s="153"/>
    </row>
    <row r="66" spans="1:3" ht="42.75">
      <c r="A66" s="170"/>
      <c r="B66" s="183" t="s">
        <v>530</v>
      </c>
      <c r="C66" s="165"/>
    </row>
    <row r="67" spans="1:3">
      <c r="A67" s="170"/>
      <c r="B67" s="173"/>
      <c r="C67" s="158"/>
    </row>
    <row r="68" spans="1:3" ht="57">
      <c r="A68" s="170">
        <v>6.9</v>
      </c>
      <c r="B68" s="174" t="s">
        <v>470</v>
      </c>
      <c r="C68" s="153"/>
    </row>
    <row r="69" spans="1:3" ht="28.5">
      <c r="A69" s="170"/>
      <c r="B69" s="183" t="s">
        <v>182</v>
      </c>
      <c r="C69" s="165"/>
    </row>
    <row r="70" spans="1:3">
      <c r="A70" s="170"/>
      <c r="B70" s="173"/>
      <c r="C70" s="158"/>
    </row>
    <row r="71" spans="1:3">
      <c r="A71" s="170" t="s">
        <v>272</v>
      </c>
      <c r="B71" s="174" t="s">
        <v>183</v>
      </c>
      <c r="C71" s="153"/>
    </row>
    <row r="72" spans="1:3" ht="57">
      <c r="A72" s="170"/>
      <c r="B72" s="172" t="s">
        <v>475</v>
      </c>
      <c r="C72" s="158"/>
    </row>
    <row r="73" spans="1:3">
      <c r="A73" s="170"/>
      <c r="B73" s="173"/>
      <c r="C73" s="158"/>
    </row>
    <row r="74" spans="1:3">
      <c r="A74" s="170">
        <v>6.11</v>
      </c>
      <c r="B74" s="174" t="s">
        <v>469</v>
      </c>
      <c r="C74" s="153"/>
    </row>
    <row r="75" spans="1:3" ht="28.5">
      <c r="A75" s="170"/>
      <c r="B75" s="172" t="s">
        <v>184</v>
      </c>
      <c r="C75" s="158"/>
    </row>
    <row r="76" spans="1:3">
      <c r="A76" s="170" t="s">
        <v>12</v>
      </c>
      <c r="B76" s="177" t="s">
        <v>250</v>
      </c>
      <c r="C76" s="153"/>
    </row>
    <row r="77" spans="1:3" ht="25.5">
      <c r="A77" s="185" t="s">
        <v>43</v>
      </c>
      <c r="B77" s="176"/>
      <c r="C77" s="158"/>
    </row>
    <row r="78" spans="1:3">
      <c r="A78" s="185" t="s">
        <v>399</v>
      </c>
      <c r="B78" s="176"/>
      <c r="C78" s="158"/>
    </row>
    <row r="79" spans="1:3">
      <c r="A79" s="185"/>
      <c r="B79" s="176"/>
      <c r="C79" s="158"/>
    </row>
    <row r="80" spans="1:3">
      <c r="A80" s="186" t="s">
        <v>148</v>
      </c>
      <c r="B80" s="173"/>
      <c r="C80" s="158"/>
    </row>
  </sheetData>
  <phoneticPr fontId="8"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2" sqref="A22:IV24"/>
    </sheetView>
  </sheetViews>
  <sheetFormatPr defaultColWidth="9" defaultRowHeight="14.25"/>
  <cols>
    <col min="1" max="1" width="7.28515625" style="187" customWidth="1"/>
    <col min="2" max="2" width="80.42578125" style="70" customWidth="1"/>
    <col min="3" max="3" width="2.42578125" style="70" customWidth="1"/>
    <col min="4" max="16384" width="9" style="58"/>
  </cols>
  <sheetData>
    <row r="1" spans="1:3" ht="28.5">
      <c r="A1" s="168">
        <v>7</v>
      </c>
      <c r="B1" s="169" t="s">
        <v>407</v>
      </c>
      <c r="C1" s="66"/>
    </row>
    <row r="2" spans="1:3">
      <c r="A2" s="170">
        <v>7.1</v>
      </c>
      <c r="B2" s="171" t="s">
        <v>106</v>
      </c>
      <c r="C2" s="66"/>
    </row>
    <row r="3" spans="1:3">
      <c r="A3" s="170"/>
      <c r="B3" s="172"/>
    </row>
    <row r="4" spans="1:3" s="273" customFormat="1">
      <c r="A4" s="170"/>
      <c r="B4" s="157" t="s">
        <v>544</v>
      </c>
      <c r="C4" s="70"/>
    </row>
    <row r="5" spans="1:3" s="273" customFormat="1">
      <c r="A5" s="170"/>
      <c r="B5" s="159" t="s">
        <v>596</v>
      </c>
      <c r="C5" s="70"/>
    </row>
    <row r="6" spans="1:3" s="273" customFormat="1">
      <c r="A6" s="170"/>
      <c r="B6" s="159" t="s">
        <v>545</v>
      </c>
      <c r="C6" s="70"/>
    </row>
    <row r="7" spans="1:3" s="273" customFormat="1">
      <c r="A7" s="170"/>
      <c r="B7" s="159" t="s">
        <v>546</v>
      </c>
      <c r="C7" s="70"/>
    </row>
    <row r="8" spans="1:3" s="273" customFormat="1">
      <c r="A8" s="170"/>
      <c r="B8" s="159" t="s">
        <v>547</v>
      </c>
      <c r="C8" s="70"/>
    </row>
    <row r="9" spans="1:3" s="273" customFormat="1">
      <c r="A9" s="170"/>
      <c r="B9" s="159" t="s">
        <v>547</v>
      </c>
      <c r="C9" s="70"/>
    </row>
    <row r="10" spans="1:3" s="273" customFormat="1">
      <c r="A10" s="170"/>
      <c r="B10" s="159" t="s">
        <v>548</v>
      </c>
      <c r="C10" s="70"/>
    </row>
    <row r="11" spans="1:3" s="273" customFormat="1">
      <c r="A11" s="170"/>
      <c r="B11" s="159" t="s">
        <v>549</v>
      </c>
      <c r="C11" s="70"/>
    </row>
    <row r="12" spans="1:3" s="273" customFormat="1">
      <c r="A12" s="170"/>
      <c r="B12" s="159" t="s">
        <v>595</v>
      </c>
      <c r="C12" s="70"/>
    </row>
    <row r="13" spans="1:3" s="273" customFormat="1">
      <c r="A13" s="170"/>
      <c r="B13" s="159"/>
      <c r="C13" s="70"/>
    </row>
    <row r="14" spans="1:3" s="273" customFormat="1">
      <c r="A14" s="170" t="s">
        <v>575</v>
      </c>
      <c r="B14" s="273" t="s">
        <v>572</v>
      </c>
      <c r="C14" s="70"/>
    </row>
    <row r="15" spans="1:3" s="273" customFormat="1">
      <c r="A15" s="170"/>
      <c r="C15" s="70"/>
    </row>
    <row r="16" spans="1:3" s="273" customFormat="1">
      <c r="A16" s="170" t="s">
        <v>576</v>
      </c>
      <c r="B16" s="273" t="s">
        <v>571</v>
      </c>
      <c r="C16" s="70"/>
    </row>
    <row r="17" spans="1:3">
      <c r="A17" s="170"/>
      <c r="B17" s="176"/>
    </row>
    <row r="18" spans="1:3">
      <c r="A18" s="170">
        <v>7.2</v>
      </c>
      <c r="B18" s="174" t="s">
        <v>107</v>
      </c>
      <c r="C18" s="66"/>
    </row>
    <row r="19" spans="1:3" ht="48.75" customHeight="1">
      <c r="A19" s="170"/>
      <c r="B19" s="188" t="s">
        <v>525</v>
      </c>
    </row>
    <row r="20" spans="1:3" s="273" customFormat="1" ht="15.75" customHeight="1">
      <c r="A20" s="170"/>
      <c r="B20" s="274"/>
      <c r="C20" s="70"/>
    </row>
    <row r="21" spans="1:3">
      <c r="A21" s="170"/>
      <c r="B21" s="173"/>
    </row>
    <row r="22" spans="1:3">
      <c r="A22" s="170">
        <v>7.3</v>
      </c>
      <c r="B22" s="174" t="s">
        <v>108</v>
      </c>
      <c r="C22" s="66"/>
    </row>
    <row r="23" spans="1:3">
      <c r="A23" s="170"/>
      <c r="B23" s="175" t="s">
        <v>149</v>
      </c>
      <c r="C23" s="66"/>
    </row>
    <row r="24" spans="1:3">
      <c r="A24" s="170"/>
      <c r="B24" s="176" t="s">
        <v>402</v>
      </c>
    </row>
    <row r="25" spans="1:3">
      <c r="A25" s="170"/>
      <c r="B25" s="176" t="s">
        <v>403</v>
      </c>
    </row>
    <row r="26" spans="1:3">
      <c r="A26" s="170"/>
      <c r="B26" s="176" t="s">
        <v>404</v>
      </c>
    </row>
    <row r="27" spans="1:3">
      <c r="A27" s="170"/>
      <c r="B27" s="176" t="s">
        <v>109</v>
      </c>
    </row>
    <row r="28" spans="1:3">
      <c r="A28" s="170"/>
      <c r="B28" s="176"/>
    </row>
    <row r="29" spans="1:3">
      <c r="A29" s="170" t="s">
        <v>35</v>
      </c>
      <c r="B29" s="177" t="s">
        <v>33</v>
      </c>
      <c r="C29" s="66"/>
    </row>
    <row r="30" spans="1:3">
      <c r="A30" s="170"/>
      <c r="B30" s="176"/>
    </row>
    <row r="31" spans="1:3">
      <c r="A31" s="170"/>
      <c r="B31" s="173"/>
    </row>
    <row r="32" spans="1:3">
      <c r="A32" s="170">
        <v>7.4</v>
      </c>
      <c r="B32" s="174" t="s">
        <v>582</v>
      </c>
      <c r="C32" s="66"/>
    </row>
    <row r="33" spans="1:3" ht="171">
      <c r="A33" s="170" t="s">
        <v>188</v>
      </c>
      <c r="B33" s="157" t="s">
        <v>581</v>
      </c>
      <c r="C33" s="72"/>
    </row>
    <row r="34" spans="1:3" ht="57">
      <c r="A34" s="170" t="s">
        <v>588</v>
      </c>
      <c r="B34" s="299" t="s">
        <v>583</v>
      </c>
      <c r="C34" s="191"/>
    </row>
    <row r="35" spans="1:3">
      <c r="A35" s="170"/>
      <c r="B35" s="157"/>
      <c r="C35" s="72"/>
    </row>
    <row r="36" spans="1:3">
      <c r="A36" s="170"/>
      <c r="B36" s="180" t="s">
        <v>119</v>
      </c>
      <c r="C36" s="66"/>
    </row>
    <row r="37" spans="1:3">
      <c r="A37" s="170"/>
      <c r="B37" s="179"/>
    </row>
    <row r="38" spans="1:3" ht="85.5">
      <c r="A38" s="170"/>
      <c r="B38" s="179" t="s">
        <v>133</v>
      </c>
    </row>
    <row r="39" spans="1:3">
      <c r="A39" s="170"/>
      <c r="B39" s="182" t="s">
        <v>134</v>
      </c>
    </row>
    <row r="40" spans="1:3">
      <c r="A40" s="170"/>
      <c r="B40" s="182"/>
    </row>
    <row r="41" spans="1:3">
      <c r="A41" s="170" t="s">
        <v>589</v>
      </c>
      <c r="B41" s="177" t="s">
        <v>587</v>
      </c>
    </row>
    <row r="42" spans="1:3" ht="99.75">
      <c r="A42" s="170"/>
      <c r="B42" s="298" t="s">
        <v>509</v>
      </c>
    </row>
    <row r="43" spans="1:3">
      <c r="A43" s="189"/>
      <c r="B43" s="190"/>
      <c r="C43" s="59"/>
    </row>
    <row r="44" spans="1:3">
      <c r="A44" s="170" t="s">
        <v>188</v>
      </c>
      <c r="B44" s="180" t="s">
        <v>119</v>
      </c>
      <c r="C44" s="60"/>
    </row>
    <row r="45" spans="1:3">
      <c r="A45" s="170"/>
      <c r="B45" s="179"/>
      <c r="C45" s="60"/>
    </row>
    <row r="46" spans="1:3" ht="85.5">
      <c r="A46" s="170"/>
      <c r="B46" s="179" t="s">
        <v>133</v>
      </c>
      <c r="C46" s="66"/>
    </row>
    <row r="47" spans="1:3">
      <c r="A47" s="170"/>
      <c r="B47" s="182" t="s">
        <v>134</v>
      </c>
      <c r="C47" s="74"/>
    </row>
    <row r="48" spans="1:3">
      <c r="A48" s="170"/>
      <c r="B48" s="173"/>
      <c r="C48" s="74"/>
    </row>
    <row r="49" spans="1:3">
      <c r="A49" s="170">
        <v>7.5</v>
      </c>
      <c r="B49" s="174" t="s">
        <v>110</v>
      </c>
      <c r="C49" s="74"/>
    </row>
    <row r="50" spans="1:3">
      <c r="A50" s="170"/>
      <c r="B50" s="183" t="s">
        <v>122</v>
      </c>
      <c r="C50" s="60"/>
    </row>
    <row r="51" spans="1:3">
      <c r="A51" s="170"/>
      <c r="B51" s="182" t="s">
        <v>123</v>
      </c>
      <c r="C51" s="59"/>
    </row>
    <row r="52" spans="1:3">
      <c r="A52" s="170"/>
      <c r="B52" s="182" t="s">
        <v>124</v>
      </c>
      <c r="C52" s="61"/>
    </row>
    <row r="53" spans="1:3">
      <c r="A53" s="170"/>
      <c r="B53" s="182" t="s">
        <v>405</v>
      </c>
      <c r="C53" s="60"/>
    </row>
    <row r="54" spans="1:3">
      <c r="A54" s="170"/>
      <c r="B54" s="182" t="s">
        <v>511</v>
      </c>
      <c r="C54" s="66"/>
    </row>
    <row r="55" spans="1:3">
      <c r="A55" s="170"/>
      <c r="B55" s="176"/>
      <c r="C55" s="74"/>
    </row>
    <row r="56" spans="1:3">
      <c r="A56" s="170">
        <v>7.6</v>
      </c>
      <c r="B56" s="192" t="s">
        <v>112</v>
      </c>
    </row>
    <row r="57" spans="1:3" ht="28.5">
      <c r="A57" s="170"/>
      <c r="B57" s="176" t="s">
        <v>181</v>
      </c>
      <c r="C57" s="59"/>
    </row>
    <row r="58" spans="1:3">
      <c r="A58" s="170"/>
      <c r="B58" s="173"/>
      <c r="C58" s="60"/>
    </row>
    <row r="59" spans="1:3">
      <c r="A59" s="170">
        <v>7.7</v>
      </c>
      <c r="B59" s="174" t="s">
        <v>245</v>
      </c>
      <c r="C59" s="60"/>
    </row>
    <row r="60" spans="1:3" ht="28.5">
      <c r="A60" s="170"/>
      <c r="B60" s="183" t="s">
        <v>114</v>
      </c>
      <c r="C60" s="59"/>
    </row>
    <row r="61" spans="1:3" ht="28.5">
      <c r="A61" s="170"/>
      <c r="B61" s="182" t="s">
        <v>59</v>
      </c>
      <c r="C61" s="60"/>
    </row>
    <row r="62" spans="1:3">
      <c r="A62" s="170"/>
      <c r="B62" s="182" t="s">
        <v>115</v>
      </c>
      <c r="C62" s="59"/>
    </row>
    <row r="63" spans="1:3">
      <c r="A63" s="170"/>
      <c r="B63" s="176"/>
      <c r="C63" s="60"/>
    </row>
    <row r="64" spans="1:3">
      <c r="A64" s="193" t="s">
        <v>410</v>
      </c>
      <c r="B64" s="174" t="s">
        <v>113</v>
      </c>
      <c r="C64" s="60"/>
    </row>
    <row r="65" spans="1:3" ht="42.75">
      <c r="A65" s="170"/>
      <c r="B65" s="183" t="s">
        <v>531</v>
      </c>
      <c r="C65" s="60"/>
    </row>
    <row r="66" spans="1:3">
      <c r="A66" s="170"/>
      <c r="B66" s="173"/>
      <c r="C66" s="60"/>
    </row>
    <row r="67" spans="1:3" ht="57">
      <c r="A67" s="170">
        <v>7.9</v>
      </c>
      <c r="B67" s="174" t="s">
        <v>470</v>
      </c>
    </row>
    <row r="68" spans="1:3" ht="28.5">
      <c r="A68" s="170"/>
      <c r="B68" s="183" t="s">
        <v>182</v>
      </c>
    </row>
    <row r="69" spans="1:3">
      <c r="A69" s="170"/>
      <c r="B69" s="173"/>
    </row>
    <row r="70" spans="1:3">
      <c r="A70" s="170" t="s">
        <v>411</v>
      </c>
      <c r="B70" s="174" t="s">
        <v>183</v>
      </c>
    </row>
    <row r="71" spans="1:3" ht="57">
      <c r="A71" s="170"/>
      <c r="B71" s="172" t="s">
        <v>475</v>
      </c>
    </row>
    <row r="72" spans="1:3">
      <c r="A72" s="170"/>
      <c r="B72" s="173"/>
    </row>
    <row r="73" spans="1:3">
      <c r="A73" s="170">
        <v>7.11</v>
      </c>
      <c r="B73" s="174" t="s">
        <v>469</v>
      </c>
    </row>
    <row r="74" spans="1:3" ht="28.5">
      <c r="A74" s="170"/>
      <c r="B74" s="172" t="s">
        <v>184</v>
      </c>
    </row>
    <row r="75" spans="1:3">
      <c r="A75" s="170" t="s">
        <v>12</v>
      </c>
      <c r="B75" s="177" t="s">
        <v>250</v>
      </c>
    </row>
    <row r="76" spans="1:3" ht="25.5">
      <c r="A76" s="185" t="s">
        <v>43</v>
      </c>
      <c r="B76" s="176"/>
    </row>
    <row r="77" spans="1:3">
      <c r="A77" s="185" t="s">
        <v>408</v>
      </c>
      <c r="B77" s="176"/>
    </row>
    <row r="78" spans="1:3" ht="25.5">
      <c r="A78" s="185" t="s">
        <v>273</v>
      </c>
      <c r="B78" s="176"/>
    </row>
    <row r="79" spans="1:3">
      <c r="A79" s="186" t="s">
        <v>148</v>
      </c>
      <c r="B79" s="173"/>
    </row>
  </sheetData>
  <phoneticPr fontId="8"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2" sqref="A22:IV24"/>
    </sheetView>
  </sheetViews>
  <sheetFormatPr defaultColWidth="9" defaultRowHeight="14.25"/>
  <cols>
    <col min="1" max="1" width="7.28515625" style="187" customWidth="1"/>
    <col min="2" max="2" width="80.42578125" style="70" customWidth="1"/>
    <col min="3" max="3" width="1.42578125" style="70" customWidth="1"/>
    <col min="4" max="16384" width="9" style="58"/>
  </cols>
  <sheetData>
    <row r="1" spans="1:3" ht="28.5">
      <c r="A1" s="168">
        <v>8</v>
      </c>
      <c r="B1" s="169" t="s">
        <v>409</v>
      </c>
      <c r="C1" s="153"/>
    </row>
    <row r="2" spans="1:3">
      <c r="A2" s="170">
        <v>8.1</v>
      </c>
      <c r="B2" s="171" t="s">
        <v>106</v>
      </c>
      <c r="C2" s="153"/>
    </row>
    <row r="3" spans="1:3">
      <c r="A3" s="170"/>
      <c r="B3" s="172"/>
      <c r="C3" s="158"/>
    </row>
    <row r="4" spans="1:3" s="273" customFormat="1">
      <c r="A4" s="170"/>
      <c r="B4" s="157" t="s">
        <v>544</v>
      </c>
      <c r="C4" s="158"/>
    </row>
    <row r="5" spans="1:3" s="273" customFormat="1">
      <c r="A5" s="170"/>
      <c r="B5" s="159" t="s">
        <v>596</v>
      </c>
      <c r="C5" s="158"/>
    </row>
    <row r="6" spans="1:3" s="273" customFormat="1">
      <c r="A6" s="170"/>
      <c r="B6" s="159" t="s">
        <v>545</v>
      </c>
      <c r="C6" s="158"/>
    </row>
    <row r="7" spans="1:3" s="273" customFormat="1">
      <c r="A7" s="170"/>
      <c r="B7" s="159" t="s">
        <v>546</v>
      </c>
      <c r="C7" s="158"/>
    </row>
    <row r="8" spans="1:3" s="273" customFormat="1">
      <c r="A8" s="170"/>
      <c r="B8" s="159" t="s">
        <v>547</v>
      </c>
      <c r="C8" s="158"/>
    </row>
    <row r="9" spans="1:3" s="273" customFormat="1">
      <c r="A9" s="170"/>
      <c r="B9" s="159" t="s">
        <v>547</v>
      </c>
      <c r="C9" s="158"/>
    </row>
    <row r="10" spans="1:3" s="273" customFormat="1">
      <c r="A10" s="170"/>
      <c r="B10" s="159" t="s">
        <v>548</v>
      </c>
      <c r="C10" s="158"/>
    </row>
    <row r="11" spans="1:3" s="273" customFormat="1">
      <c r="A11" s="170"/>
      <c r="B11" s="159" t="s">
        <v>549</v>
      </c>
      <c r="C11" s="158"/>
    </row>
    <row r="12" spans="1:3" s="273" customFormat="1">
      <c r="A12" s="170"/>
      <c r="B12" s="159" t="s">
        <v>595</v>
      </c>
      <c r="C12" s="158"/>
    </row>
    <row r="13" spans="1:3" s="273" customFormat="1">
      <c r="A13" s="170"/>
      <c r="B13" s="159"/>
      <c r="C13" s="158"/>
    </row>
    <row r="14" spans="1:3" s="273" customFormat="1">
      <c r="A14" s="170" t="s">
        <v>577</v>
      </c>
      <c r="B14" s="273" t="s">
        <v>572</v>
      </c>
      <c r="C14" s="158"/>
    </row>
    <row r="15" spans="1:3" s="273" customFormat="1">
      <c r="A15" s="170"/>
      <c r="C15" s="158"/>
    </row>
    <row r="16" spans="1:3" s="273" customFormat="1">
      <c r="A16" s="170" t="s">
        <v>578</v>
      </c>
      <c r="B16" s="273" t="s">
        <v>571</v>
      </c>
      <c r="C16" s="158"/>
    </row>
    <row r="17" spans="1:3">
      <c r="A17" s="170"/>
      <c r="B17" s="173"/>
      <c r="C17" s="158"/>
    </row>
    <row r="18" spans="1:3">
      <c r="A18" s="170">
        <v>8.1999999999999993</v>
      </c>
      <c r="B18" s="174" t="s">
        <v>107</v>
      </c>
      <c r="C18" s="153"/>
    </row>
    <row r="19" spans="1:3" ht="54.75" customHeight="1">
      <c r="A19" s="170"/>
      <c r="B19" s="188" t="s">
        <v>525</v>
      </c>
      <c r="C19" s="158"/>
    </row>
    <row r="20" spans="1:3" s="273" customFormat="1" ht="15" customHeight="1">
      <c r="A20" s="170"/>
      <c r="B20" s="274"/>
      <c r="C20" s="158"/>
    </row>
    <row r="21" spans="1:3">
      <c r="A21" s="170"/>
      <c r="B21" s="173"/>
      <c r="C21" s="158"/>
    </row>
    <row r="22" spans="1:3">
      <c r="A22" s="170">
        <v>8.3000000000000007</v>
      </c>
      <c r="B22" s="174" t="s">
        <v>108</v>
      </c>
      <c r="C22" s="153"/>
    </row>
    <row r="23" spans="1:3">
      <c r="A23" s="170"/>
      <c r="B23" s="175" t="s">
        <v>149</v>
      </c>
      <c r="C23" s="153"/>
    </row>
    <row r="24" spans="1:3">
      <c r="A24" s="170"/>
      <c r="B24" s="176" t="s">
        <v>402</v>
      </c>
      <c r="C24" s="158"/>
    </row>
    <row r="25" spans="1:3">
      <c r="A25" s="170"/>
      <c r="B25" s="176" t="s">
        <v>403</v>
      </c>
      <c r="C25" s="158"/>
    </row>
    <row r="26" spans="1:3">
      <c r="A26" s="170"/>
      <c r="B26" s="176" t="s">
        <v>404</v>
      </c>
      <c r="C26" s="158"/>
    </row>
    <row r="27" spans="1:3">
      <c r="A27" s="170"/>
      <c r="B27" s="176" t="s">
        <v>109</v>
      </c>
      <c r="C27" s="158"/>
    </row>
    <row r="28" spans="1:3">
      <c r="A28" s="170"/>
      <c r="B28" s="176"/>
      <c r="C28" s="158"/>
    </row>
    <row r="29" spans="1:3">
      <c r="A29" s="170" t="s">
        <v>249</v>
      </c>
      <c r="B29" s="177" t="s">
        <v>33</v>
      </c>
      <c r="C29" s="153"/>
    </row>
    <row r="30" spans="1:3">
      <c r="A30" s="170"/>
      <c r="B30" s="176"/>
      <c r="C30" s="158"/>
    </row>
    <row r="31" spans="1:3">
      <c r="A31" s="170"/>
      <c r="B31" s="173"/>
      <c r="C31" s="158"/>
    </row>
    <row r="32" spans="1:3">
      <c r="A32" s="170">
        <v>8.4</v>
      </c>
      <c r="B32" s="174" t="s">
        <v>582</v>
      </c>
      <c r="C32" s="162"/>
    </row>
    <row r="33" spans="1:3" ht="171">
      <c r="A33" s="170" t="s">
        <v>200</v>
      </c>
      <c r="B33" s="157" t="s">
        <v>581</v>
      </c>
      <c r="C33" s="181"/>
    </row>
    <row r="34" spans="1:3" ht="57">
      <c r="A34" s="170" t="s">
        <v>590</v>
      </c>
      <c r="B34" s="299" t="s">
        <v>583</v>
      </c>
      <c r="C34" s="162"/>
    </row>
    <row r="35" spans="1:3">
      <c r="A35" s="170"/>
      <c r="B35" s="157"/>
      <c r="C35" s="162"/>
    </row>
    <row r="36" spans="1:3">
      <c r="A36" s="170"/>
      <c r="B36" s="180" t="s">
        <v>119</v>
      </c>
      <c r="C36" s="165"/>
    </row>
    <row r="37" spans="1:3">
      <c r="A37" s="170"/>
      <c r="B37" s="179"/>
      <c r="C37" s="158"/>
    </row>
    <row r="38" spans="1:3" ht="85.5">
      <c r="A38" s="170"/>
      <c r="B38" s="179" t="s">
        <v>133</v>
      </c>
      <c r="C38" s="153"/>
    </row>
    <row r="39" spans="1:3">
      <c r="A39" s="170"/>
      <c r="B39" s="182" t="s">
        <v>134</v>
      </c>
      <c r="C39" s="158"/>
    </row>
    <row r="40" spans="1:3">
      <c r="A40" s="170"/>
      <c r="B40" s="182"/>
      <c r="C40" s="158"/>
    </row>
    <row r="41" spans="1:3">
      <c r="A41" s="170" t="s">
        <v>591</v>
      </c>
      <c r="B41" s="177" t="s">
        <v>587</v>
      </c>
      <c r="C41" s="158"/>
    </row>
    <row r="42" spans="1:3" ht="99.75">
      <c r="A42" s="170"/>
      <c r="B42" s="300" t="s">
        <v>509</v>
      </c>
      <c r="C42" s="158"/>
    </row>
    <row r="43" spans="1:3">
      <c r="A43" s="170"/>
      <c r="B43" s="173"/>
      <c r="C43" s="153"/>
    </row>
    <row r="44" spans="1:3">
      <c r="A44" s="170">
        <v>8.5</v>
      </c>
      <c r="B44" s="174" t="s">
        <v>110</v>
      </c>
      <c r="C44" s="165"/>
    </row>
    <row r="45" spans="1:3">
      <c r="A45" s="170"/>
      <c r="B45" s="183" t="s">
        <v>122</v>
      </c>
      <c r="C45" s="158"/>
    </row>
    <row r="46" spans="1:3">
      <c r="A46" s="170"/>
      <c r="B46" s="182" t="s">
        <v>123</v>
      </c>
      <c r="C46" s="153"/>
    </row>
    <row r="47" spans="1:3">
      <c r="A47" s="170"/>
      <c r="B47" s="182" t="s">
        <v>124</v>
      </c>
      <c r="C47" s="165"/>
    </row>
    <row r="48" spans="1:3">
      <c r="A48" s="170"/>
      <c r="B48" s="182" t="s">
        <v>405</v>
      </c>
      <c r="C48" s="158"/>
    </row>
    <row r="49" spans="1:3">
      <c r="A49" s="170"/>
      <c r="B49" s="182" t="s">
        <v>510</v>
      </c>
      <c r="C49" s="153"/>
    </row>
    <row r="50" spans="1:3">
      <c r="A50" s="170"/>
      <c r="B50" s="173"/>
      <c r="C50" s="158"/>
    </row>
    <row r="51" spans="1:3">
      <c r="A51" s="170">
        <v>8.6</v>
      </c>
      <c r="B51" s="174" t="s">
        <v>112</v>
      </c>
      <c r="C51" s="158"/>
    </row>
    <row r="52" spans="1:3" ht="28.5">
      <c r="A52" s="170"/>
      <c r="B52" s="172" t="s">
        <v>181</v>
      </c>
      <c r="C52" s="153"/>
    </row>
    <row r="53" spans="1:3">
      <c r="A53" s="170"/>
      <c r="B53" s="173"/>
      <c r="C53" s="158"/>
    </row>
    <row r="54" spans="1:3">
      <c r="A54" s="170">
        <v>8.6999999999999993</v>
      </c>
      <c r="B54" s="174" t="s">
        <v>245</v>
      </c>
      <c r="C54" s="153"/>
    </row>
    <row r="55" spans="1:3" ht="28.5">
      <c r="A55" s="170"/>
      <c r="B55" s="183" t="s">
        <v>114</v>
      </c>
      <c r="C55" s="158"/>
    </row>
    <row r="56" spans="1:3" ht="28.5">
      <c r="A56" s="170"/>
      <c r="B56" s="182" t="s">
        <v>59</v>
      </c>
      <c r="C56" s="158"/>
    </row>
    <row r="57" spans="1:3">
      <c r="A57" s="170"/>
      <c r="B57" s="182" t="s">
        <v>115</v>
      </c>
      <c r="C57" s="158"/>
    </row>
    <row r="58" spans="1:3">
      <c r="A58" s="170"/>
      <c r="B58" s="176"/>
      <c r="C58" s="158"/>
    </row>
    <row r="59" spans="1:3">
      <c r="A59" s="170"/>
      <c r="B59" s="173"/>
    </row>
    <row r="60" spans="1:3">
      <c r="A60" s="184" t="s">
        <v>412</v>
      </c>
      <c r="B60" s="174" t="s">
        <v>113</v>
      </c>
    </row>
    <row r="61" spans="1:3" ht="42.75">
      <c r="A61" s="170"/>
      <c r="B61" s="183" t="s">
        <v>531</v>
      </c>
    </row>
    <row r="62" spans="1:3">
      <c r="A62" s="170"/>
      <c r="B62" s="173"/>
    </row>
    <row r="63" spans="1:3" ht="57">
      <c r="A63" s="170" t="s">
        <v>413</v>
      </c>
      <c r="B63" s="174" t="s">
        <v>470</v>
      </c>
    </row>
    <row r="64" spans="1:3" ht="28.5">
      <c r="A64" s="170"/>
      <c r="B64" s="183" t="s">
        <v>182</v>
      </c>
    </row>
    <row r="65" spans="1:2">
      <c r="A65" s="170"/>
      <c r="B65" s="173"/>
    </row>
    <row r="66" spans="1:2">
      <c r="A66" s="170" t="s">
        <v>414</v>
      </c>
      <c r="B66" s="174" t="s">
        <v>183</v>
      </c>
    </row>
    <row r="67" spans="1:2" ht="57">
      <c r="A67" s="170"/>
      <c r="B67" s="172" t="s">
        <v>475</v>
      </c>
    </row>
    <row r="68" spans="1:2">
      <c r="A68" s="170"/>
      <c r="B68" s="173"/>
    </row>
    <row r="69" spans="1:2">
      <c r="A69" s="170">
        <v>8.11</v>
      </c>
      <c r="B69" s="174" t="s">
        <v>469</v>
      </c>
    </row>
    <row r="70" spans="1:2" ht="28.5">
      <c r="A70" s="170"/>
      <c r="B70" s="172" t="s">
        <v>184</v>
      </c>
    </row>
    <row r="71" spans="1:2">
      <c r="A71" s="170" t="s">
        <v>12</v>
      </c>
      <c r="B71" s="177" t="s">
        <v>250</v>
      </c>
    </row>
    <row r="72" spans="1:2" ht="25.5">
      <c r="A72" s="185" t="s">
        <v>43</v>
      </c>
      <c r="B72" s="176"/>
    </row>
    <row r="73" spans="1:2">
      <c r="A73" s="185"/>
      <c r="B73" s="176"/>
    </row>
    <row r="74" spans="1:2" ht="25.5">
      <c r="A74" s="185" t="s">
        <v>400</v>
      </c>
      <c r="B74" s="176"/>
    </row>
    <row r="75" spans="1:2">
      <c r="A75" s="186" t="s">
        <v>148</v>
      </c>
      <c r="B75" s="173"/>
    </row>
  </sheetData>
  <phoneticPr fontId="8"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2" sqref="A22:IV24"/>
    </sheetView>
  </sheetViews>
  <sheetFormatPr defaultColWidth="9" defaultRowHeight="14.25"/>
  <cols>
    <col min="1" max="1" width="7.28515625" style="187" customWidth="1"/>
    <col min="2" max="2" width="80.42578125" style="70" customWidth="1"/>
    <col min="3" max="3" width="2" style="70" customWidth="1"/>
    <col min="4" max="16384" width="9" style="58"/>
  </cols>
  <sheetData>
    <row r="1" spans="1:3" ht="28.5">
      <c r="A1" s="168">
        <v>9</v>
      </c>
      <c r="B1" s="169" t="s">
        <v>415</v>
      </c>
      <c r="C1" s="66"/>
    </row>
    <row r="2" spans="1:3">
      <c r="A2" s="170">
        <v>9.1</v>
      </c>
      <c r="B2" s="171" t="s">
        <v>106</v>
      </c>
      <c r="C2" s="66"/>
    </row>
    <row r="3" spans="1:3">
      <c r="A3" s="170"/>
      <c r="B3" s="172"/>
    </row>
    <row r="4" spans="1:3" s="273" customFormat="1">
      <c r="A4" s="170"/>
      <c r="B4" s="157" t="s">
        <v>544</v>
      </c>
      <c r="C4" s="70"/>
    </row>
    <row r="5" spans="1:3" s="273" customFormat="1">
      <c r="A5" s="170"/>
      <c r="B5" s="159" t="s">
        <v>596</v>
      </c>
      <c r="C5" s="70"/>
    </row>
    <row r="6" spans="1:3" s="273" customFormat="1">
      <c r="A6" s="170"/>
      <c r="B6" s="159" t="s">
        <v>545</v>
      </c>
      <c r="C6" s="70"/>
    </row>
    <row r="7" spans="1:3" s="273" customFormat="1">
      <c r="A7" s="170"/>
      <c r="B7" s="159" t="s">
        <v>546</v>
      </c>
      <c r="C7" s="70"/>
    </row>
    <row r="8" spans="1:3" s="273" customFormat="1">
      <c r="A8" s="170"/>
      <c r="B8" s="159" t="s">
        <v>547</v>
      </c>
      <c r="C8" s="70"/>
    </row>
    <row r="9" spans="1:3" s="273" customFormat="1">
      <c r="A9" s="170"/>
      <c r="B9" s="159" t="s">
        <v>547</v>
      </c>
      <c r="C9" s="70"/>
    </row>
    <row r="10" spans="1:3" s="273" customFormat="1">
      <c r="A10" s="170"/>
      <c r="B10" s="159" t="s">
        <v>548</v>
      </c>
      <c r="C10" s="70"/>
    </row>
    <row r="11" spans="1:3" s="273" customFormat="1">
      <c r="A11" s="170"/>
      <c r="B11" s="159" t="s">
        <v>549</v>
      </c>
      <c r="C11" s="70"/>
    </row>
    <row r="12" spans="1:3" s="273" customFormat="1">
      <c r="A12" s="170"/>
      <c r="B12" s="159" t="s">
        <v>595</v>
      </c>
      <c r="C12" s="70"/>
    </row>
    <row r="13" spans="1:3" s="273" customFormat="1">
      <c r="A13" s="170"/>
      <c r="B13" s="159"/>
      <c r="C13" s="70"/>
    </row>
    <row r="14" spans="1:3" s="273" customFormat="1">
      <c r="A14" s="170" t="s">
        <v>579</v>
      </c>
      <c r="B14" s="273" t="s">
        <v>572</v>
      </c>
      <c r="C14" s="70"/>
    </row>
    <row r="15" spans="1:3" s="273" customFormat="1">
      <c r="A15" s="170"/>
      <c r="C15" s="70"/>
    </row>
    <row r="16" spans="1:3" s="273" customFormat="1">
      <c r="A16" s="170" t="s">
        <v>580</v>
      </c>
      <c r="B16" s="273" t="s">
        <v>571</v>
      </c>
      <c r="C16" s="70"/>
    </row>
    <row r="17" spans="1:3">
      <c r="A17" s="170"/>
      <c r="B17" s="173"/>
    </row>
    <row r="18" spans="1:3">
      <c r="A18" s="170">
        <v>9.1999999999999993</v>
      </c>
      <c r="B18" s="174" t="s">
        <v>107</v>
      </c>
      <c r="C18" s="66"/>
    </row>
    <row r="19" spans="1:3" ht="56.25" customHeight="1">
      <c r="A19" s="170"/>
      <c r="B19" s="188" t="s">
        <v>525</v>
      </c>
    </row>
    <row r="20" spans="1:3" s="273" customFormat="1" ht="15.75" customHeight="1">
      <c r="A20" s="170"/>
      <c r="B20" s="274"/>
      <c r="C20" s="70"/>
    </row>
    <row r="21" spans="1:3">
      <c r="A21" s="170"/>
      <c r="B21" s="173"/>
    </row>
    <row r="22" spans="1:3">
      <c r="A22" s="170">
        <v>9.3000000000000007</v>
      </c>
      <c r="B22" s="174" t="s">
        <v>108</v>
      </c>
      <c r="C22" s="66"/>
    </row>
    <row r="23" spans="1:3">
      <c r="A23" s="170"/>
      <c r="B23" s="175" t="s">
        <v>149</v>
      </c>
      <c r="C23" s="66"/>
    </row>
    <row r="24" spans="1:3">
      <c r="A24" s="170"/>
      <c r="B24" s="176" t="s">
        <v>402</v>
      </c>
    </row>
    <row r="25" spans="1:3">
      <c r="A25" s="170"/>
      <c r="B25" s="176" t="s">
        <v>403</v>
      </c>
    </row>
    <row r="26" spans="1:3">
      <c r="A26" s="170"/>
      <c r="B26" s="176" t="s">
        <v>404</v>
      </c>
    </row>
    <row r="27" spans="1:3">
      <c r="A27" s="170"/>
      <c r="B27" s="176" t="s">
        <v>109</v>
      </c>
    </row>
    <row r="28" spans="1:3">
      <c r="A28" s="170"/>
      <c r="B28" s="176"/>
    </row>
    <row r="29" spans="1:3">
      <c r="A29" s="170" t="s">
        <v>15</v>
      </c>
      <c r="B29" s="177" t="s">
        <v>33</v>
      </c>
      <c r="C29" s="66"/>
    </row>
    <row r="30" spans="1:3">
      <c r="A30" s="170"/>
      <c r="B30" s="176"/>
    </row>
    <row r="31" spans="1:3">
      <c r="A31" s="170"/>
      <c r="B31" s="173"/>
    </row>
    <row r="32" spans="1:3">
      <c r="A32" s="170">
        <v>9.4</v>
      </c>
      <c r="B32" s="174" t="s">
        <v>582</v>
      </c>
      <c r="C32" s="72"/>
    </row>
    <row r="33" spans="1:3" ht="171">
      <c r="A33" s="170" t="s">
        <v>244</v>
      </c>
      <c r="B33" s="157" t="s">
        <v>581</v>
      </c>
      <c r="C33" s="191"/>
    </row>
    <row r="34" spans="1:3" ht="57">
      <c r="A34" s="170" t="s">
        <v>592</v>
      </c>
      <c r="B34" s="299" t="s">
        <v>583</v>
      </c>
      <c r="C34" s="72"/>
    </row>
    <row r="35" spans="1:3">
      <c r="A35" s="170"/>
      <c r="B35" s="157"/>
      <c r="C35" s="72"/>
    </row>
    <row r="36" spans="1:3">
      <c r="A36" s="170"/>
      <c r="B36" s="180" t="s">
        <v>119</v>
      </c>
      <c r="C36" s="74"/>
    </row>
    <row r="37" spans="1:3">
      <c r="A37" s="170"/>
      <c r="B37" s="179"/>
    </row>
    <row r="38" spans="1:3" ht="85.5">
      <c r="A38" s="170"/>
      <c r="B38" s="179" t="s">
        <v>133</v>
      </c>
      <c r="C38" s="66"/>
    </row>
    <row r="39" spans="1:3">
      <c r="A39" s="170"/>
      <c r="B39" s="182" t="s">
        <v>134</v>
      </c>
    </row>
    <row r="40" spans="1:3">
      <c r="A40" s="170"/>
      <c r="B40" s="182"/>
    </row>
    <row r="41" spans="1:3">
      <c r="A41" s="170" t="s">
        <v>593</v>
      </c>
      <c r="B41" s="177" t="s">
        <v>587</v>
      </c>
    </row>
    <row r="42" spans="1:3" ht="99.75">
      <c r="A42" s="170"/>
      <c r="B42" s="300" t="s">
        <v>509</v>
      </c>
    </row>
    <row r="43" spans="1:3">
      <c r="A43" s="170"/>
      <c r="B43" s="173"/>
      <c r="C43" s="66"/>
    </row>
    <row r="44" spans="1:3">
      <c r="A44" s="170">
        <v>9.5</v>
      </c>
      <c r="B44" s="174" t="s">
        <v>110</v>
      </c>
      <c r="C44" s="74"/>
    </row>
    <row r="45" spans="1:3">
      <c r="A45" s="170"/>
      <c r="B45" s="183" t="s">
        <v>122</v>
      </c>
      <c r="C45" s="74"/>
    </row>
    <row r="46" spans="1:3">
      <c r="A46" s="170"/>
      <c r="B46" s="182" t="s">
        <v>123</v>
      </c>
      <c r="C46" s="74"/>
    </row>
    <row r="47" spans="1:3">
      <c r="A47" s="170"/>
      <c r="B47" s="182" t="s">
        <v>124</v>
      </c>
      <c r="C47" s="60"/>
    </row>
    <row r="48" spans="1:3">
      <c r="A48" s="170"/>
      <c r="B48" s="182" t="s">
        <v>405</v>
      </c>
      <c r="C48" s="59"/>
    </row>
    <row r="49" spans="1:3">
      <c r="A49" s="170"/>
      <c r="B49" s="182" t="s">
        <v>511</v>
      </c>
      <c r="C49" s="61"/>
    </row>
    <row r="50" spans="1:3">
      <c r="A50" s="170"/>
      <c r="B50" s="176"/>
      <c r="C50" s="60"/>
    </row>
    <row r="51" spans="1:3">
      <c r="A51" s="170"/>
      <c r="B51" s="173"/>
      <c r="C51" s="66"/>
    </row>
    <row r="52" spans="1:3">
      <c r="A52" s="170">
        <v>9.6</v>
      </c>
      <c r="B52" s="174" t="s">
        <v>112</v>
      </c>
      <c r="C52" s="74"/>
    </row>
    <row r="53" spans="1:3" ht="28.5">
      <c r="A53" s="170"/>
      <c r="B53" s="172" t="s">
        <v>181</v>
      </c>
      <c r="C53" s="158"/>
    </row>
    <row r="54" spans="1:3">
      <c r="A54" s="170"/>
      <c r="B54" s="173"/>
      <c r="C54" s="153"/>
    </row>
    <row r="55" spans="1:3">
      <c r="A55" s="170">
        <v>9.6999999999999993</v>
      </c>
      <c r="B55" s="174" t="s">
        <v>245</v>
      </c>
      <c r="C55" s="158"/>
    </row>
    <row r="56" spans="1:3" ht="28.5">
      <c r="A56" s="170"/>
      <c r="B56" s="183" t="s">
        <v>114</v>
      </c>
      <c r="C56" s="158"/>
    </row>
    <row r="57" spans="1:3" ht="28.5">
      <c r="A57" s="170"/>
      <c r="B57" s="182" t="s">
        <v>59</v>
      </c>
      <c r="C57" s="153"/>
    </row>
    <row r="58" spans="1:3">
      <c r="A58" s="170"/>
      <c r="B58" s="182" t="s">
        <v>115</v>
      </c>
      <c r="C58" s="158"/>
    </row>
    <row r="59" spans="1:3">
      <c r="A59" s="170"/>
      <c r="B59" s="176"/>
      <c r="C59" s="153"/>
    </row>
    <row r="60" spans="1:3">
      <c r="A60" s="184" t="s">
        <v>416</v>
      </c>
      <c r="B60" s="174" t="s">
        <v>113</v>
      </c>
      <c r="C60" s="158"/>
    </row>
    <row r="61" spans="1:3" ht="42.75">
      <c r="A61" s="170"/>
      <c r="B61" s="183" t="s">
        <v>531</v>
      </c>
      <c r="C61" s="158"/>
    </row>
    <row r="62" spans="1:3">
      <c r="A62" s="170"/>
      <c r="B62" s="173"/>
      <c r="C62" s="158"/>
    </row>
    <row r="63" spans="1:3" ht="57">
      <c r="A63" s="170" t="s">
        <v>417</v>
      </c>
      <c r="B63" s="174" t="s">
        <v>470</v>
      </c>
      <c r="C63" s="158"/>
    </row>
    <row r="64" spans="1:3" ht="28.5">
      <c r="A64" s="170"/>
      <c r="B64" s="183" t="s">
        <v>182</v>
      </c>
    </row>
    <row r="65" spans="1:2">
      <c r="A65" s="170"/>
      <c r="B65" s="173"/>
    </row>
    <row r="66" spans="1:2">
      <c r="A66" s="170" t="s">
        <v>274</v>
      </c>
      <c r="B66" s="174" t="s">
        <v>183</v>
      </c>
    </row>
    <row r="67" spans="1:2" ht="57">
      <c r="A67" s="170"/>
      <c r="B67" s="172" t="s">
        <v>475</v>
      </c>
    </row>
    <row r="68" spans="1:2">
      <c r="A68" s="170"/>
      <c r="B68" s="173"/>
    </row>
    <row r="69" spans="1:2">
      <c r="A69" s="170">
        <v>9.11</v>
      </c>
      <c r="B69" s="174" t="s">
        <v>469</v>
      </c>
    </row>
    <row r="70" spans="1:2" ht="28.5">
      <c r="A70" s="170"/>
      <c r="B70" s="172" t="s">
        <v>184</v>
      </c>
    </row>
    <row r="71" spans="1:2">
      <c r="A71" s="170" t="s">
        <v>12</v>
      </c>
      <c r="B71" s="177" t="s">
        <v>250</v>
      </c>
    </row>
    <row r="72" spans="1:2" ht="25.5">
      <c r="A72" s="185" t="s">
        <v>43</v>
      </c>
      <c r="B72" s="176"/>
    </row>
    <row r="73" spans="1:2">
      <c r="A73" s="185"/>
      <c r="B73" s="176"/>
    </row>
    <row r="74" spans="1:2" ht="25.5">
      <c r="A74" s="185" t="s">
        <v>400</v>
      </c>
      <c r="B74" s="176"/>
    </row>
    <row r="75" spans="1:2">
      <c r="A75" s="186" t="s">
        <v>148</v>
      </c>
      <c r="B75" s="173"/>
    </row>
  </sheetData>
  <phoneticPr fontId="8"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Cover</vt:lpstr>
      <vt:lpstr>1 Basic info</vt:lpstr>
      <vt:lpstr>2 Findings</vt:lpstr>
      <vt:lpstr>3 RA Cert process</vt:lpstr>
      <vt:lpstr>5 RA Org Structure+Management</vt:lpstr>
      <vt:lpstr>6 S1</vt:lpstr>
      <vt:lpstr>7 S2</vt:lpstr>
      <vt:lpstr>8 S3</vt:lpstr>
      <vt:lpstr>9 S4</vt:lpstr>
      <vt:lpstr>A1 UKWAS Checklist</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RA Cert process'!Print_Area</vt:lpstr>
      <vt:lpstr>'5 RA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2022-09-30T16:31:15Z</cp:lastPrinted>
  <dcterms:created xsi:type="dcterms:W3CDTF">2005-01-24T17:03:19Z</dcterms:created>
  <dcterms:modified xsi:type="dcterms:W3CDTF">2022-09-30T17:19:24Z</dcterms:modified>
</cp:coreProperties>
</file>