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06972 Forestry Commission England (TRANSFER)\2022 S3\"/>
    </mc:Choice>
  </mc:AlternateContent>
  <xr:revisionPtr revIDLastSave="0" documentId="13_ncr:1_{9B533F4C-DB18-4F9B-B0FE-B97267D298AD}" xr6:coauthVersionLast="47" xr6:coauthVersionMax="47" xr10:uidLastSave="{00000000-0000-0000-0000-000000000000}"/>
  <bookViews>
    <workbookView xWindow="-120" yWindow="-16320" windowWidth="29040" windowHeight="15840" tabRatio="947" xr2:uid="{00000000-000D-0000-FFFF-FFFF00000000}"/>
  </bookViews>
  <sheets>
    <sheet name="Cover" sheetId="1" r:id="rId1"/>
    <sheet name="1 Basic Info" sheetId="78" r:id="rId2"/>
    <sheet name="2 Findings" sheetId="76" r:id="rId3"/>
    <sheet name="3 RA Cert process" sheetId="75" r:id="rId4"/>
    <sheet name="5 RA Org Structure+Management" sheetId="77" r:id="rId5"/>
    <sheet name="6 S1" sheetId="19" r:id="rId6"/>
    <sheet name="7 S2" sheetId="50" r:id="rId7"/>
    <sheet name="8 S3" sheetId="51" r:id="rId8"/>
    <sheet name="9 S4" sheetId="49" r:id="rId9"/>
    <sheet name="A1 UKWAS 4 Checklist" sheetId="60" r:id="rId10"/>
    <sheet name="A2 Stakeholder Summary" sheetId="59" r:id="rId11"/>
    <sheet name="A3 Species list" sheetId="16" r:id="rId12"/>
    <sheet name="A6a Multi-site checklist" sheetId="62" r:id="rId13"/>
    <sheet name="A7 Members &amp; FMUs" sheetId="34" r:id="rId14"/>
    <sheet name="A8a Sampling" sheetId="70" r:id="rId15"/>
    <sheet name="A11a Cert Decsn" sheetId="42" r:id="rId16"/>
    <sheet name="A12a Product schedule" sheetId="53" r:id="rId17"/>
    <sheet name="A14a Product Codes" sheetId="58" r:id="rId18"/>
    <sheet name="A15 Opening and Closing Meeting" sheetId="67" r:id="rId19"/>
  </sheets>
  <externalReferences>
    <externalReference r:id="rId20"/>
  </externalReferences>
  <definedNames>
    <definedName name="_xlnm._FilterDatabase" localSheetId="13" hidden="1">'A7 Members &amp; FMUs'!$A$2:$K$2</definedName>
    <definedName name="_xlnm.Print_Area" localSheetId="1">'1 Basic Info'!$A$1:$E$68</definedName>
    <definedName name="_xlnm.Print_Area" localSheetId="2">'2 Findings'!$A$1:$L$27</definedName>
    <definedName name="_xlnm.Print_Area" localSheetId="5">'6 S1'!$A$1:$C$81</definedName>
    <definedName name="_xlnm.Print_Area" localSheetId="6">'7 S2'!$A$1:$C$89</definedName>
    <definedName name="_xlnm.Print_Area" localSheetId="7">'8 S3'!$A$1:$C$64</definedName>
    <definedName name="_xlnm.Print_Area" localSheetId="8">'9 S4'!$A$1:$C$64</definedName>
    <definedName name="_xlnm.Print_Area" localSheetId="16">'A12a Product schedule'!$A$1:$D$31</definedName>
    <definedName name="_xlnm.Print_Area" localSheetId="0" xml:space="preserve">            Cover!$A$1:$F$32,Cover!$G:$G</definedName>
    <definedName name="Process">"process, label, store"</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42" l="1"/>
  <c r="B14" i="42"/>
  <c r="B13" i="42"/>
  <c r="O19" i="34" l="1"/>
  <c r="B10" i="53" l="1"/>
  <c r="B7" i="42"/>
  <c r="B6" i="42"/>
  <c r="B5" i="42"/>
  <c r="D12" i="53"/>
  <c r="B12" i="53"/>
  <c r="E42" i="70"/>
  <c r="D42" i="70"/>
  <c r="C42" i="70"/>
  <c r="E41" i="70"/>
  <c r="D41" i="70"/>
  <c r="C41" i="70"/>
  <c r="E40" i="70"/>
  <c r="D40" i="70"/>
  <c r="C40" i="70"/>
  <c r="E37" i="70"/>
  <c r="D37" i="70"/>
  <c r="C37" i="70"/>
  <c r="E36" i="70"/>
  <c r="D36" i="70"/>
  <c r="C36" i="70"/>
  <c r="E35" i="70"/>
  <c r="D35" i="70"/>
  <c r="C35" i="70"/>
  <c r="I4" i="76"/>
  <c r="D4" i="76"/>
  <c r="B3" i="42"/>
  <c r="B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 Brennan</author>
    <author>tc={9D4D83D8-0DAC-4C8A-9507-60C4BF5DFFE6}</author>
  </authors>
  <commentList>
    <comment ref="C16" authorId="0" shapeId="0" xr:uid="{00000000-0006-0000-0000-000001000000}">
      <text>
        <r>
          <rPr>
            <b/>
            <sz val="9"/>
            <color indexed="81"/>
            <rFont val="Tahoma"/>
            <family val="2"/>
          </rPr>
          <t>Nicola Brennan:</t>
        </r>
        <r>
          <rPr>
            <sz val="9"/>
            <color indexed="81"/>
            <rFont val="Tahoma"/>
            <family val="2"/>
          </rPr>
          <t xml:space="preserve">
07/10/2020 Minor CAR closed - NB</t>
        </r>
      </text>
    </comment>
    <comment ref="F18"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PEFC certificate code updated</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000-000001000000}">
      <text/>
    </comment>
    <comment ref="B15" authorId="0" shapeId="0" xr:uid="{00000000-0006-0000-10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000-000003000000}">
      <text>
        <r>
          <rPr>
            <b/>
            <sz val="8"/>
            <color indexed="81"/>
            <rFont val="Tahoma"/>
            <family val="2"/>
          </rPr>
          <t xml:space="preserve">SA: </t>
        </r>
        <r>
          <rPr>
            <sz val="8"/>
            <color indexed="81"/>
            <rFont val="Tahoma"/>
            <family val="2"/>
          </rPr>
          <t>See Tab A14 for Product Codes</t>
        </r>
      </text>
    </comment>
    <comment ref="D15" authorId="1" shapeId="0" xr:uid="{00000000-0006-0000-10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3"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5" authorId="1" shapeId="0" xr:uid="{00000000-0006-0000-0300-000005000000}">
      <text>
        <r>
          <rPr>
            <sz val="8"/>
            <color indexed="81"/>
            <rFont val="Tahoma"/>
            <family val="2"/>
          </rPr>
          <t>Name, 3 line description of key qualifications and experience</t>
        </r>
      </text>
    </comment>
    <comment ref="B45" authorId="1" shapeId="0" xr:uid="{00000000-0006-0000-0300-000006000000}">
      <text>
        <r>
          <rPr>
            <sz val="8"/>
            <color indexed="81"/>
            <rFont val="Tahoma"/>
            <family val="2"/>
          </rPr>
          <t>include name of site visited, items seen and issues discussed</t>
        </r>
      </text>
    </comment>
    <comment ref="B60" authorId="1" shapeId="0" xr:uid="{00000000-0006-0000-0300-000007000000}">
      <text>
        <r>
          <rPr>
            <sz val="8"/>
            <color indexed="81"/>
            <rFont val="Tahoma"/>
            <family val="2"/>
          </rPr>
          <t xml:space="preserve">Edit this section to name standard used, version of standard (e.g. draft number), date standard finalised. </t>
        </r>
      </text>
    </comment>
    <comment ref="B68" authorId="1" shapeId="0" xr:uid="{00000000-0006-0000-0300-000008000000}">
      <text>
        <r>
          <rPr>
            <sz val="8"/>
            <color indexed="81"/>
            <rFont val="Tahoma"/>
            <family val="2"/>
          </rPr>
          <t>Describe process of adaptation</t>
        </r>
      </text>
    </comment>
    <comment ref="B79"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1" authorId="0" shapeId="0" xr:uid="{00000000-0006-0000-0500-000001000000}">
      <text>
        <r>
          <rPr>
            <sz val="8"/>
            <color indexed="81"/>
            <rFont val="Tahoma"/>
            <family val="2"/>
          </rPr>
          <t>Name, 3 line description of key qualifications and experience</t>
        </r>
      </text>
    </comment>
    <comment ref="B45" authorId="0" shapeId="0" xr:uid="{00000000-0006-0000-0500-000002000000}">
      <text>
        <r>
          <rPr>
            <sz val="8"/>
            <color indexed="81"/>
            <rFont val="Tahoma"/>
            <family val="2"/>
          </rPr>
          <t>include name of site visited, items seen and issues discussed</t>
        </r>
      </text>
    </comment>
    <comment ref="B77" authorId="0" shapeId="0" xr:uid="{00000000-0006-0000-0500-000003000000}">
      <text>
        <r>
          <rPr>
            <sz val="8"/>
            <color indexed="81"/>
            <rFont val="Tahoma"/>
            <family val="2"/>
          </rPr>
          <t>Describe key risks, control systems, identification of certified products and point at which scope of COC ends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64" authorId="0" shapeId="0" xr:uid="{00000000-0006-0000-0600-000001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D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D00-000002000000}">
      <text>
        <r>
          <rPr>
            <b/>
            <sz val="9"/>
            <color indexed="81"/>
            <rFont val="Tahoma"/>
            <family val="2"/>
          </rPr>
          <t>Private, State or Community</t>
        </r>
        <r>
          <rPr>
            <sz val="9"/>
            <color indexed="81"/>
            <rFont val="Tahoma"/>
            <family val="2"/>
          </rPr>
          <t xml:space="preserve">
</t>
        </r>
      </text>
    </comment>
    <comment ref="T10" authorId="0" shapeId="0" xr:uid="{00000000-0006-0000-0D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F00-000001000000}">
      <text>
        <r>
          <rPr>
            <b/>
            <sz val="8"/>
            <color indexed="81"/>
            <rFont val="Tahoma"/>
            <family val="2"/>
          </rPr>
          <t>MA/S1/S2/S3/S4/RA</t>
        </r>
      </text>
    </comment>
  </commentList>
</comments>
</file>

<file path=xl/sharedStrings.xml><?xml version="1.0" encoding="utf-8"?>
<sst xmlns="http://schemas.openxmlformats.org/spreadsheetml/2006/main" count="4134" uniqueCount="1986">
  <si>
    <t>Common/English oak</t>
  </si>
  <si>
    <t>Quercus robur</t>
  </si>
  <si>
    <t>Sessile oak (and hybrids)</t>
  </si>
  <si>
    <t>Quercus petraea</t>
  </si>
  <si>
    <t>Willow</t>
  </si>
  <si>
    <t>Salix spp.</t>
  </si>
  <si>
    <t>Elm spp.</t>
  </si>
  <si>
    <t>Ulmus spp.</t>
  </si>
  <si>
    <t>Group</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</si>
  <si>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</si>
  <si>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</si>
  <si>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</si>
  <si>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</si>
  <si>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</si>
  <si>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</si>
  <si>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</si>
  <si>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</si>
  <si>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</si>
  <si>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</si>
  <si>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</si>
  <si>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</si>
  <si>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</si>
  <si>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</si>
  <si>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</si>
  <si>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</si>
  <si>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</si>
  <si>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</si>
  <si>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</si>
  <si>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</si>
  <si>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</si>
  <si>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</si>
  <si>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</si>
  <si>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</si>
  <si>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</si>
  <si>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</si>
  <si>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</si>
  <si>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</si>
  <si>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</si>
  <si>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</si>
  <si>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</si>
  <si>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</si>
  <si>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</si>
  <si>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</si>
  <si>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</si>
  <si>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</si>
  <si>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</si>
  <si>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</si>
  <si>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</si>
  <si>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</si>
  <si>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</si>
  <si>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</si>
  <si>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</si>
  <si>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</si>
  <si>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</si>
  <si>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</si>
  <si>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</si>
  <si>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</si>
  <si>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</si>
  <si>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</si>
  <si>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</si>
  <si>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</si>
  <si>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</si>
  <si>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</si>
  <si>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</si>
  <si>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</si>
  <si>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</si>
  <si>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</si>
  <si>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</si>
  <si>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</si>
  <si>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</si>
  <si>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</si>
  <si>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</si>
  <si>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</si>
  <si>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</si>
  <si>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</si>
  <si>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</si>
  <si>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</si>
  <si>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</si>
  <si>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</si>
  <si>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</si>
  <si>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</si>
  <si>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</si>
  <si>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</si>
  <si>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</si>
  <si>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</si>
  <si>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</si>
  <si>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</si>
  <si>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</si>
  <si>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</si>
  <si>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</si>
  <si>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</si>
  <si>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</si>
  <si>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</si>
  <si>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</si>
  <si>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</si>
  <si>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</si>
  <si>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</si>
  <si>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</si>
  <si>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</si>
  <si>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</si>
  <si>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</si>
  <si>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</si>
  <si>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</si>
  <si>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</si>
  <si>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</si>
  <si>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</si>
  <si>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</si>
  <si>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</si>
  <si>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</si>
  <si>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</si>
  <si>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</si>
  <si>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</si>
  <si>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</si>
  <si>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</si>
  <si>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</si>
  <si>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</si>
  <si>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</si>
  <si>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</si>
  <si>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</si>
  <si>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</si>
  <si>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</si>
  <si>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</si>
  <si>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</si>
  <si>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</si>
  <si>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</si>
  <si>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</si>
  <si>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</si>
  <si>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</si>
  <si>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</si>
  <si>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</si>
  <si>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</si>
  <si>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</si>
  <si>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</si>
  <si>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</si>
  <si>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</si>
  <si>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</si>
  <si>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</si>
  <si>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</si>
  <si>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</si>
  <si>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</si>
  <si>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</si>
  <si>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</si>
  <si>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</si>
  <si>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</si>
  <si>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</si>
  <si>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</si>
  <si>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</si>
  <si>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</si>
  <si>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</si>
  <si>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</si>
  <si>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</si>
  <si>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</si>
  <si>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</si>
  <si>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</si>
  <si>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</si>
  <si>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</si>
  <si>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</si>
  <si>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</si>
  <si>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</si>
  <si>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</si>
  <si>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</si>
  <si>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</si>
  <si>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</si>
  <si>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</si>
  <si>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</si>
  <si>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</si>
  <si>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</si>
  <si>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</si>
  <si>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</si>
  <si>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</si>
  <si>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</si>
  <si>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</si>
  <si>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</si>
  <si>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</si>
  <si>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</si>
  <si>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</si>
  <si>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</si>
  <si>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</si>
  <si>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</si>
  <si>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</si>
  <si>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</si>
  <si>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</si>
  <si>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</si>
  <si>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</si>
  <si>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</si>
  <si>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</si>
  <si>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</si>
  <si>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</si>
  <si>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</si>
  <si>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</si>
  <si>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</si>
  <si>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</si>
  <si>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</si>
  <si>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</si>
  <si>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</si>
  <si>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</si>
  <si>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</si>
  <si>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</si>
  <si>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</si>
  <si>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</si>
  <si>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</si>
  <si>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Closed</t>
  </si>
  <si>
    <t>CARs from MA</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</si>
  <si>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</si>
  <si>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</si>
  <si>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</si>
  <si>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</si>
  <si>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</si>
  <si>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</si>
  <si>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</si>
  <si>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</si>
  <si>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</si>
  <si>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</si>
  <si>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</si>
  <si>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</si>
  <si>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</si>
  <si>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</si>
  <si>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</si>
  <si>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</si>
  <si>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</si>
  <si>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</si>
  <si>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</si>
  <si>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</si>
  <si>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</si>
  <si>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</si>
  <si>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</si>
  <si>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</si>
  <si>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</si>
  <si>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</si>
  <si>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</si>
  <si>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</si>
  <si>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</si>
  <si>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</si>
  <si>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</si>
  <si>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</si>
  <si>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</si>
  <si>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</si>
  <si>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</si>
  <si>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</si>
  <si>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</si>
  <si>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</si>
  <si>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</si>
  <si>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</si>
  <si>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</si>
  <si>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</si>
  <si>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</si>
  <si>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</si>
  <si>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</si>
  <si>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</si>
  <si>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</si>
  <si>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</si>
  <si>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</si>
  <si>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</si>
  <si>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</si>
  <si>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</si>
  <si>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</si>
  <si>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</si>
  <si>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</si>
  <si>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</si>
  <si>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</si>
  <si>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</si>
  <si>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</si>
  <si>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</si>
  <si>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</si>
  <si>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</si>
  <si>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</si>
  <si>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</si>
  <si>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</si>
  <si>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</si>
  <si>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</si>
  <si>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</si>
  <si>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</si>
  <si>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</si>
  <si>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</si>
  <si>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delete /amend as applicable:</t>
  </si>
  <si>
    <t>PEFC Notification Fee:</t>
  </si>
  <si>
    <t>A certificate has been issued for the period given on the cover page and will be maintained  subject to successful performance at surveillance assessments.</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</si>
  <si>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</si>
  <si>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</si>
  <si>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</si>
  <si>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</si>
  <si>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</si>
  <si>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</si>
  <si>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</si>
  <si>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</si>
  <si>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</si>
  <si>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</si>
  <si>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</si>
  <si>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</si>
  <si>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</si>
  <si>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</si>
  <si>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</si>
  <si>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</si>
  <si>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</si>
  <si>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</si>
  <si>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</si>
  <si>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</si>
  <si>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</si>
  <si>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</si>
  <si>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</si>
  <si>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</si>
  <si>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</si>
  <si>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</si>
  <si>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</si>
  <si>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</si>
  <si>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</si>
  <si>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</si>
  <si>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</si>
  <si>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</si>
  <si>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</si>
  <si>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</si>
  <si>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</si>
  <si>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</si>
  <si>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</si>
  <si>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</si>
  <si>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</si>
  <si>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</si>
  <si>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</si>
  <si>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</si>
  <si>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</si>
  <si>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</si>
  <si>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</si>
  <si>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</si>
  <si>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</si>
  <si>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</si>
  <si>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</si>
  <si>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</si>
  <si>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</si>
  <si>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</si>
  <si>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</si>
  <si>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</si>
  <si>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</si>
  <si>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</si>
  <si>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</si>
  <si>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</si>
  <si>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</si>
  <si>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</si>
  <si>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</si>
  <si>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</si>
  <si>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</si>
  <si>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</si>
  <si>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</si>
  <si>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</si>
  <si>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</si>
  <si>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</si>
  <si>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</si>
  <si>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</si>
  <si>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</si>
  <si>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</si>
  <si>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</si>
  <si>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</si>
  <si>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</si>
  <si>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</si>
  <si>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</si>
  <si>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</si>
  <si>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</si>
  <si>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</si>
  <si>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</si>
  <si>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</si>
  <si>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</si>
  <si>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</si>
  <si>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</si>
  <si>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</si>
  <si>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</si>
  <si>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</si>
  <si>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</si>
  <si>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</si>
  <si>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</si>
  <si>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</si>
  <si>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</si>
  <si>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</si>
  <si>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</si>
  <si>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</si>
  <si>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</si>
  <si>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</si>
  <si>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</si>
  <si>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</si>
  <si>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</si>
  <si>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</si>
  <si>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</si>
  <si>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</si>
  <si>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</si>
  <si>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</si>
  <si>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</si>
  <si>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</si>
  <si>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</si>
  <si>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</si>
  <si>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</si>
  <si>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</si>
  <si>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</si>
  <si>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</si>
  <si>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</si>
  <si>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</si>
  <si>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</si>
  <si>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</si>
  <si>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</si>
  <si>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</si>
  <si>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</si>
  <si>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</si>
  <si>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</si>
  <si>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</si>
  <si>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</si>
  <si>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</si>
  <si>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3.7.1</t>
  </si>
  <si>
    <t>Adaptations/Modifications to standard</t>
  </si>
  <si>
    <t>FSC x.x</t>
  </si>
  <si>
    <t>UKWAS x.x,</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</si>
  <si>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</si>
  <si>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</si>
  <si>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</si>
  <si>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</si>
  <si>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</si>
  <si>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</si>
  <si>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</si>
  <si>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</si>
  <si>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</si>
  <si>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</si>
  <si>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</si>
  <si>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</si>
  <si>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</si>
  <si>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</si>
  <si>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</si>
  <si>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</si>
  <si>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</si>
  <si>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</si>
  <si>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</si>
  <si>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</si>
  <si>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N/A</t>
  </si>
  <si>
    <t xml:space="preserve">Exit date </t>
  </si>
  <si>
    <t>SLIMF</t>
  </si>
  <si>
    <t>Approved: Maintain /grant certification</t>
  </si>
  <si>
    <t>Certification subject to closure of Pre-conditions</t>
  </si>
  <si>
    <t>Temperate</t>
  </si>
  <si>
    <t>Plantation</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</si>
  <si>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</si>
  <si>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</si>
  <si>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</si>
  <si>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</si>
  <si>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</si>
  <si>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</si>
  <si>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</si>
  <si>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</si>
  <si>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</si>
  <si>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</si>
  <si>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</si>
  <si>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</si>
  <si>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</si>
  <si>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</si>
  <si>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Example CARs for guidance (delete from audit report)</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</si>
  <si>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</si>
  <si>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</si>
  <si>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</si>
  <si>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</si>
  <si>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</si>
  <si>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</si>
  <si>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</si>
  <si>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</si>
  <si>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</si>
  <si>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</si>
  <si>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</si>
  <si>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</si>
  <si>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</si>
  <si>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1.3.1.a</t>
  </si>
  <si>
    <t>Type of operation</t>
  </si>
  <si>
    <t>1.1.2</t>
  </si>
  <si>
    <t>Type of certification</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</si>
  <si>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</si>
  <si>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</si>
  <si>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</si>
  <si>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</si>
  <si>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</si>
  <si>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</si>
  <si>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</si>
  <si>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</si>
  <si>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</si>
  <si>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</si>
  <si>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</si>
  <si>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</si>
  <si>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</si>
  <si>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</si>
  <si>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</si>
  <si>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</si>
  <si>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</si>
  <si>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</si>
  <si>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</si>
  <si>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</si>
  <si>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</si>
  <si>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</si>
  <si>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</si>
  <si>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</si>
  <si>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</si>
  <si>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</si>
  <si>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</si>
  <si>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</si>
  <si>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</si>
  <si>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</si>
  <si>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</si>
  <si>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</si>
  <si>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</si>
  <si>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</si>
  <si>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</si>
  <si>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</si>
  <si>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</si>
  <si>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</si>
  <si>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</si>
  <si>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</si>
  <si>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</si>
  <si>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</si>
  <si>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</si>
  <si>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</si>
  <si>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</si>
  <si>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</si>
  <si>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</si>
  <si>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</si>
  <si>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</si>
  <si>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</si>
  <si>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</si>
  <si>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</si>
  <si>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</si>
  <si>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</si>
  <si>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</si>
  <si>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</si>
  <si>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</si>
  <si>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</si>
  <si>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</si>
  <si>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</si>
  <si>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</si>
  <si>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</si>
  <si>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</si>
  <si>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</si>
  <si>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</si>
  <si>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</si>
  <si>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</si>
  <si>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</si>
  <si>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</si>
  <si>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</si>
  <si>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</si>
  <si>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</si>
  <si>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</si>
  <si>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</si>
  <si>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</si>
  <si>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</si>
  <si>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</si>
  <si>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</si>
  <si>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</si>
  <si>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</si>
  <si>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</si>
  <si>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</si>
  <si>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</si>
  <si>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</si>
  <si>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</si>
  <si>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</si>
  <si>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</si>
  <si>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</si>
  <si>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</si>
  <si>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</si>
  <si>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</si>
  <si>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</si>
  <si>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</si>
  <si>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</si>
  <si>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</si>
  <si>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</si>
  <si>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</si>
  <si>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</si>
  <si>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</si>
  <si>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</si>
  <si>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</si>
  <si>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</si>
  <si>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</si>
  <si>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</si>
  <si>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</si>
  <si>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</si>
  <si>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</si>
  <si>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State</t>
  </si>
  <si>
    <t>No</t>
  </si>
  <si>
    <t>Community</t>
  </si>
  <si>
    <t>Year visited by SA</t>
  </si>
  <si>
    <t>Disclaimer: auditing is based on a sampling process of the available information.</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</si>
  <si>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</si>
  <si>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</si>
  <si>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</si>
  <si>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</si>
  <si>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</si>
  <si>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</si>
  <si>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</si>
  <si>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</si>
  <si>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</si>
  <si>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</si>
  <si>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</si>
  <si>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Assessment Process</t>
  </si>
  <si>
    <t>7.4.2</t>
  </si>
  <si>
    <t>7.4.3</t>
  </si>
  <si>
    <t>8.4.2</t>
  </si>
  <si>
    <t>8.4.3</t>
  </si>
  <si>
    <t>9.4.2</t>
  </si>
  <si>
    <t>9.4.3</t>
  </si>
  <si>
    <t>3.7.2</t>
  </si>
  <si>
    <t>(Date) Closing meeting - INCLUDE RECORD OF ATTENDANCE</t>
  </si>
  <si>
    <t>(Date) Opening meeting - INCLUDE RECORD OF ATTENDANCE</t>
  </si>
  <si>
    <t>Withdraw/Suspend/Terminate certification</t>
  </si>
  <si>
    <t>ANNEX 2 - STAKEHOLDER SUMMARY REPORT (note: similar issues may be grouped together)</t>
  </si>
  <si>
    <t>Audit (MA, S1 etc..)</t>
  </si>
  <si>
    <t>Relation / stakeholder type - eg. neighbour, NGO etc</t>
  </si>
  <si>
    <t>Positive / 
Negative/ Other</t>
  </si>
  <si>
    <t>Soil Association response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</si>
  <si>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</si>
  <si>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</si>
  <si>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</si>
  <si>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</si>
  <si>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</si>
  <si>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</si>
  <si>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</si>
  <si>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</si>
  <si>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</si>
  <si>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</si>
  <si>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</si>
  <si>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</si>
  <si>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</si>
  <si>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</si>
  <si>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</si>
  <si>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</si>
  <si>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</si>
  <si>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</si>
  <si>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</si>
  <si>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</si>
  <si>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</si>
  <si>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</si>
  <si>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</si>
  <si>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</si>
  <si>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</si>
  <si>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</si>
  <si>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</si>
  <si>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 xml:space="preserve">Forest owner(s), or </t>
  </si>
  <si>
    <t>North</t>
  </si>
  <si>
    <t>Forestry England</t>
  </si>
  <si>
    <t>United Kingdom (England)</t>
  </si>
  <si>
    <r>
      <t>PEFC Forest Management Standard [UK Woodland Assurance Standard (UKWAS) v4.0 2018]</t>
    </r>
    <r>
      <rPr>
        <sz val="14"/>
        <color indexed="10"/>
        <rFont val="Cambria"/>
        <family val="1"/>
      </rPr>
      <t xml:space="preserve"> for [UK]; 
</t>
    </r>
  </si>
  <si>
    <t>SA-PEFC-FM/COC-006972</t>
  </si>
  <si>
    <t>PEFC/16-40-1001</t>
  </si>
  <si>
    <t>22-29 July 2019</t>
  </si>
  <si>
    <t>08/10/2019
07/10/2020</t>
  </si>
  <si>
    <t>Rebecca Haskell ( lead) Robin Walter (auditor)</t>
  </si>
  <si>
    <t>Andy Grundy</t>
  </si>
  <si>
    <t>9- 13 Nov 2020</t>
  </si>
  <si>
    <t>Rebecca Haskell (lead) Robin Walter (auditor)</t>
  </si>
  <si>
    <t xml:space="preserve">Andy Grundy with Nicola Brennan </t>
  </si>
  <si>
    <t>RA</t>
  </si>
  <si>
    <t xml:space="preserve">At Westonbirt the Forest Design Plan (FDP) 2005 - 2015 has been extended and superseded by an interim thinning plan 2018-2020 while the next 20 year FDP is being prepared.  Given the local abundance of Ash in some stands and the arrival of Chalara ash dieback (Hymenoscyphus fraxineus) in 2015  this delay is useful while a robust policy is devised for protecting the valuable tree collection and the public; however there is a risk that this long-term plan is delayed, resulting in a non-compliance </t>
  </si>
  <si>
    <t>UKWAS 2.2.3</t>
  </si>
  <si>
    <t>Revision of plan has been delayed due to the onset on Chalara in the Ash Woodland and the need to incorporate more overt biological resilience measures in the plan.</t>
  </si>
  <si>
    <t>Forest Research currently draft a revised plan which build in resilience in light of the onset of Chalara</t>
  </si>
  <si>
    <t>Although sales documentation for timber and non-timber forest products correctly states the SGS certificate code,  the certificate is to be transferred to Soil Association on 1/11/2019 and the code will change.  Time is allowed for existing stocks of delivery note books/ U3B etc to be used up.  ie - both codes will be valid for a 'reasonable time'. However, documentation will need to be amended if compliance is to be maintained.</t>
  </si>
  <si>
    <t>UKWAS 3.2.2</t>
  </si>
  <si>
    <t>New Certification Body for 2019, and therefore change of code.</t>
  </si>
  <si>
    <r>
      <t>All documents will be amended in line with change to Soil Association as Certification Body. Soil Association will only be looking at new documentation generated AFTER 1</t>
    </r>
    <r>
      <rPr>
        <vertAlign val="superscript"/>
        <sz val="11"/>
        <rFont val="Cambria"/>
        <family val="1"/>
      </rPr>
      <t>st</t>
    </r>
    <r>
      <rPr>
        <sz val="11"/>
        <rFont val="Cambria"/>
        <family val="1"/>
      </rPr>
      <t xml:space="preserve"> November, not contracts or other items from before this date. Existing documents produced before the change came into place do not need to be modified i.e. can continue to use stocks of older U3Bs (within reason)</t>
    </r>
  </si>
  <si>
    <r>
      <t>29/7/19 closing meeting root cause analysis undertaken and corrective action proposed by client.</t>
    </r>
    <r>
      <rPr>
        <b/>
        <sz val="11"/>
        <rFont val="Cambria"/>
        <family val="1"/>
      </rPr>
      <t xml:space="preserve"> S1 Nov 2020  </t>
    </r>
    <r>
      <rPr>
        <sz val="11"/>
        <rFont val="Cambria"/>
        <family val="1"/>
      </rPr>
      <t>Invoices changed from 11/11/19, example of new invoice from the tranfer date with new CoC plus copy of delivered in delivery note with new CoC seen.</t>
    </r>
  </si>
  <si>
    <t>Note there is no 2019.3 finding as a joint PEFC - FSC audit was undertaken and 2019.3 Observation relates solely to FSC compliance</t>
  </si>
  <si>
    <t>In Yorkshire District redundant materials are being removed by beat foresters as a matter of routine maintenance but there is no redundant materials plan in place as they are awaiting national guidance.  Draft guidance has been sent out for comment; however Yorkshire District does not yet have its own plan</t>
  </si>
  <si>
    <t>UKWAS 3.6.2</t>
  </si>
  <si>
    <t>Forestry England shall prepare and implement a prioritised plan to manage and progressively remove redundant materials</t>
  </si>
  <si>
    <t>Change in UKWAS requirement for each FMU to have a redundant material plan. Although client has been audited against UKWAS 4.0 in November 2018 this was a Surveillance audit and did not address this criterion and although draft guidance has been produced it was not made sufficiently clear to all Districts that a plan needed to be in place in addition to budgetary provision for removal of waste, hence South District having a plan in place but Yorkshire District not at time of audit.</t>
  </si>
  <si>
    <t>National guidance will be developed in consultation with Forest Districts, and the Forest Districts to have/produce written plans.</t>
  </si>
  <si>
    <t>within 12 months, to be checked at next annual surveillance.</t>
  </si>
  <si>
    <t xml:space="preserve">29/7/19 closing meeting root cause analysis undertaken and corrective action proposed by client.
20/08/20 - Emailed copy of Yorkshire Forest District’s Redundant Material Plan  with record table and the Organisational wide  Redundant Material PP3. </t>
  </si>
  <si>
    <t>07/10/20 - AG</t>
  </si>
  <si>
    <t>At West Walks ( South District - South Downs beat) a range of checks of play structures and other recreation furniture is undertaken on a set basis eg monthly / quarterly.  A paper-based system has been used to record the checks and although there was no evidence of checks being missed / delayed, no system is in place to issue reminders.  A wallchart is used at the main South District office for staff based at this office but it was confirmed that there is no District - wide / electronic reminder system for these safety checks.  This lack of a formal reminder system provides a risk of future non-compliance regarding completion of all such checks to deadline.</t>
  </si>
  <si>
    <t>UKWAS 5.2.1</t>
  </si>
  <si>
    <t>Lack of evidence for consistency of inspection resumption procedure.</t>
  </si>
  <si>
    <r>
      <t>Discuss resumption procedure with Head of Recreation to ensure all appropriate staff are aware of the required procedures when planning the inspection of play equipment.</t>
    </r>
    <r>
      <rPr>
        <i/>
        <sz val="11"/>
        <rFont val="Cambria"/>
        <family val="1"/>
      </rPr>
      <t xml:space="preserve"> </t>
    </r>
  </si>
  <si>
    <r>
      <t>29/7/19 closing meeting root cause analysis undertaken and corrective action proposed by client.</t>
    </r>
    <r>
      <rPr>
        <b/>
        <sz val="11"/>
        <rFont val="Cambria"/>
        <family val="1"/>
      </rPr>
      <t xml:space="preserve"> S1 Nov 2020 </t>
    </r>
    <r>
      <rPr>
        <sz val="11"/>
        <rFont val="Cambria"/>
        <family val="1"/>
      </rPr>
      <t>Email from Technical Recreation Advisor (Jo Mason) 28/10/20 demonstrating fail to safe system for south FD. Internal audit evidence seen - recreation staff at Whinlatter and Kielder Castle-  formal system in place with schedule for inspections and all aware of the procedures. Copy of schedule on file.
 Longer term aim national roll of GIS facilities inspection system coordfinated with revised PPG.</t>
    </r>
  </si>
  <si>
    <t>Although the Pre-Commencement Checklist (PCM) seen in use within South District is used to record certificates of competence,  including expiry dates,  for all operators, the checklist does not make provision for checking that refresher training is undertaken if a certificate of competence expires during the contract period.  An example was seen on the PCM for a harvesting operation at Ashley Heath where  an operator's  chainsaw refresher had expired partway through the contract ( though it was confirmed that the person in question was predominantly a machine operator and had not been using a chain saw), and when a number of other contracts were viewed, which were issued on an annual basis, it was noted that first aid certification would expire for some operators before contract expiry.  Although no non-compliance was noted and it was also noted that any new operators starting work on a contract after the PCM had been completed would have their competencies checked, the current system of recording competencies at start of contract but not having provision for highlighting expiries during the course of the contract could lead to a future non-compliance.</t>
  </si>
  <si>
    <t>UKWAS 5.4.1 c</t>
  </si>
  <si>
    <t>No automatic flagging system in place on PCM document and no standard /  overall system for follow up of “soon to expire” certificates</t>
  </si>
  <si>
    <t>Amend PCM gateway Checklist to highlight the need follow-up potentially expired certificates, Agreed verbally with Head of Forestry and Timber. Client has already contacted owners of PCM Gateway form to ask about introducing a date warning system but close-out will also include a better system for people to have resumptions and ensure to follow up with contractors following expiration.</t>
  </si>
  <si>
    <t>22 - 29 July 2019</t>
  </si>
  <si>
    <t>Lead Auditor itinerary</t>
  </si>
  <si>
    <t xml:space="preserve">22/7/19 Opening meeting, review of documentation </t>
  </si>
  <si>
    <t>23/7/19 Audit: Review of documentation, staff interviews, site visits South Downs and Solent beats</t>
  </si>
  <si>
    <t>24/7/19 Audit: Review of documentation, staff interviews, site visits Micheldever and New Forest beats</t>
  </si>
  <si>
    <t>25/7/19Audit: Review of documentation, staff interviews, site visits Wareham beat</t>
  </si>
  <si>
    <t>29/7/19 Document review and closing meeting</t>
  </si>
  <si>
    <t>Auditor itinerary</t>
  </si>
  <si>
    <t>22/7/19 Opening meeting, review of documentation, Ringwood site visit</t>
  </si>
  <si>
    <t>23/7/19 Review of documentation and site visit at Westonbirt National Arboretum</t>
  </si>
  <si>
    <t>24/7/19 Review of documentation at Pickering office, then site visit to Dalby Forest</t>
  </si>
  <si>
    <t>25/7/19 Site visits to Deer Park Forest (including Castle Hill SSSI) and Wheldrake Forest</t>
  </si>
  <si>
    <t xml:space="preserve">Summary of person days including time spent on preparatory work, actual audit days, consultation and report writing - 17 person days. </t>
  </si>
  <si>
    <r>
      <t xml:space="preserve">Assessment team </t>
    </r>
    <r>
      <rPr>
        <sz val="11"/>
        <rFont val="Cambria"/>
        <family val="1"/>
      </rPr>
      <t>- See also A15 Checklist for Opening and Closing Meeting</t>
    </r>
  </si>
  <si>
    <t xml:space="preserve"> Rebecca Haskell (Lead Auditor) , BSc Agricultural and Food Marketing, MSc Forestry, CMIOSH.  30 years experience working in UK Forestry / Woodland Management in both public and charitable sectors, inlcuding several years as H&amp;S Manager for a woodland conservation charity. She has been auditing for Soil Association since 2012.</t>
  </si>
  <si>
    <t xml:space="preserve"> Robin Walter (Auditor). Robin is an independent Forester with 30 years experience of forestry and arboriculture, including estate forest management, conservation management and contract management. He has been auditing for Soil Association since 2010.</t>
  </si>
  <si>
    <t>Rebecca Haskell</t>
  </si>
  <si>
    <t xml:space="preserve">The assessment involved review of relevant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and areas of conservation value. </t>
  </si>
  <si>
    <t>Lead Auditor - Rebecca Haskell</t>
  </si>
  <si>
    <t xml:space="preserve">South District 22 July 2019 -  opening meeting held at South District Office, followed by document review </t>
  </si>
  <si>
    <t>23/7/19 South District -  Document review at office - management planning documentation and records reviewed in office with managers. Site visits to South Downs beat ( morning) and Solent Beat (afternoon).  Morning visits included waste disposal / chemical / oil storage and usage,  recent tree safety works, fly tipping issues, and well - used recreation site ( West Walk) where car parking facilities and play areas were visited.  Discussions included general public safety and checking regimes for play equipment.  Afternoon visits included PAWS restoration, deer management, restock sites, deadwood management,  forest school areas; also area of leasehold land where sporting rights are reserved - pheasant pen visited and third party usage discussed.</t>
  </si>
  <si>
    <t>24/7/19 South District - document review at office - management planning documentation and records reviewed in office with managers.  Site visits to Micheldever and New Forest North beats.  Site visits included restock site - species choice, provenance, deer / squirrel management, spacing and weed control discussed.  Archaeological features seen and protection of features during harvesting operations discussed; also management of invasives and public access along waymarked trails.  New Forest North Beat site visit included active and recently - completed harvesting operations.  Harvester operator interviewed at active site.  Heathland  and mire restoration discussed and sites visited where this is being undertaken. Volunteer management discussed and volunteer rangers interviewed</t>
  </si>
  <si>
    <t>25/7/19 South District Wareham Beat - document review at office - management planning documentation and records reviewed in office with managers.  Visit included inspection of chemical, oil and urea storage and associated records, SSSI management, grazing management, ecological monitoring, monitoring against management plan objectives, deer management and venison chain of custody ( including visit to deer larder to inspect  labelling of carcases).  Forest Craftsmen and Wildlife Ranger interviewed.</t>
  </si>
  <si>
    <t>29/07/2019 Forest of Dean Coleford Office - review of stakeholder consultation and organisation - wide documentation at office.  Closing meeting held.</t>
  </si>
  <si>
    <t>Auditor - Robin Walter</t>
  </si>
  <si>
    <t>22/7/19 Opening meeting held at South District Office, followed by document review, then site visit to Ringwood North to see proposed works on mire and partially completed works for public access.</t>
  </si>
  <si>
    <t>23/7/19 Review of documentation and site visit at Westonbirt National Arboretum to resolve S4 Minor CAR, see provision of public access, restoration of coppice, tree safety procedures, tree health procedures, chemical store; also to interview staff and volunteers.</t>
  </si>
  <si>
    <t>24/7/19 Review of documentation at Pickering office, then site visit to Dalby Forest to see recent roading works and interview staff, to see xmas tree growing area, inspect chemical store and deer larder, see visitor attractions and visitor centre.</t>
  </si>
  <si>
    <t>25/7/19 Site visits to Deer Park Forest to see Castle Hill SSSI and proposed works, PAWS restoration; and Wheldrake Forest to see live harvesting, interview contractors, check work site safety.</t>
  </si>
  <si>
    <t>Standards used (inc version and date approved)</t>
  </si>
  <si>
    <r>
      <t>The forest management was evaluated against the PEFC-endorsed national standard forGreat Britain (UKWAS v4.0)</t>
    </r>
    <r>
      <rPr>
        <sz val="11"/>
        <rFont val="Palatino"/>
        <family val="1"/>
      </rPr>
      <t xml:space="preserve"> A copy of the standard is available at www.pefc.org</t>
    </r>
  </si>
  <si>
    <t>AND</t>
  </si>
  <si>
    <t>PEFC Logo Usage standard 2001:2008</t>
  </si>
  <si>
    <t>None</t>
  </si>
  <si>
    <t>786 consultees were contacted</t>
  </si>
  <si>
    <t>17 responses were received</t>
  </si>
  <si>
    <t>Consultation was carried out on 31/May/2019 and 6 June 2019</t>
  </si>
  <si>
    <t>1 interview was held by phone during audit and 1 just before the audit commenced</t>
  </si>
  <si>
    <t>Data from 0 organisations gathered</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</si>
  <si>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</si>
  <si>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There is a clear system to ensure all sites meet PEFC requirements, with centralised policies and procedures to which all Districts must comply.  Each District creates a Strategic plan and local expressions of the national policies and procedures are produced as relevant.</t>
  </si>
  <si>
    <t>Central management is via the National Office led by the Chief Operations Officer.  There are  7 Forest Districts  ( including Westonbirt arboretum), each managed by a Director, assisted by Heads of Land Management, Recreation,  Public Affairs, Land Agent and Civil Engineering ( although for Westonbirt not all functions are represented due to the nature of the operation).  The Lead Planning Manager, based at the National Office in Bristol, takes the lead in ensuring FSC compliance and is a qualified ISO9001 Lead Auditor</t>
  </si>
  <si>
    <t>Management objectives include mixed commercial forestry / conservation / recreation</t>
  </si>
  <si>
    <t>Central management is via the National Office led by the Chief Executive Officer.  There are  7 Forest Districts  ( including Westonbirt arboretum), each managed by a Director, assisted by Heads of Land Management, Recreation,  Public Affairs, Land Agent and Civil Engineering ( although for Westonbirt not all functions are represented due to the nature of the operation).  The Lead Planning Manager, based at the National Office in Bristol, takes the lead in ensuring FSC compliance and is a qualified ISO9001 Lead Auditor.  Internal audits are conducted by the Lead Planning Manager, who reports findings to the District and to an audit Board at National Office</t>
  </si>
  <si>
    <t>District staff are supported at National level by functional Directors.  Training needs for staff are identified at annual appraisal and each member of staff has an Individual Learning Plan.</t>
  </si>
  <si>
    <t>Documented system  with centralised policies and procedures</t>
  </si>
  <si>
    <r>
      <t xml:space="preserve">FIRST SURVEILLANCE - </t>
    </r>
    <r>
      <rPr>
        <b/>
        <sz val="11"/>
        <color indexed="10"/>
        <rFont val="Cambria"/>
        <family val="1"/>
      </rPr>
      <t>REMOTE AUDIT</t>
    </r>
  </si>
  <si>
    <t>9 - 13 November 2020</t>
  </si>
  <si>
    <t>Remote audit due to COVID-19 restrictions, undertaken following FSC Derogation FSC-DER-2020-01 (and subsequent amendments) and PEFC Guidance on COVID-19.</t>
  </si>
  <si>
    <t>9/11/2020 Opening meeting online attended by Rebecca Haskell (Lead Auditor), Robin Walter ( Auditor), Neville Geddes ( Certification Manager) and relevant National and District - based  managers</t>
  </si>
  <si>
    <t>9-12 November Audit: Review of documentation, staff / stakeholder meetings, discussions with operational managers and review of sites to have been visited prior to conversion to remote audit. Staff interviewed during meetings included  Planning &amp; Environment Managers, Head of Integrated Planning &amp; Environment,  Beat Foresters, Work supervisors, Forest Operations Managers ( Forest Management and Harvesting &amp; Marketing), Assistant Ecologist, Ecologist, Land Agent, Wildlife Managers; also National staff - use of pesticides, use of Trademark</t>
  </si>
  <si>
    <t>13 November: Auditor meeting, closing meeting online - attended by Rebecca Haskell (Lead Auditor), Robin Walter ( Auditor), Neville Geddes ( Certification Manager) and relevant National and District - based  managers</t>
  </si>
  <si>
    <t>Summary of person days including time spent on preparatory work, actual audit days, consultation and report writing - 12.5 days</t>
  </si>
  <si>
    <t>Justification for increasing and decreasing factors</t>
  </si>
  <si>
    <t xml:space="preserve">Factors increasing auditing time: HCVs present. </t>
  </si>
  <si>
    <t xml:space="preserve">Factors decreasing auditing time: Plantations, multiple MU certificates. </t>
  </si>
  <si>
    <t>Assessment process</t>
  </si>
  <si>
    <t xml:space="preserve">The Audit was completed remotely while the UK was under a national lockdown in response to the COVID19 pandemic meaning that there would be no unnecessary external meetings between people who do not already live in the same household.  Thus the meetings and evidence sharing was completed online via email and meetings using Microsoft teams.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areas not previously visited by SA Cert. </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</si>
  <si>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As the audit was conducted remotely due to covid - 18 restrictions, selection of criteria was also based on those which would be the most appropriate for remote audit.
</t>
  </si>
  <si>
    <t>The following criteria were assessed: UKWAS sections 2 &amp; 4</t>
  </si>
  <si>
    <t>548 consultees were contacted</t>
  </si>
  <si>
    <t>7 responses were received</t>
  </si>
  <si>
    <t xml:space="preserve">Consultation was carried out 15/9/2020 -  13/10/2020 </t>
  </si>
  <si>
    <t>No consultee interviews held. FE response was sent to one consultee with offer to speak, but they did not reply.</t>
  </si>
  <si>
    <t>10/11/20 - review of overall Strategic Plan and Forest Planning / other documentation for Ennerdale &amp; Thornthwaite, Kielder South, Kielder East, Kielder West, North Reservoir</t>
  </si>
  <si>
    <t>11/11/20 - interviews with managers for Ennerdale &amp; Thornthwaite, Kielder South, Kielder East, Kielder West, North Reservoir. Specific sites and associated issues discussed included harvesting, brash recovery,  restocking / forest management,  wildlife management, mire restoration, SSSI management,  forest design planning, working with partners, planning for beaver release, woodland creation, PAWS / ASNW management, protection of SAMs / heritage features.</t>
  </si>
  <si>
    <t>12/11/20 - further documentation review / interviews with staff with District - wide responsibilities ( Harvesting, Forest Management, Planning, Environment, Wildlife Management)</t>
  </si>
  <si>
    <t>West</t>
  </si>
  <si>
    <t>9/11/20: Savernake Forest - review of Forest Plan (FP), SSSI mananagement, veteran tree works, grazing licence, shoot management, pest control.</t>
  </si>
  <si>
    <t>11/11/20: Forest of Dean, East and West Beats - review of FPs, end of plan reviews, wildlife management, SSSI management, ASNW management, beaver trials, heritage conservation</t>
  </si>
  <si>
    <t>12/11/20: South Devon: review of FPs for Haldon Forest, Dartmoor Forest, landscape scale water catchments, shooting licences, SSSI and open habitat management,  restocking practice.</t>
  </si>
  <si>
    <t>6.7.1</t>
  </si>
  <si>
    <t>Records reviewed:</t>
  </si>
  <si>
    <t>a)</t>
  </si>
  <si>
    <t>Complaints received</t>
  </si>
  <si>
    <t>Forest District would normally deal with complaints locally, however the Forestry Commission formal complaints proceedure can be found at the following web location. https://www.gov.uk/government/organisations/forestry-commission/about/complaints-procedure.  Extract from complaints tracker seen during audit.</t>
  </si>
  <si>
    <r>
      <rPr>
        <b/>
        <sz val="11"/>
        <rFont val="Cambria"/>
        <family val="1"/>
      </rPr>
      <t xml:space="preserve">West: </t>
    </r>
    <r>
      <rPr>
        <sz val="11"/>
        <rFont val="Cambria"/>
        <family val="1"/>
      </rPr>
      <t>Complaint received from Lynton &amp; Barnstaple Railway Trust regarding use of FE land. FE provided a reasonable response, which was put to the Trust, but no reply was forthcoming by close of audit.</t>
    </r>
  </si>
  <si>
    <t>b)</t>
  </si>
  <si>
    <t>Number of accidents in forest work (serious / fatal) since last audit:</t>
  </si>
  <si>
    <t>Whole group: 2 RIDDOR reportable accidents and 0 fatalities</t>
  </si>
  <si>
    <t>c)</t>
  </si>
  <si>
    <t>List of chemical pesticides used within the forest area since the last audit, summarised quantitative data on their use (amount and area) and reason for use;</t>
  </si>
  <si>
    <r>
      <t xml:space="preserve">Record the quantitative data in A1.1 Pesticides. See 'chemical use S1' tab for details of usage April 19 - March 2020.  All application in line with Operational Guidance OGB 15- Use of Chemicals in the Forest. Note - after 31/12/20 the certificate holder shall ensure compliance with all relevant elements of the FSC Pesticides policy. Although some ESRAs are in place, this work was not complete at time of audit; in particular ESRAs for propyzamide and urea were not in place, both of which are likely to be in use shortly or immediately after the deadline. </t>
    </r>
    <r>
      <rPr>
        <b/>
        <sz val="11"/>
        <rFont val="Cambria"/>
        <family val="1"/>
      </rPr>
      <t>Observation 2020.3 raised</t>
    </r>
  </si>
  <si>
    <t>d)</t>
  </si>
  <si>
    <t>Training records:</t>
  </si>
  <si>
    <t>Training is initiated by  the member of staff following disccussion with their line manager. The applicant then applies for the relevant trainning through ITRENT personel management system. The application has then to be approved by the line manager. Once the training has been completed it is then recorded in the staff mambers record held within ITRENT.</t>
  </si>
  <si>
    <t>e)</t>
  </si>
  <si>
    <t>Operational plan(s) for next 12 months:</t>
  </si>
  <si>
    <t>Operational plans are derived from a production forecast produced from yield models being applied to the inventory data and adjusted by individual forest plans. Replanting is driven from by harvesting programes and prescribed from the individual forest plans.
Sales plan for forestry England in 20/21 is 1,281,800m3
North District 553,000m3
West District 220,000m3</t>
  </si>
  <si>
    <t>f)</t>
  </si>
  <si>
    <t>Inventory records:</t>
  </si>
  <si>
    <t>The estate inventory is maintained within Forestry England's Subcompartment Database (SCDB), held with in a bespoke GIS stem Forester Web. The database is updated regularly by district throughout the years for harvesting restocking and survey with a formal cut and snapshot taken at every financial year end.
Forestry England total estate 252,731ha
North District 85,783ha
West District 38,124ha
Central 27,147 ha
Yorkshire 20,971 ha
South 45,918 ha
East 34,534 ha
Westonbirt 254 ha
In the last 12 months here have been an number of disposal and area adjustment to the estate the most significant being a 672ha transfer of land to Forestry and Land Scotland.</t>
  </si>
  <si>
    <t>g)</t>
  </si>
  <si>
    <t>Harvesting records:</t>
  </si>
  <si>
    <t>Overall Forestry England actual production 125,072m3
North District 523,988m3
West District 188,128m3</t>
  </si>
  <si>
    <t>h)</t>
  </si>
  <si>
    <t>Records of sales of FSC certified products:</t>
  </si>
  <si>
    <r>
      <rPr>
        <b/>
        <sz val="11"/>
        <rFont val="Cambria"/>
        <family val="1"/>
      </rPr>
      <t xml:space="preserve">West: </t>
    </r>
    <r>
      <rPr>
        <sz val="11"/>
        <rFont val="Cambria"/>
        <family val="1"/>
      </rPr>
      <t xml:space="preserve">Invoices for sale of timber, venison and wild boar were checked. Invoice No 51300166 dated 15/10/20 states at the top 'FSC 100% venison (excludes wild boar)' and goes on to claim 'All products on this Invoice are FSC 100%'. In the Description column the items listed are all 'Feral Pigs Venison', which is another name for the wild boar meat specifically excluded above, and for which FE have no FSC approval. </t>
    </r>
    <r>
      <rPr>
        <b/>
        <sz val="11"/>
        <rFont val="Cambria"/>
        <family val="1"/>
      </rPr>
      <t>Minor CAR 2020.1 raised</t>
    </r>
  </si>
  <si>
    <r>
      <t xml:space="preserve">North: Timber Sales - </t>
    </r>
    <r>
      <rPr>
        <sz val="11"/>
        <rFont val="Cambria"/>
        <family val="1"/>
      </rPr>
      <t xml:space="preserve">a range of sales records seen, all with correct certificate number / claim, including  The Wou -  sales contract no. F53058, Invoice 1443398 dated 27/10/20 and associated advice notes 472056, 472057/ tickets 523874/523959. Setmurthy -   Invoice no. 1443270 dated 20/10/20 and associated advice notes 416411, 416918 / weight tickets 523293/ 52310.  Sales catalogue for 5/11/20 standing sales tender seen stating  'timber on offer is certified as FSC 100% and 100% PEFC under Forest Management / Chain of Custody certificates issued by the Soil Association Certification Ltd. referenced SA-FM/COC-006972 and SA-PEFC-FM/COC-006972' however standing sales agreements eg Setmurthy only include certificate number, not FSC 100% claim. </t>
    </r>
    <r>
      <rPr>
        <b/>
        <sz val="11"/>
        <rFont val="Cambria"/>
        <family val="1"/>
      </rPr>
      <t>Observation 2020.2 raised under UKWAS 3.2.2.</t>
    </r>
    <r>
      <rPr>
        <sz val="11"/>
        <rFont val="Cambria"/>
        <family val="1"/>
      </rPr>
      <t xml:space="preserve">                                                                                                                                       </t>
    </r>
    <r>
      <rPr>
        <b/>
        <sz val="11"/>
        <rFont val="Cambria"/>
        <family val="1"/>
      </rPr>
      <t xml:space="preserve">Venison Sales -  </t>
    </r>
    <r>
      <rPr>
        <sz val="11"/>
        <rFont val="Cambria"/>
        <family val="1"/>
      </rPr>
      <t>Deer carcase collection record 22501 for carcase tag numbers EKL200039, EKL200040, EKL200041, EKL200042, EKL200043 and photo of tagged carcase EKL200080 shot at 8.30am on 9 November 2020.  Correct certificate number and claim on collection record and correct certificate number on tagged carcase.</t>
    </r>
  </si>
  <si>
    <t>i)</t>
  </si>
  <si>
    <r>
      <t>Groups only: Formal communication/written documents sent to group members by group manager in last year:</t>
    </r>
    <r>
      <rPr>
        <sz val="11"/>
        <rFont val="Cambria"/>
        <family val="1"/>
      </rPr>
      <t xml:space="preserve"> N/A</t>
    </r>
  </si>
  <si>
    <t>Tracking, tracing and identification of products</t>
  </si>
  <si>
    <t>Excision/Partial certification - Description of the controls that are in place to prevent confusion being generated as to which activities or products are certified, and which are not: Not applicable as all production is from the certified estate</t>
  </si>
  <si>
    <t>Secondary Processing by Forest Manager</t>
  </si>
  <si>
    <t>Adaptations/Modifications to Standard(s)</t>
  </si>
  <si>
    <t>There were no changes to the standard used in the previous assessment</t>
  </si>
  <si>
    <t>The assessment team reviewed the current scope of the certificate in terms of FSC certified forest area and products being produced. There was no change since the previous evaluation other than the area changes mentioned above ie In the last 12 months here have been an number of disposal and area adjustment to the estate the most significant being a 672ha transfer of land to Forestry and Land Scotland.  Site list in Tab A7 and records of areas in Basic Info tab have been adjusted accordingly.</t>
  </si>
  <si>
    <t>Changes to management situation</t>
  </si>
  <si>
    <t>Results of the surveillance assessment are recorded in the standard and checklist Annex 1 and any Non-compliances identified are given in Section 2 of this report. See also Issues arising below.</t>
  </si>
  <si>
    <t>Issues arising</t>
  </si>
  <si>
    <t>UKWAS x.x, FSC x.x</t>
  </si>
  <si>
    <t>ANNEX 1 CHECKLIST for : UK</t>
  </si>
  <si>
    <t>UKWAS 4</t>
  </si>
  <si>
    <t>UK</t>
  </si>
  <si>
    <t>In UK, the PEFC endorsed national standard is used.</t>
  </si>
  <si>
    <t xml:space="preserve">Ukwas v4.0 ref </t>
  </si>
  <si>
    <t>Legal compliance and UKWAS conformance</t>
  </si>
  <si>
    <t>●</t>
  </si>
  <si>
    <t>Management planning</t>
  </si>
  <si>
    <t>Woodland operations</t>
  </si>
  <si>
    <t>Natural, historical and cultural environment</t>
  </si>
  <si>
    <t>People, communities and workers</t>
  </si>
  <si>
    <t>Internal guidance ensures correct use of trademark - no non-compliance seen during audit</t>
  </si>
  <si>
    <t>Y</t>
  </si>
  <si>
    <t>Licence agreement seen</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</si>
  <si>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</si>
  <si>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</si>
  <si>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Not assessed </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</si>
  <si>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</si>
  <si>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</si>
  <si>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</si>
  <si>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</si>
  <si>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</si>
  <si>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</si>
  <si>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</si>
  <si>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</si>
  <si>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</si>
  <si>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</si>
  <si>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</si>
  <si>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</si>
  <si>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1.1.4 a) Mechanisms shall be employed to identify, prevent and resolve disputes over tenure claims and use rights through appropriate consultation with interested parties. 
Verifiers: 
Use of dispute resolution mechanism.</t>
  </si>
  <si>
    <t>1.1.4 b)</t>
  </si>
  <si>
    <t>1.1.4 b) Where possible, the owner/manager shall seek to resolve disputes out of court and in a timely manner. 
Verifiers: 
Use of dispute resolution mechanism.</t>
  </si>
  <si>
    <t xml:space="preserve">All sites - no such disputes but mechanism for dealing with them should they arise ensures timely resolution.  The Beat Forester / Ranger team are usually the first level of management for dealing with disputes, depending on their nature, with the Land agency team being brought in if the issue can not be resolved.  The aim is to resolve disputes out of court.  </t>
  </si>
  <si>
    <t>1.1.5 a)</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</si>
  <si>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</si>
  <si>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</si>
  <si>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</si>
  <si>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</si>
  <si>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1.1.6 a) There shall be conformance to guidance on anti-corruption legislation. 
Verifiers: 
• Discussion with the owner/manager
• Written procedures
• Public statement of policy.</t>
  </si>
  <si>
    <t>Anti-corruption policy seen and no non-compliance noted.</t>
  </si>
  <si>
    <t>1.1.6 b)</t>
  </si>
  <si>
    <t xml:space="preserve">1.1.6 b) Large enterprises shall have and implement a publicly available anti-corruption policy which meets or exceeds the requirements of legislation. 
Verifiers: 
• Discussion with the owner/manager
• Written procedures
• Public statement of policy.
</t>
  </si>
  <si>
    <t>Anti-corruption policy seen and no non-compliance noted. Managers showed good awareness.</t>
  </si>
  <si>
    <t xml:space="preserve">1.1.7 </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</si>
  <si>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</si>
  <si>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</si>
  <si>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</si>
  <si>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</si>
  <si>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 xml:space="preserve">1.3.1 Genetically modified organisms (GMOs) shall not be used.
Verifiers: 
• Plant supply records
• Discussion with the owner/manager.
</t>
  </si>
  <si>
    <t xml:space="preserve">Long term policy and objectives
</t>
  </si>
  <si>
    <t>2.1.1 a)</t>
  </si>
  <si>
    <t>2.1.1 a) The owner/manager shall have a long term policy and management objectives which are environmentally sound, socially beneficial and economically viable. 
Verifiers: 
• Discussion with the owner/manager and workers
• Management planning documentation
• Toolbox talks</t>
  </si>
  <si>
    <t>Ref. Obs 2019.1 UKWAS 2.2.3</t>
  </si>
  <si>
    <t>2.1.1 b)</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</si>
  <si>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</si>
  <si>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</si>
  <si>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</si>
  <si>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</si>
  <si>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</si>
  <si>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</si>
  <si>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</si>
  <si>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</si>
  <si>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</si>
  <si>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</si>
  <si>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</si>
  <si>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</si>
  <si>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</si>
  <si>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</si>
  <si>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</si>
  <si>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</si>
  <si>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2.2.1  d) Identification of special characteristics and sensitivities of the woodland and appropriate treatments. 
Verifiers: 
• Management planning documentation 
• Appropriate maps and records.</t>
  </si>
  <si>
    <t>2.2.1  e)</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</si>
  <si>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</si>
  <si>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</si>
  <si>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2.2.1  f) Identification of community and social needs and sensitivities. 
Verifiers: 
• Management planning documentation 
• Appropriate maps and records.</t>
  </si>
  <si>
    <t xml:space="preserve">2.2.1  g) </t>
  </si>
  <si>
    <t>2.2.1  g) Prioritised objectives, with verifiable targets to measure progress. 
Verifiers: 
• Management planning documentation 
• Appropriate maps and records.</t>
  </si>
  <si>
    <t>2.2.1  h)</t>
  </si>
  <si>
    <t>2.2.1  h) Rationale for management prescriptions
Verifiers: 
• Management planning documentation 
• Appropriate maps and records.</t>
  </si>
  <si>
    <t>2.2.1  i)</t>
  </si>
  <si>
    <t>2.2.1  i) Outline planned felling and regeneration over the next 20 years. 
Verifiers: 
• Management planning documentation 
• Appropriate maps and records.</t>
  </si>
  <si>
    <t>2.2.1  j)</t>
  </si>
  <si>
    <t>2.2.1  j) Where applicable annual allowable harvest of non-timber woodland products (NTWPs). 
Verifiers: 
• Management planning documentation 
• Appropriate maps and records.</t>
  </si>
  <si>
    <t xml:space="preserve">2.2.1  k) </t>
  </si>
  <si>
    <t>2.2.1  k) Rationale for the operational techniques to be used. 
Verifiers: 
• Management planning documentation 
• Appropriate maps and records.</t>
  </si>
  <si>
    <t>2.2.1  l)</t>
  </si>
  <si>
    <t>2.2.1  l) Plans for implementation, first five years in detail.  
Verifiers: 
• Management planning documentation 
• Appropriate maps and records.</t>
  </si>
  <si>
    <t xml:space="preserve">2.2.1  m) </t>
  </si>
  <si>
    <t>2.2.1  m) Appropriate maps.  
Verifiers: 
• Management planning documentation 
• Appropriate maps and records.</t>
  </si>
  <si>
    <t>2.2.1  n)</t>
  </si>
  <si>
    <t>2.2.1  n) Plans to monitor at least those elements identified under section 2.15.1 against the objectives. 
Verifiers: 
• Management planning documentation 
• Appropriate maps and records.</t>
  </si>
  <si>
    <t>2.2.2</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</si>
  <si>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</si>
  <si>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</si>
  <si>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</si>
  <si>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Obs 2019.1</t>
  </si>
  <si>
    <t>Consultation and co-operation</t>
  </si>
  <si>
    <t>2.3.1 a)</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</si>
  <si>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</si>
  <si>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</si>
  <si>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</si>
  <si>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</si>
  <si>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</si>
  <si>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</si>
  <si>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Yorkshire: In preparation for the current Dalby FDP, they held a stakeholders meeting in 2013, detailed in Appendix 1a. South:  A list of partnership / stakeholder liaision meetings was provided to the auditor, listing over 100 groups with whom the District engages / types of meeting held / attended.</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</si>
  <si>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</si>
  <si>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</si>
  <si>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</si>
  <si>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</si>
  <si>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</si>
  <si>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</si>
  <si>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</si>
  <si>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</si>
  <si>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</si>
  <si>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</si>
  <si>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2.3.2 c)</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</si>
  <si>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</si>
  <si>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Productive potential of the WMU</t>
  </si>
  <si>
    <t>2.4.1</t>
  </si>
  <si>
    <t>5.2.1</t>
  </si>
  <si>
    <t>2.4.1 The owner/manager shall plan and implement measures to maintain and/or enhance long-term soil and hydrological functions.
Verifiers: 
• Management planning documentation
• Field observation.</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</si>
  <si>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</si>
  <si>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</si>
  <si>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</si>
  <si>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</si>
  <si>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</si>
  <si>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</si>
  <si>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</si>
  <si>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</si>
  <si>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</si>
  <si>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</si>
  <si>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</si>
  <si>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</si>
  <si>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</si>
  <si>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</si>
  <si>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</si>
  <si>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</si>
  <si>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</si>
  <si>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</si>
  <si>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t>
  </si>
  <si>
    <t>2.5.3 b) Planting and restructuring plans shall be designed to mitigate the risk of damage from natural hazards. 
Verifiers: 
• Management planning documentation
• Discussion with the owner/manager.</t>
  </si>
  <si>
    <t>Woodland creation</t>
  </si>
  <si>
    <t>2.6.1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</si>
  <si>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</si>
  <si>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</si>
  <si>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</si>
  <si>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</si>
  <si>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</si>
  <si>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</si>
  <si>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</si>
  <si>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</si>
  <si>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</si>
  <si>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</si>
  <si>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</si>
  <si>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</si>
  <si>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</si>
  <si>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</si>
  <si>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</si>
  <si>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</si>
  <si>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</si>
  <si>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</si>
  <si>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</si>
  <si>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</si>
  <si>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</si>
  <si>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</si>
  <si>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</si>
  <si>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</si>
  <si>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</si>
  <si>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</si>
  <si>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</si>
  <si>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</si>
  <si>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</si>
  <si>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2.11.1 a) Management planning shall identify a minimum of 15% of the WMU where management for conservation and enhancement of biodiversity is the primary objective. 
Verifiers: 
• Management planning documentation including maps
• Field observation.</t>
  </si>
  <si>
    <t>2.11.1 b)</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</si>
  <si>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</si>
  <si>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</si>
  <si>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</si>
  <si>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</si>
  <si>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2.11.2 b) Management strategies and actions shall be developed in consultation with statutory bodies, interested parties and experts. 
Verifiers: 
• Management planning documentation
• Discussion with the owner/manager
• Specialist surveys.</t>
  </si>
  <si>
    <t>Protection</t>
  </si>
  <si>
    <t>2.12.1</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</si>
  <si>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</si>
  <si>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</si>
  <si>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</si>
  <si>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</si>
  <si>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</si>
  <si>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 xml:space="preserve">2.13.1 a) Woodland identified in sections 4.1-4.3 shall not be converted to plantation or non-forested land. 
Verifiers: 
• No evidence of conversion
• Field observation
• Discussion with the owner/manager
• Management planning documentation.
</t>
  </si>
  <si>
    <t>2.13.1 b)</t>
  </si>
  <si>
    <t xml:space="preserve">2.13.1 b) Areas converted from ancient and other semi-natural woodlands after 1994 shall not normally qualify for certification. </t>
  </si>
  <si>
    <t>2.13.2 a)</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</si>
  <si>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</si>
  <si>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</si>
  <si>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</si>
  <si>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</si>
  <si>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</si>
  <si>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</si>
  <si>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 xml:space="preserve">2.13.3 b) Christmas trees shall be grown using traditional, non-intensive techniques. </t>
  </si>
  <si>
    <t>Implementation, amendment and revision of the plan</t>
  </si>
  <si>
    <t>2.14.1</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</si>
  <si>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</si>
  <si>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</si>
  <si>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</si>
  <si>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</si>
  <si>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</si>
  <si>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</si>
  <si>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</si>
  <si>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</si>
  <si>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</si>
  <si>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</si>
  <si>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</si>
  <si>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</si>
  <si>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2.15.3</t>
  </si>
  <si>
    <t>2.15.3 Monitoring findings, or summaries thereof, shall be made publicly available upon request.
Verfiers: 
• Written or verbal evidence of responses to requests.</t>
  </si>
  <si>
    <t>General</t>
  </si>
  <si>
    <t>3.1.1</t>
  </si>
  <si>
    <t>3.1.1 Woodland operations shall conform to forestry best practice guidance. 
Verifiers: 
• Field observation
• Discussion with the owner/manager and workers
• Monitoring and internal audit records.</t>
  </si>
  <si>
    <t>3.1.2</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</si>
  <si>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</si>
  <si>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</si>
  <si>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</si>
  <si>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3.1.4</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</si>
  <si>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</si>
  <si>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</si>
  <si>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</si>
  <si>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3.2.1 a) Timber and non-timber woodland products (NTWPs) shall be harvested efficiently and with minimum loss or damage to environmental values. 
Verifiers: • Field observation
• Discussion with the owner/manager.</t>
  </si>
  <si>
    <t>3.2.1 b)</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</si>
  <si>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</si>
  <si>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</si>
  <si>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t>3.2.2 Harvesting and sales documentation shall enable all timber and non-timber woodland products (NTWPs) that are to be supplied as certified to be traced back to the woodland of origin.
Verifiers: 
• Harvesting output records
• Contract documents
• Sales documentation.</t>
  </si>
  <si>
    <t>Obs 2019.2, Obs 2019.3</t>
  </si>
  <si>
    <t>3.2.3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</si>
  <si>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</si>
  <si>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Not assessed</t>
  </si>
  <si>
    <t>3.2.4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</si>
  <si>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</si>
  <si>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Forest roads and associated infrastructure</t>
  </si>
  <si>
    <t>3.3.1</t>
  </si>
  <si>
    <t xml:space="preserve">3.3.1 All necessary consents shall be obtained for construction, extension and upgrades of:
• Forest roads
• Mineral extraction sites
• Other infrastructure.
Verifiers: 
• Records of consents
• Environmental assessment where required.
</t>
  </si>
  <si>
    <t>3.3.2</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</si>
  <si>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</si>
  <si>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</si>
  <si>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</si>
  <si>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t xml:space="preserve">3.4.1 a) The use of pesticides and fertilisers shall be avoided where practicable. 
Verifiers: 
• Discussion with the owner/manager
• Pesticide policy or position statement.
</t>
  </si>
  <si>
    <t>3.4.1 b)</t>
  </si>
  <si>
    <t>3.4.1 b) The use of pesticides, biological control agents and fertilisers shall be minimised. 
Verifiers: 
• Discussion with the owner/manager
• Pesticide policy or position statement.</t>
  </si>
  <si>
    <t>3.4.1 c)</t>
  </si>
  <si>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</si>
  <si>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</si>
  <si>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</si>
  <si>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North - Integrated Pest Management Strategy seen and managers showed good knowledge.  Manager for Rushy Knowe woodland creation explained how the decision chart had been used to plan weed control and Operations Manager for North District described use of 3-4 year post clear fell fallow period for weevil control.</t>
  </si>
  <si>
    <t>3.4.2 b)</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</si>
  <si>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</si>
  <si>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</si>
  <si>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</si>
  <si>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</si>
  <si>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</si>
  <si>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</si>
  <si>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</si>
  <si>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3.4.4 a)</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</si>
  <si>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</si>
  <si>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Obs 2019.7</t>
  </si>
  <si>
    <t>S1 Nov 2020 Revised Grazing licence now in place, and to be used when licences are revised. Supplied by head of estates Oct 2020 and Distributed to districts. However at the internal audit it was discovered that a Farm Business Tenancy had been extended  to allow grazing on the certified estate though correspondance received that no permethrin was being applied. Further investigation found that Ennerdale was not the only case where FBTs where present on the certified estate and on 4/11/20 meeting with land agent district represntatives and issue discussed and the land agents agreed to invesigate the extent to which this is happening on the estate. Obs remains open for checking of FBT's at S2 audit.</t>
  </si>
  <si>
    <t>3.4.4 b)</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</si>
  <si>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</si>
  <si>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</si>
  <si>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</si>
  <si>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</si>
  <si>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</si>
  <si>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</si>
  <si>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</si>
  <si>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</si>
  <si>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</si>
  <si>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</si>
  <si>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</si>
  <si>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</si>
  <si>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</si>
  <si>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 xml:space="preserve">3.5.1 Where appropriate, wildlife management and control shall be used in preference to fencing.
Verifiers: 
• Discussion with the owner/manager. 
</t>
  </si>
  <si>
    <t>3.5.2</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</si>
  <si>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</si>
  <si>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</si>
  <si>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</si>
  <si>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</si>
  <si>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North: waste disposal procedure outlined in Redundant Materials Plan DGN 14.  Forest Operations, Civil Engineering and Recreation teams are each responsible for waste disposal within their areas of operation. Organisational wide Redundant Material guidance doc PP3 also seen.</t>
  </si>
  <si>
    <t>3.6.2</t>
  </si>
  <si>
    <t xml:space="preserve">3.6.2 The owner/manager shall prepare and implement a prioritised plan to manage and progressively remove redundant materials.
Verfiers: 
• Field observation
• Removal plan
• Budget.
</t>
  </si>
  <si>
    <t>N</t>
  </si>
  <si>
    <t>Minor CAR 2019.4</t>
  </si>
  <si>
    <t>Pollution</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</si>
  <si>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</si>
  <si>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</si>
  <si>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Statutory designated sites and protected species</t>
  </si>
  <si>
    <t>4.1.1 a)</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</si>
  <si>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</si>
  <si>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</si>
  <si>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</si>
  <si>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</si>
  <si>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</si>
  <si>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</si>
  <si>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</si>
  <si>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</si>
  <si>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</si>
  <si>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4.2.1 a)</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</si>
  <si>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</si>
  <si>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4.2.1 b)</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</si>
  <si>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</si>
  <si>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</si>
  <si>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</si>
  <si>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</si>
  <si>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</si>
  <si>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</si>
  <si>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</si>
  <si>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</si>
  <si>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</si>
  <si>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</si>
  <si>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 xml:space="preserve">4.4.1 a) Areas, species and features of conservation value in other woodlands shall be identified. 
Verifiers: 
• Field observation
• Discussion with the owner/manager
• Management planning documentation
• Historical maps
• Monitoring records.
</t>
  </si>
  <si>
    <t>4.4.1 b)</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</si>
  <si>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</si>
  <si>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Yorkshire: conservation features from the GIS are recorded on the OPS1 by the ecologist as part of the preparatory site assessments. South - contained within Forest plans and verified during site visits.  OSA operational planning includes identification and protection and GIS system contains comprehensive information to subcompartment level. Considerable heathland restoration work being undertaken, some in partnership with other agencies / landowners</t>
  </si>
  <si>
    <t>4.4.1 c)</t>
  </si>
  <si>
    <t xml:space="preserve">4.4.1 c) Adverse ecological impacts shall be identified and inform management.
Verifiers: 
• Field observation
• Discussion with the owner/manager
• Management planning documentation
• Historical maps
• Monitoring records.
</t>
  </si>
  <si>
    <t>4.4.2 a)</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</si>
  <si>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</si>
  <si>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</si>
  <si>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</si>
  <si>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</si>
  <si>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</si>
  <si>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</si>
  <si>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</si>
  <si>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</si>
  <si>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</si>
  <si>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</si>
  <si>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</si>
  <si>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</si>
  <si>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</si>
  <si>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4.6.2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</si>
  <si>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</si>
  <si>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4.6.3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</si>
  <si>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</si>
  <si>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4.6.4 a)</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</si>
  <si>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</si>
  <si>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4.6.4 b)</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</si>
  <si>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</si>
  <si>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</si>
  <si>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</si>
  <si>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</si>
  <si>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</si>
  <si>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</si>
  <si>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</si>
  <si>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</si>
  <si>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</si>
  <si>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</si>
  <si>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</si>
  <si>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</si>
  <si>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Woodland access and recreation including traditional and permissive use rights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</si>
  <si>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</si>
  <si>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</si>
  <si>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</si>
  <si>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</si>
  <si>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</si>
  <si>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</si>
  <si>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</si>
  <si>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</si>
  <si>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</si>
  <si>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</si>
  <si>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Obs 2019.5</t>
  </si>
  <si>
    <t>2020 Email from Technical Recreation Advisor (Jo Mason) 28/10/20 demonstrating fail to safe system for south FD. Internal audit evidence seen - recreation staff at Whinlatter and Kielder Castle-  formal system in place with schedule for inspections and all aware of the procedures. Copy of schedule on file. Longer term aim national roll of GIS facilities inspection system coordiinated with revised PP</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</si>
  <si>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</si>
  <si>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</si>
  <si>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</si>
  <si>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</si>
  <si>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</si>
  <si>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</si>
  <si>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ref Obs 2019.6 under 5.4.1c</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</si>
  <si>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</si>
  <si>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</si>
  <si>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</si>
  <si>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</si>
  <si>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Obs 2019.6</t>
  </si>
  <si>
    <t>S1 Nov 2020 Revised PCM with revision check in place August 2019 including provision for checking refresher training due within the contract period. Seen in use during audit; however one example of PCM seen during audit ( Rabbit Crag) the section relating to refresher training had not been completed.  Checks of competence certificates indicated that all were in date so no non-compliance but Obs to remain open for checking at S2 audit.</t>
  </si>
  <si>
    <t>Training and continuing development</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</si>
  <si>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</si>
  <si>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</si>
  <si>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</si>
  <si>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</si>
  <si>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</si>
  <si>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</si>
  <si>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</si>
  <si>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</si>
  <si>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t>5.6.1 c) Direct employees shall be permitted to negotiate terms and conditions, including grievance procedures, collectively should they so wish. 
Verifiers: 
• Discussion with workers
• Documented policies.</t>
  </si>
  <si>
    <t>5.6.1 d)</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</si>
  <si>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</si>
  <si>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</si>
  <si>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</si>
  <si>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</si>
  <si>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</si>
  <si>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5.7.1 The owner/manager and workers shall be covered by adequate public liability and employer’s liability insurance.
Verifiers: 
• Insurance documents
• Self-insurance with a policy statement.</t>
  </si>
  <si>
    <t>English Name</t>
  </si>
  <si>
    <t>ü</t>
  </si>
  <si>
    <t>Oriental Spruce</t>
  </si>
  <si>
    <t>Picea orientalis</t>
  </si>
  <si>
    <t>Cedar of Lebanon</t>
  </si>
  <si>
    <t>Cedrus Libani</t>
  </si>
  <si>
    <t>Atlas Cedar</t>
  </si>
  <si>
    <t>Cedrus atlantica</t>
  </si>
  <si>
    <t>Austrian Pine</t>
  </si>
  <si>
    <t>Pinus nigra var austriaca</t>
  </si>
  <si>
    <t>Bishop's Pine</t>
  </si>
  <si>
    <t>Pinus muricata</t>
  </si>
  <si>
    <t>European Larch</t>
  </si>
  <si>
    <t>Larix decidua</t>
  </si>
  <si>
    <t>Japanese Cedar</t>
  </si>
  <si>
    <t>Cryptomeria</t>
  </si>
  <si>
    <t>Leyland cypress</t>
  </si>
  <si>
    <t>Cupressus x leylandii</t>
  </si>
  <si>
    <t>Lodgepole Pine</t>
  </si>
  <si>
    <t>Pinus contorta</t>
  </si>
  <si>
    <t>Macedonian Pine</t>
  </si>
  <si>
    <t>Pinus peuce</t>
  </si>
  <si>
    <t>Maritime Pine</t>
  </si>
  <si>
    <t>Pinus pinaster</t>
  </si>
  <si>
    <t>Monterey Pine</t>
  </si>
  <si>
    <t>Pinus radiata</t>
  </si>
  <si>
    <t>Mountain Pine</t>
  </si>
  <si>
    <t>Pinus mugo</t>
  </si>
  <si>
    <t>Nordmann Fir</t>
  </si>
  <si>
    <t>Abies nordmanniana</t>
  </si>
  <si>
    <t>Ponderosa Pine</t>
  </si>
  <si>
    <t>Pinus ponderosa</t>
  </si>
  <si>
    <t>Serbian Spruce</t>
  </si>
  <si>
    <t>Picea omorika</t>
  </si>
  <si>
    <t>Weymouth Pine</t>
  </si>
  <si>
    <t>Pinus strobus</t>
  </si>
  <si>
    <t>Yew</t>
  </si>
  <si>
    <t>Taxus baccata</t>
  </si>
  <si>
    <t>Birch</t>
  </si>
  <si>
    <t>Betula spp.</t>
  </si>
  <si>
    <t xml:space="preserve">Nothofagus spp </t>
  </si>
  <si>
    <t>Nothofagus spp</t>
  </si>
  <si>
    <t xml:space="preserve">Aspen </t>
  </si>
  <si>
    <t>Populus tremuloides</t>
  </si>
  <si>
    <t>Bird Cherry</t>
  </si>
  <si>
    <t>Prunus padus</t>
  </si>
  <si>
    <t xml:space="preserve">Poplar </t>
  </si>
  <si>
    <t>Populus spp</t>
  </si>
  <si>
    <t xml:space="preserve">Walnut </t>
  </si>
  <si>
    <t>Juglans spp</t>
  </si>
  <si>
    <t>Eucalyptus spp</t>
  </si>
  <si>
    <t>Lime spp</t>
  </si>
  <si>
    <t>Tilia spp</t>
  </si>
  <si>
    <t>Holly spp</t>
  </si>
  <si>
    <t>Ilex spp</t>
  </si>
  <si>
    <t>Red Oak</t>
  </si>
  <si>
    <t>Quercus rubra</t>
  </si>
  <si>
    <t>Shagbark Hickory</t>
  </si>
  <si>
    <t>Carya ovata</t>
  </si>
  <si>
    <t>Tulip Tree</t>
  </si>
  <si>
    <t>Liriodendron tulipifera</t>
  </si>
  <si>
    <t>Turkey oak</t>
  </si>
  <si>
    <t>Quercus cerris</t>
  </si>
  <si>
    <t>Whitebeam</t>
  </si>
  <si>
    <t>Sorbus subg.Aria</t>
  </si>
  <si>
    <t>Wild service tree</t>
  </si>
  <si>
    <t>Sorbus torminalis</t>
  </si>
  <si>
    <t>Rowan</t>
  </si>
  <si>
    <t>Sorbus aucuparia</t>
  </si>
  <si>
    <t xml:space="preserve">Enquired, no changes from last years audit. </t>
  </si>
  <si>
    <t>Organogram seen, identifying central function - at National Office the Chief Executive Officer is supported by a Chief Operating Officer and functional Directors ( Foresty / Recreation and Public Affairs / Investments etc)</t>
  </si>
  <si>
    <t xml:space="preserve">Document above checked, no changes from last years audit. </t>
  </si>
  <si>
    <t>No changes since MA, though a new Forestry England Improvement system has been initiated and will be reflected in Strategic Plan revisions.</t>
  </si>
  <si>
    <t>Management review is undertaken via business planning.  A three yearly audit of procedures is undertaken at each District.</t>
  </si>
  <si>
    <t>An internal audit programme is in place, with auditing undertaken by the Lead Planning Manager, who is a qualified Lead Auditor.  Audits are based on ISO 9001</t>
  </si>
  <si>
    <t>No changes since MA.  2019 / 20 and 2020-2021 programmes seen.</t>
  </si>
  <si>
    <t>Systems are in place ensure all the above are addressed, with the various Directors holding responsibility as relevant.  A centralised documentation system is in place, which is subject to management review at National Office level.  Complaints are managed at District level and checked via internal audit.  Dedicated staff provide updates on statutory and regulatory requirements and compliance checked via internal audit.  The Lead Planning Manager is responsible for evaluating corrective actions, internal audit planning and evaluation of results.</t>
  </si>
  <si>
    <t xml:space="preserve">No change from MA.  2019/20 internal audit programme included a review of forest plan structure across all Districts and Operational audit of North and West Districts.  2020 / 21 programme will focus on East and Central Districts. Examples of evaluation of corrective actions / results of internal audits provided - some used to close out MA corrective actions and close out / update MA Observations. </t>
  </si>
  <si>
    <t>Central Forest District</t>
  </si>
  <si>
    <t>01’ 12” west  53’ 09” north</t>
  </si>
  <si>
    <t>Roundwood (logs)</t>
  </si>
  <si>
    <t>HCV 1/2</t>
  </si>
  <si>
    <t>East Forest District</t>
  </si>
  <si>
    <t>00’ 24” east 52’ 42” north</t>
  </si>
  <si>
    <t>North Forest District</t>
  </si>
  <si>
    <t>02’ 20” west 54’ 57” north</t>
  </si>
  <si>
    <t>S1 2020</t>
  </si>
  <si>
    <t>Yorkshire Forest District</t>
  </si>
  <si>
    <t>00’ 45” west 54’ 10” north</t>
  </si>
  <si>
    <t>MA 2019</t>
  </si>
  <si>
    <t>South Forest District</t>
  </si>
  <si>
    <t>01’ 37” west 50’ 53” north</t>
  </si>
  <si>
    <t>West Forest District</t>
  </si>
  <si>
    <t>02’ 29” west  51’ 45” north</t>
  </si>
  <si>
    <t>The National Arboreta (Westonbirt)</t>
  </si>
  <si>
    <t>02’ 25” west 51’ 26” north</t>
  </si>
  <si>
    <t>Sampling methodology : PEFC™</t>
  </si>
  <si>
    <t>drafted by:</t>
  </si>
  <si>
    <t>MR</t>
  </si>
  <si>
    <t xml:space="preserve">Approved </t>
  </si>
  <si>
    <t>Reference</t>
  </si>
  <si>
    <t>FM PEFC ST 1002 2010 Group FM Certification &amp; IAF Mandatory Document for the Certification of Multiple Sites Based on Sampling – IAF MD 1:2007</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</si>
  <si>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</si>
  <si>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</si>
  <si>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</si>
  <si>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</si>
  <si>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</si>
  <si>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</si>
  <si>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In Groups, sets of FMUs which are new at Surveillance should be sampled at MA rate (hence separate set below).</t>
  </si>
  <si>
    <t>When the organization has a hierarchical system of branches (e.g. head (central) office, national offices, regional offices, local branches), the sampling model for initial audit as defined in Step B below applies to each level.</t>
  </si>
  <si>
    <t xml:space="preserve">STEP A </t>
  </si>
  <si>
    <t>Calculate Risk</t>
  </si>
  <si>
    <t>STEP B</t>
  </si>
  <si>
    <t>Calculate no. of sites to visit</t>
  </si>
  <si>
    <t>STEP C</t>
  </si>
  <si>
    <t>Decide which sites to visit</t>
  </si>
  <si>
    <t>Summary Table</t>
  </si>
  <si>
    <t>No FMUs</t>
  </si>
  <si>
    <t>Total FMUs to sample</t>
  </si>
  <si>
    <t>STEP A</t>
  </si>
  <si>
    <t>Risk Factor</t>
  </si>
  <si>
    <t>Comment</t>
  </si>
  <si>
    <t>Score (High, Low, Medium)</t>
  </si>
  <si>
    <t>The size of the sites and number of employees (eg. more than 50 employees on a site)</t>
  </si>
  <si>
    <t>Big size company</t>
  </si>
  <si>
    <t>low</t>
  </si>
  <si>
    <t>The complexity or risk level of the activity and of the management system;</t>
  </si>
  <si>
    <t>complex management system</t>
  </si>
  <si>
    <t>Variations in working practices(eg. shift working);</t>
  </si>
  <si>
    <t>Medium variation in working practices - different contractors at each site, different types of forest</t>
  </si>
  <si>
    <t>Medium</t>
  </si>
  <si>
    <t>Variations in activities undertaken;</t>
  </si>
  <si>
    <t>See above : Med</t>
  </si>
  <si>
    <t>medium</t>
  </si>
  <si>
    <t>Significance and extent of aspects and associated impacts for environmental management systems (EMS)</t>
  </si>
  <si>
    <t>medium impact management</t>
  </si>
  <si>
    <t>Records of complaints and other relevant aspects of corrective and preventive action</t>
  </si>
  <si>
    <t>no complaints received and relatively few CARs from previous audit</t>
  </si>
  <si>
    <t>Low</t>
  </si>
  <si>
    <t>Multinational?</t>
  </si>
  <si>
    <t>all in one country</t>
  </si>
  <si>
    <t>Results of internal audits and management review</t>
  </si>
  <si>
    <t>TOTAL</t>
  </si>
  <si>
    <t>Risk</t>
  </si>
  <si>
    <t>no. FMUs</t>
  </si>
  <si>
    <t>Surv</t>
  </si>
  <si>
    <t>Low Risk</t>
  </si>
  <si>
    <t>Where the management system has proved to be effective over a period of three years formula at RA can be 0.8* SQRT</t>
  </si>
  <si>
    <t>Medium Risk</t>
  </si>
  <si>
    <t>High Risk</t>
  </si>
  <si>
    <t>Sites added at Surveillance:</t>
  </si>
  <si>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</si>
  <si>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</si>
  <si>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</si>
  <si>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</si>
  <si>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</si>
  <si>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</si>
  <si>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</si>
  <si>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</si>
  <si>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</si>
  <si>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</si>
  <si>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</si>
  <si>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any outsourcing of any activities included in the scope of the management system;</t>
  </si>
  <si>
    <t>the risks associated with the products, processes or activities of the organization;</t>
  </si>
  <si>
    <t>whether audits are combined, joint or integrated.</t>
  </si>
  <si>
    <t>620, Bristol Business Park, Winterbourne, Bristol, BS16 1EJ</t>
  </si>
  <si>
    <t>United Kingdom</t>
  </si>
  <si>
    <t>PEFC FM</t>
  </si>
  <si>
    <t>100% PEFC certified</t>
  </si>
  <si>
    <t>Roundwood- Sawlogs and veneer logs, Pulpwood, Chips and particles, Wood residues, Other industrial roundwood</t>
  </si>
  <si>
    <t>1010, 1020, 1030, 1040, 1050</t>
  </si>
  <si>
    <t>1,3</t>
  </si>
  <si>
    <t>Venison</t>
  </si>
  <si>
    <t>no</t>
  </si>
  <si>
    <t>State Forest</t>
  </si>
  <si>
    <t>Neville Geddes</t>
  </si>
  <si>
    <t>+44 (0)300 067 4221</t>
  </si>
  <si>
    <t>neville.geddes@forestryengland.uk</t>
  </si>
  <si>
    <t>www.forestryengland.uk</t>
  </si>
  <si>
    <t>Multi-site</t>
  </si>
  <si>
    <t>Forest owner (state forest)</t>
  </si>
  <si>
    <t>Forestry England - see Annex 7 for individual FMU names</t>
  </si>
  <si>
    <t xml:space="preserve">N/A </t>
  </si>
  <si>
    <t>See Tab A7</t>
  </si>
  <si>
    <t>Government</t>
  </si>
  <si>
    <t>Public</t>
  </si>
  <si>
    <t>State - owned forest</t>
  </si>
  <si>
    <t>SSSI, NNR, SPA, SAC, PAWS, ASNW, RAMSAR</t>
  </si>
  <si>
    <t>Mixed Indigenous and exotic</t>
  </si>
  <si>
    <t xml:space="preserve">See Annex 3 </t>
  </si>
  <si>
    <t>S2 2021</t>
  </si>
  <si>
    <t>4-7 October 2021</t>
  </si>
  <si>
    <t>Rebecca Haskell (Lead) Carol Robertson (auditor)</t>
  </si>
  <si>
    <t>Christmas trees sales 358 trees
Deer 14182 carcases</t>
  </si>
  <si>
    <t>m/ f: c. 675 male, 474 female, 1078 unknown</t>
  </si>
  <si>
    <t xml:space="preserve">Roundwood, firewood, fencing, fuelwood, venison, Christmas trees Standing / Roadside / Delivered </t>
  </si>
  <si>
    <t>CARs from S2</t>
  </si>
  <si>
    <r>
      <t xml:space="preserve">29/7/19 closing meeting root cause analysis undertaken and corrective action proposed by client. </t>
    </r>
    <r>
      <rPr>
        <b/>
        <sz val="11"/>
        <rFont val="Cambria"/>
        <family val="1"/>
      </rPr>
      <t xml:space="preserve">S1 Nov 2020 </t>
    </r>
    <r>
      <rPr>
        <sz val="11"/>
        <rFont val="Cambria"/>
        <family val="1"/>
      </rPr>
      <t>Woodland management plan complete and informally approved by FS but to to illness in FS formal approval delayed.  The woodland plan covers  the management of the woodland, a plan covering the wider estate is still in the process of being drafted. Obs to remain open as management planning not yet complete but interim thinning plan still in date until the end of 2020. Progress to be checked at S2 audit.</t>
    </r>
    <r>
      <rPr>
        <sz val="11"/>
        <rFont val="Cambria"/>
        <family val="1"/>
      </rPr>
      <t xml:space="preserve">  </t>
    </r>
    <r>
      <rPr>
        <b/>
        <sz val="11"/>
        <rFont val="Cambria"/>
        <family val="1"/>
      </rPr>
      <t xml:space="preserve">S2 Oct 2021 </t>
    </r>
    <r>
      <rPr>
        <sz val="11"/>
        <rFont val="Cambria"/>
        <family val="1"/>
      </rPr>
      <t>Westonbirt Forest Design Plan completed and available on FE website - checked by auditor</t>
    </r>
  </si>
  <si>
    <t>A tagged single fallow deer carcass from Cannock Chase Deer Larder was sold to a member of the public and several tagged carcasses were seen in the Santon Downham deer larder which were destined for private sale. The venison tag includes a Chain of Custody ‘Segregation Mark’ which could cause confusion if sold direct to a final customer with the tag in place</t>
  </si>
  <si>
    <t>S2 tab 7.7.1</t>
  </si>
  <si>
    <t>Central District: Wardley South Wood Inspected Gateway 3 form Section 10 PCM Notes and Actions Environment &amp; Wildlife no mention of raptors nests.  Inspected Precommencement map which illustrated No Go area due to presence of raptors. During the operations further raptor nests were identified which resulted in a suspension of the work for the nest period. No additional information was supplied by the Beat forester to confirm the contractor was updated with this information and record of the stop.  Interview held with forwarder who has recently recommenced working on the site, who demonstrated awareness of raptor presence.  Raised as observation to ensure all site information is included in PCM form.</t>
  </si>
  <si>
    <t>Central District: At Wardley South Wood following harvesting operations vehicle ruts were noted on the forwarder track filling with pools of water and liquid mud .  Thinning operations had recently recommenced after period of Stop due to the identification of raptors nests earlier in the season.  There was no forwarder on site which had low availability of brash as the crop was mainly Chalara infected ash.  In light of the lack of forwarder this has been raised as an observation as if not addressed when the forwarder returns to site it could lead to a non-compliance.</t>
  </si>
  <si>
    <t xml:space="preserve">Central District: FE Gateway 2 form was inspected for Wakerly wood.  Under safety section question “COSHH Assessment available” N/A had been ticked.  As part of the felling instruction urea was applied to the cut stumps. However at neighbouring Wardley woodland clearfell with urea application, the same forest manager had completed the FE Gateway 2 form confirming COSHH assessment available and the documents location. The failure to correctly confirm COSHH requirement at Wakerly Woods has been raised as an observation as the Beat forester had correctly noted a COSHH was required &amp; the location of this document at Wardley woodland.  The lack of consistency of recording information could lead to a future non-compliance. </t>
  </si>
  <si>
    <t>East District - at High Ash Didlington there was no equipment to deal with spillages available on the grader and at Pleasant Farm there was no equipment to deal with spillages available on the tracked post driver.</t>
  </si>
  <si>
    <t>The organisation shall ensure that plans and equipment shall be in place to deal with accidental spillages of fuels, oils, fertilisers and other chemicals</t>
  </si>
  <si>
    <r>
      <t xml:space="preserve">Central District: </t>
    </r>
    <r>
      <rPr>
        <sz val="10"/>
        <rFont val="Cambria"/>
        <family val="1"/>
      </rPr>
      <t>Natural Reserve information supplied by planning forester was found to be non-compliant. AWS (&amp; PAWS) designated as NR 4.09% and 0.92% of secondary woodland sites designated as NR</t>
    </r>
    <r>
      <rPr>
        <sz val="11"/>
        <rFont val="Calibri"/>
        <family val="2"/>
      </rPr>
      <t xml:space="preserve">. </t>
    </r>
  </si>
  <si>
    <t>The organisation shall ensure Natural reserves constitute a proportion of the WMU equivalent to at least 1% of the plantation area and 5% of the semi-natural woodland area.</t>
  </si>
  <si>
    <t>The organisation shall ensure that there shall be compliance with health and safety legislation, conformance with associated codes of practice and conformance with FISA guidance</t>
  </si>
  <si>
    <t xml:space="preserve">UKWAS 3.7.2 </t>
  </si>
  <si>
    <t>UKWAS 4.6.1</t>
  </si>
  <si>
    <t xml:space="preserve">UKWAS 5.4.1a </t>
  </si>
  <si>
    <t xml:space="preserve">UKWAS 3.4.3 </t>
  </si>
  <si>
    <t>UKWAS 3.2.1b</t>
  </si>
  <si>
    <t xml:space="preserve">UKWAS 3.1.3 </t>
  </si>
  <si>
    <t>No 2021.5 as FSC only</t>
  </si>
  <si>
    <t xml:space="preserve">Percentage calculation would appear to have used the wrong denominator so meeting with district staff to go through the process. </t>
  </si>
  <si>
    <t>The longer aim is to have an automatic report with the Forester web GIS system to carry out the calculation automatically rather than the current system where the figures need to extracted and manually calculated.</t>
  </si>
  <si>
    <r>
      <t xml:space="preserve">S1 Nov 2020 </t>
    </r>
    <r>
      <rPr>
        <sz val="11"/>
        <rFont val="Cambria"/>
        <family val="1"/>
      </rPr>
      <t>Revised PCM with revision check in place August 2019 including provision for checking refresher training due within the contract period. Seen in use during audit; however one example of PCM seen during audit ( Rabbit Crag) the section relating to refresher training had not been completed.  Checks of competence certificates indicated that all were in date so no non-compliance but Obs to remain open for checking at S2 audit.</t>
    </r>
    <r>
      <rPr>
        <b/>
        <sz val="11"/>
        <rFont val="Cambria"/>
        <family val="1"/>
      </rPr>
      <t xml:space="preserve"> S2 Oct 2021</t>
    </r>
    <r>
      <rPr>
        <sz val="11"/>
        <rFont val="Cambria"/>
        <family val="1"/>
      </rPr>
      <t xml:space="preserve"> checks made and no non-compliance noted.</t>
    </r>
  </si>
  <si>
    <t>Over the last three internal audit there have not been any FM or civil engineering machinery working at the districts visited, which has probably lead to operators not being fully aware of the standards required standard</t>
  </si>
  <si>
    <t>At future internal audits look to positively include machinery other than harvesting machinery.</t>
  </si>
  <si>
    <t>4 - 7 October 2021</t>
  </si>
  <si>
    <t>4/10/21 Opening meeting attended by Rebecca Haskell - Lead Auditor  (RMH), Carol Robertson - Auditor (CR), Andrew Grundy (Soil Association), Ian Rowland ( Soil Association), Forestry England - National Team James Simpson – Director of Operations, Neville Geddes – Planning and Environment Manager, Alexis Lintott – Guidance Officer, Andrew Stringer – Head of Environment. Central District  Paddy Harrop – FMD Central, Richard Topley – Ops Manager Laura Ward – HR Business Partner Jo Atkinson – Head of Recreation Andy Powers – Head of Land Management East District Alex Brearley – FMD East Richard Brooke – Planning and Environment Manager John Bruce – Head of Land Management Gareth Jones – Ops Manager (Harvesting) Rachel Riley – Ops Manager (Establishment) Neil Kellet – Business Manager Naomi Smith – Graduate Trainee</t>
  </si>
  <si>
    <t>4/10/21Audit: Review of documentation, staff interviews</t>
  </si>
  <si>
    <t>4/10/21 Site Visit Kings ( E England RMH)</t>
  </si>
  <si>
    <t>5/10/21 Site visit Shouldham Warren, High Ash, Thetford Rugby Club, Lynford (E England RMH)</t>
  </si>
  <si>
    <t>6/10/21 Site visit Pleasant Farm, Jeskyns Community Woodland (E England RMH)</t>
  </si>
  <si>
    <t>7/10/21 Site visit Santon Downham (E England RMH)</t>
  </si>
  <si>
    <t>4/10/21 Central District CR: Sherwood pine office Introduction to District, AM Inspection of deer larder, inspection of venison sales documentation, interviews with wildlife rangers and wildlife manager, inspection of first aid equipment as well as deer impact assessments; PM Land agents East District &amp; West district title deeds and lease agreements, Business Support officer complaints and training records. Site visit to Birklands: Beat Forester and Beat supervisor, viewed ancient tree management, birch thinning, Management of open space for bird and lepidoptera.</t>
  </si>
  <si>
    <t>5/10/21 Central District CR: Fineshade office review of documentation.  Site visit to Wardley Wood active Clearfell and thinning operations in PAWS. Interview with forwarder and harvester operators inspected first aid and spill kit.  Wakely Wood site visit to recommencement of thinning operations following stop due to raptor nests, interview with harvester operator inspected first aid and spill kits.</t>
  </si>
  <si>
    <t>6/10/21 Central Region CR: Cannock Chase office AM Review of Central District EcoOnline register of accidents and environmental incidents with Strategic Planning, Safety and Establishment Manager. Visit to chemical store with chemical store manager and waste storage facility.  PM review of documentation and site visit with Establishment forester and Best forester to planting contract. Interview with planting contractor.  Site visit to 2019/20 strip felling &amp; establishment. Interview with mountain biker. Interview with District recreation manager on range of access and volunteer programmes including partnership project to extend mountain bike routes forming part of Commonwealth Games 2022.</t>
  </si>
  <si>
    <t>7/10/21 Central District CR: Delamere office review of documentation for &amp; site visit to construction of new footpath and proposed section of new forest road with District Civil Engineer &amp; Civil engineer.  Interview with construction site supervisor.  Interview with District Ecologist regarding pre-ops assessments and BEat forester regarding felling for footpath. Visit to recently opened new visitor centre with the Visitor centre manager.</t>
  </si>
  <si>
    <t>7/10/21 Auditors meeting</t>
  </si>
  <si>
    <t>7/10/21 Closing meeting attended by Rebecca Haskell - Lead Auditor  (RMH), Carol Robertson - Auditor (CR), Andrew Grundy (Soil Association), Ian Rowland ( Soil Association), Forestry England - National Team  Neville Geddes – Planning and Environment Manager, Alexis Lintott – Guidance Officer, Andrew Stringer – Head of Environment. Central District  Paddy Harrop – FMD Central, Richard Topley – Ops Manager,  Richard Brooke – Planning and Environment Manager John Bruce – Head of Land Management,  Rachel Riley – Ops Manager (Establishment) Neil Kellet – Business Manager Naomi Smith – Graduate Trainee Gareth Jones – Ops Manager (Harvesting) East.</t>
  </si>
  <si>
    <r>
      <t>Any deviation from the audit plan and their reasons? N</t>
    </r>
    <r>
      <rPr>
        <sz val="11"/>
        <rFont val="Cambria"/>
        <family val="1"/>
      </rPr>
      <t xml:space="preserve"> </t>
    </r>
  </si>
  <si>
    <r>
      <t>Any significant issues impacting on the audit programme N</t>
    </r>
    <r>
      <rPr>
        <sz val="11"/>
        <rFont val="Cambria"/>
        <family val="1"/>
      </rPr>
      <t xml:space="preserve"> </t>
    </r>
  </si>
  <si>
    <t>Summary of person days including time spent on preparatory work, actual audit days, consultation and report writing (excluding travel to the region) 13 days</t>
  </si>
  <si>
    <t xml:space="preserve"> Rebecca Haskell (Lead Auditor) , BSc Agricultural and Food Marketing, MSc Forestry, CMIOSH.  30 years experience working in UK Forestry / Woodland Management in both state and charitable sectors, inlcuding several years as H&amp;S Manager for a woodland conservation charity. She has been auditing for Soil Association since 2012.</t>
  </si>
  <si>
    <t xml:space="preserve">2) Carol Robertson (CR Auditor) BSc. MSc, MCIEEM, MICFor:  Carol has over 20 years experience in native woodland management and creation in Scotland as well as the delivery of a number of Agency and Private sector contracts focusing on PAWS restoration, woodland catchment plans and WIAT. </t>
  </si>
  <si>
    <t xml:space="preserve">The following criteria were assessed: UKWAS Section 1 Legal Compliance and UKWAS Conformance and Section 3 Woodland Operations
Plus any indicators where existing CAR
Plus any indicators where non-compliance observed during audit
Plus following criteria as applicable: a) Plantations larger than 10 000 ha: UKWAS indicators 1.1.4 a) &amp; b), 2.3.1 c) &amp; e), 2.3.2 b), 2.8.1 a) &amp; c), 2.9.1 a), b) &amp;  c) 3.4.1 a)-c), 3.4.2 a)-d), 3.4.3, 3.4.4 a)-b), 3.4.5 a)-e), 3.6.1 &amp; 3.6.2, 4.7.1 a), 5.1.2 a), b), 5.2.1, 5.4.1 a), b) &amp; c)  FMUs containing HCV attributes, unless the whole area meets the requirements for classification as a “small forest” (under SLIMF definitions):UKWAS indicators  2.3.1(c), 2.3.2(b), 2.3.2(c), 2.9.1, 2.15.1(d), 2.15.2, 4.1.2, 4.6.1, 4.6.2, 4.6.3, 4.6.4, 4.9.1. </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</si>
  <si>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</si>
  <si>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4/10/21 East District - Document review at office - management planning documentation and records reviewed in office with managers. Site visit to Kings - included Cpt. 4522 Icknield Heath - discussed heathland restoration and partnership working - interviewed Norfolk Wildlife Trust manager.  General drive round forest, including Cpt. 4549 b Long Term Retention and neighbouring broadleaf area - discussed recruitment of natural regeneration and den - building.  Cpt. 4747 Natural Reserve; also various crops of different ages - discussed Dothistroma management, fire ponds, deer fencing and redundant materials plans.</t>
  </si>
  <si>
    <t>5/10/21 East District Site visits to Shouldham Warren - two clear fell areas visited - sites inspected and forwarder operator interviewed.  High Ash Didlington road maintenance contract - site inspected - grader operator and banksperson interviewed.  Thetford Rugby club - mulching prior to underplanting - discussed mulching operations, weed control, squirrel control and ESRAs.  West Tofts / Lynford Thinning operation - discussed choice of machinery, soil protection, protection of rare plant species and liaison with local flora surveyors.</t>
  </si>
  <si>
    <t>6/10/21 East District Site visits to Pleasant Farm woodland creation site.  Discussed planning, public consultation, ground preparation, species choice including forest research trials.  Site inspected and fencing contractor interviewed.  Jeskyns - community forest - circular walk round site including various play areas.  Discussed visitor management, working with volunteers, dealing with anti-social behaviour, path and vegetation management, inspection of recreational and play infrastructure.</t>
  </si>
  <si>
    <t>7/10/21 East District - inspection of deer larder, chemical store and waste management facilities  Site visit to FR 34 establishing crop site - discussed weed control and deer management; also discussed resilience planning / National Resilience Network aims and objectives.</t>
  </si>
  <si>
    <t>4/10/21 Central District CR: Sherwood pine office Introduction to District, AM Inspection of deer larder, inspection of venison sales documentation, interviews with wildlife rangers and wildlife manager, inspection of first aid equipment as well as deer impact assessments; PM Land agents East District &amp; West district title deeds and lease agreements, Business Support officer complaints and training records. Site visit to Birklands: Beat Forester and Beat supervisor, viewed ancient tree management, birch thinning, Managment of open space for bird and lepidoptera.</t>
  </si>
  <si>
    <t>7/10/21 Central District CR: Delamere office review of documentation for &amp; site visit to construction of new footpath and proposed section of new forest road with District Civil Engineer &amp; Civil engineer.  Interview with construction site supervisor.  Interview with District Ecologist regarding pre-ops assessments and Beat forester regarding felling for footpath. Visit to recently opened new visitor centre with the Visitor centre manager.</t>
  </si>
  <si>
    <t>550 consultees were contacted</t>
  </si>
  <si>
    <t>11 responses were received</t>
  </si>
  <si>
    <t>Consultation was carried out on 17/08/2021.</t>
  </si>
  <si>
    <t>Interviews held in Central with 2 harvester and 2 forwarder operators, planting contractor and  mountain biker and in East with Norfolk Wildlife Trust Manager,  1 Forwarder operator, 2 roads maintenance contractors and 2 fencing contractors. No issues raised.</t>
  </si>
  <si>
    <t xml:space="preserve">Not assessed. </t>
  </si>
  <si>
    <t>Obs 2021.2</t>
  </si>
  <si>
    <t>Obs 2021.3</t>
  </si>
  <si>
    <t>Standing sales agreements only include certificate number, not FSC 100% claim. Example seen for Setmurthy but this was using a standard template. All other sales documentation seen relating to standing sales ie delivery notes / invoices; also sales catalogue did include certificate number and claim but not this agreement which forms the contract of sale.</t>
  </si>
  <si>
    <t>Obs 2020.2</t>
  </si>
  <si>
    <t>A range of sales documentation seen for timber and venison sales - examples detailed in section S2 7.7.1h of this report.  No non-compliance noted</t>
  </si>
  <si>
    <t>Obs 2021.4</t>
  </si>
  <si>
    <t>Minor CAR 2021.6</t>
  </si>
  <si>
    <t>Minor CAR 2021.7</t>
  </si>
  <si>
    <t xml:space="preserve"> </t>
  </si>
  <si>
    <t>Minor CAR 2021.8</t>
  </si>
  <si>
    <t>Contractor</t>
  </si>
  <si>
    <t>North District</t>
  </si>
  <si>
    <t>Communications during covid</t>
  </si>
  <si>
    <t>Positive</t>
  </si>
  <si>
    <t>Adapted well to Covid-19 virus restrictions by enabling staff to work from home using Information Technology solutions and a limited, bookable rota system for office attendance where essential. Able to contact staff readily by phone or e-mail in relation to on-going contracts.New contracts were also arranged and started satisfactorily during lockdown conditions.</t>
  </si>
  <si>
    <t>Comment noted and passed on to FE</t>
  </si>
  <si>
    <t>Contractors</t>
  </si>
  <si>
    <t>Kielder</t>
  </si>
  <si>
    <t>Harvesting - timber stacks / payment methods</t>
  </si>
  <si>
    <t>UKWAS 3.2.1</t>
  </si>
  <si>
    <t>Mixed</t>
  </si>
  <si>
    <t>Communication and site planning is good.  Roadside timber stacks run too high.  Weight loss is an issue; suggest payment through harvester head</t>
  </si>
  <si>
    <t>Written response provided based on FE feedback as follows: I am pleased to note the positive comments from the stakeholder about their experience of our forest management. Stock movements are actively managed on both a site and district level. Roadside and delivered contracts are subject to a number of external factors over which Forestry England has minimal control, not least availability of haulage resource and demand from individual customers. We employ a number of strategies to manage stock levels when movements are slow including focussing uplift on Contractor sites, slowing production on FE fleet sites and ensuring that the product mix is suited to prevalent demand. This has to be done within the context of our contractual commitments across the range of product specifications to multiple customers. This summer has been challenging as a major customer has experienced significant sawmilling issues which have negatively affected stock uplift direct to that mill from our roadside contracts, we are nevertheless still contractually obliged to present material at roadside. In parallel with this there are large volumes coming to market from the private sector which when added to FE production hits the bottleneck of limited haulage capacity. I cannot comment on the observation that uplift from private sites is better. All of the district’s timber is sold on a weight basis and this is our method of accurately measuring production, ‘measurement through the head’ is not Forestry England policy</t>
  </si>
  <si>
    <t>Timber merchant</t>
  </si>
  <si>
    <t>Not provided</t>
  </si>
  <si>
    <t>General relationship</t>
  </si>
  <si>
    <t>Have worked with FE for many years - management practices and the way these practices are delivered by FE staff is of the highest order</t>
  </si>
  <si>
    <t>Comments noted and passed on to FE managers</t>
  </si>
  <si>
    <t>User group</t>
  </si>
  <si>
    <t>woodlands covered by the Quantocks Forest Plan 2016-26</t>
  </si>
  <si>
    <t>Various relating to recreation, biodiversity, landscape</t>
  </si>
  <si>
    <t>Mixed, mostly positive</t>
  </si>
  <si>
    <r>
      <t>Recreation</t>
    </r>
    <r>
      <rPr>
        <sz val="10"/>
        <rFont val="Cambria"/>
        <family val="1"/>
      </rPr>
      <t xml:space="preserve">. We consider that the informal recreational provision is good and largely in proportion to the carrying capacity of the individual woods, though we believe that improved off-road parking capacity could enable an increase in the use of Wind Down without detriment to other objectives. Overall, the recreational provision usefully reduces pressure on sensitive habitats and landscape within the Quantocks AONBs and the potential for conflict with the interests of active commoners. Biodiversity. Although it is recognised that the woods contain ASN areas and PAWS, and there is some intention to favour broadleaved regeneration, we consider that more active measures should be taken to accelerate the latter process. Though there is some potential for negative impacts on sensitive species such as nesting raptors arising from access provision, the overall balance is probably reasonable, especially given the benefits that derive from reducing pressure on the Quantocks SSSI heathland habitats in particular. Culture. The measures taken to safeguard ancient monuments and cultural landscape features are welcome. In particular measures to retain the beech boundary banks and their veteran trees are strongly supported as these are a special feature of the Quantocks and have exceptional landscape and biodiversity importance; we hope to see more progress on this before the end of the plan period. </t>
    </r>
  </si>
  <si>
    <t>Written response provided by auditor to stakeholder based on the following FE comments: Forestry England acknowledge and appreciate the support for the management and restoration of the nation’s forests in the Quantock Hills. The restoration approach towards native woodland cover we have taken in the Quantocks Forest Plan is in line with current best practise, evidence and policy with regards ancient woodland restoration. This approach sees the gradual but concerted removal of non-native species and the stabilisation and regeneration of remnant and native species to ensure sustainable and more naturalistic restoration. Rapid and wholesale removal of canopy cover from ancient woodland sites and or replanting with native species is widely regarded as counter-productive for ecosystem functioning, restoration and resilience.</t>
  </si>
  <si>
    <t>Chopwell Wood</t>
  </si>
  <si>
    <t>Various</t>
  </si>
  <si>
    <t>There are few FE staff visiting the woodland to carry out the required work, but they seem to do their best.   Communications between the Friends and FE are positive, open and honest, though frequent heavy workload demands on FE staff mean that responses can sometimes be slow. Due to continued financial cutbacks there are no staff based at the woodland.  FE staff have to sign in at Hamsterley Forest before travelling to and from Chopwell.  Much of the maintenance work here is done by volunteers under instruction from a FE staff member, usually this is the Active Forests Co-ordinator who is funded by Sport England.  This work used to be done by a Chopwell based FE team.  More staff are needed again as maintenance work is falling behind and this is of concern as some seasonal jobs are now not done.</t>
  </si>
  <si>
    <t>Written response provided by auditor based on FE response as follows: It is worth noting that there has not been a dedicated maintenance team based at Chopwell for 14 years, so not a recent change. Maintenance is carried out by the Hamsterley based team on a priority basis and by contractors where required. For example, this includes tree safety work as well as vegetation management such as grass cutting. It should be noted that some aspects of the maintenance programme was suspended or delayed due to Covid but we are working towards easing this backlog. Examples of access improvements undertaken in the past six months include construction of a new dedicated horse route and the resurfacing of existing tracks to provide better accessibility for users (800m resurfaced this year). Since 2018 there has been an Active Forest Co-ordinator dedicated to facilitating events, volunteering and social prescribing activity (from GP and healthcare referrals), such as health walks and exercise classes.</t>
  </si>
  <si>
    <t>User Group</t>
  </si>
  <si>
    <t>FE sites in Devon</t>
  </si>
  <si>
    <t>Provision of public access</t>
  </si>
  <si>
    <t>UKWAS 5.2.1 a,b</t>
  </si>
  <si>
    <t>The Devon Countryside Access Forum welcomes initiatives in recent years to encourage people to enjoy recreational access across Forestry England sites. Wide and often level tracks, without barriers or with easy access gates, mean many woodland sites are suitable for recreational access users with pushchairs, wheelchairs or mobility scooters. Improvements to remove any remaining obstacles, such as pole barriers, would be welcome</t>
  </si>
  <si>
    <t>FE response provided as follows;  Written response sent to stakeholder by auditor. Forestry England have long referenced ‘The Countryside for All’ good practice guides for providing accessible paths within its woodlands, and particularly in association with our main visitor hub sites, such as at Haldon Forest Park.  This guidance is now also supplemented by our internal ‘Design Guide to Inclusive Woods’ which was produced in collaboration with the Sensory Trust.Forestry England’s published 5-year plan ‘Growing our Future’ (https://www.forestryengland.uk/growing-the-future) makes specific reference to further breaking down barriers to accessing the nation’s forests.  This is supported by the West Forest District’s strategic plan objectives to ‘widen participation in woodland recreation for all abilities – and a specific target to review and modify our trail network to improve its useability by all age groups and ability levels.That said, we can not do everything everywhere.  Our priority sites for improving accessible access will continue to be our recreation hub / forest centre sites, and then secondly the network of other Forestry England maintained car parks across Devon.  Whilst access considerations are made at other sites, particularly when replacing entrance gates and barriers, the focus has to be on maintaining security and deterring unauthorised access by motorised vehicles, as sadly mis-use of our woods and forests for rave parties, unauthorised encampments, poaching and use by off-road motor-bikes remains a major issue.</t>
  </si>
  <si>
    <t>Conservation charity</t>
  </si>
  <si>
    <t>Sites in Northumberland</t>
  </si>
  <si>
    <t>Control of non-native animal species</t>
  </si>
  <si>
    <t>UKWAS 2.9.1</t>
  </si>
  <si>
    <t>Forestry England have been very accommodating and supportive with granting access permissions for the management of invasive species on its land. The management of deer is permitted through shooting on FE estate, by staff and stalkers. This has not yet been implemented for the control of grey squirrels (in combination with trapping) - for staff, contractors and qualified/vetted volunteers. However, we understand that FE are hoping to progress this and we trust that it will be resolved in the very near future. The management of grey squirrels is critical to the resilience and health of trees in our nation's forests.</t>
  </si>
  <si>
    <t>FE response as follows - written response based on this sent to stakeholder by auditor. We are moving forward with the trial using LANTRA trained Volunteer controllers;  have chosen two areas in the West of the District (Grizedale and High Stand) which will have designated bait stations in locations which are safe and productive and that can be easily monitored by our staff. Grizedale still retains good numbers of Red Squirrels so it would be good to see a positive impact on Grey numbers at that location, High Stand is predominantly a Grey stronghold so would expect larger culls, two different sites with differing objectives, Grizedale mainly for the conservation of a native species and High Stand for its tree protection value. Both sites will have two designated controllers who will also once through there LANTRA training will be expected to do a basic skills test with Forestry England wildlife staff to double check standards and safety controls are at the standard we require. Nigel Foster will be putting together the Protocol for this trial and we look to make a start in 2022.
The process must be thorough as we are allowing Volunteers onto the Public Forest Estate with firearms to control a live species and there must be confidence in the individuals selected, there equipment and there ability to represent the organisation if challenged.</t>
  </si>
  <si>
    <t>Charitable Trust</t>
  </si>
  <si>
    <t>Dorset heathland sites</t>
  </si>
  <si>
    <t>Conversion to non forested land</t>
  </si>
  <si>
    <t>UKWAS 2.13.2</t>
  </si>
  <si>
    <t xml:space="preserve">A good deal of valuable heathland restoration from low productivity conifers has been achieved by Forestry England in east Dorset, particularly in the Purbeck Plantations. This has not only restored internationally important biodiversity but helped to stop   changes in the regions intrinsically  poor acidic soils and peat deposits  being progressively brought about by positive afforestation and scrub invasion by neglect   (see below).   Some excellent examples of drainage reversal and mire restoration have also taken place. There is still too little heathland restoration ongoing or planned on all the east Dorset Plantations. Instead there is a habitual cycle of felling, leaving brash on the ground, and conifer replanting,  a cycle which is  gradually leading to soil enrichment of these naturally extremely poor acidic soils and peats which are inextricably linked with the Dorset Heathlands.  It is very worrying that planting is preceded by deep ploughing redisturbing soil profiles, releasing precious soil carbon, and given the sloping nature of so much of the ground, causing soil erosion.  The widespread ongoing maintenance of drainage systems means that the vital water holding capacity of the landscape is hugely reduced. Where there has been much  welcomed heathland restoration, insufficient resources are available for conifer and broadleaved scrub management which also leads to enrichment and soil change.  Broadleaved scrub invasion is particularly damaging as deep rooted broadleaves  more efficient than shallow rooted conifers at drawing up nutrients from lower soil profiles to enrich the upper horizons – thus especially promoting changes in soil type which are not natural to this region. Alien broadleaves are often involved. With this in mind we are most particularly worried about the intended switch by FE to LISS, whereby only partial conifer cropping occurs so that broadleaved  trees will inevitably flourish more strongly within the thinned conifer plantations. Draw up by nutrients from this increasing element of broadleaves will have most serious consequences and permanent consequences for enriching the regions naturally poor soil type.                                                                         </t>
  </si>
  <si>
    <t>Stakeholder contacted by auditor to arrange to meet / speak.  No response from stakeholder.  Written response provided based on the following feedback from FEThe plan has been carefully produced to be in line with the long-term vision agreed in 2020 and we have also incorporated some suggestions from Natural England and other stakeholders following a consultation exercise towards the end of 2020. It is worth noting this plan compares with the previous one and I would like to highlight the fact that, in the long-term vision, there is a net reduction of over 170 hectares of woodland mainly to heathland and other open habitats (also to mires and riverine habitats classed as minimum intervention in the new plan). All areas identified as heathland or wooded heath in the previous plan, remain as such in the current one.Regarding the two different management systems on the woodland blocks – clearfell/restock systems and LISS (Lower Impact Sylvicultural Systems), it is also worth noting that these are only used in those areas that have been identified (and previously agreed) as woodland in the long-term vision and therefore, there are no plans to convert those to heathland at this point or in the future. We have reduced areas managed under clearfell and restock systems and favoured LISS where possible. However, in some areas, due to the current species and the lack of any natural regeneration, we will proceed with a clearfell and restock system for the current cycle aiming for this to be substituted by LISS systems thereafter. I would also like to reassure you that we no longer deep plough following our clearfell operations and before the restock. We are also not maintaining the drainage systems in some of the wet areas of the East Dorset block, and a good proof of this is the amount of mire restoration delivered within the block with some more other opportunities that will be taken in next years to restore mire habitats.</t>
  </si>
  <si>
    <t>Parish Council</t>
  </si>
  <si>
    <t>Swarland Wood</t>
  </si>
  <si>
    <t>Stakeholder was pleased to discover, when they met and walked round with Alex MacLennan recently, that FE is to maintain an active interest in this wood, and is sensitive to its informal structure and unsigned footpaths. We look forward to hearing further plans to develop links with the user community. Signage at the entrance to the wood from Coast View is clear. Concerns re the apparently unauthorised construction of a cycling trail and jumps in the wood. We hope that this can be regularly checked by FE in order to ensure the safety of all woodland users - walkers, horse riders and cyclists (especially young inexperienced ones who might be tempted by unsafe jumps).</t>
  </si>
  <si>
    <t>FE response as follows: We are aware of the presence of unauthorised cycle trails in this woodland, which we are monitoring regularly and removing if necessary. Our team have engaged with the individual who we believe is responsible for developing these features, and we are continuing to strongly discourage his actions. We’d like to thank representatives of the parish and the local community for supporting us with this. Our team are arranging to meet with the Parish Council again shortly to discuss a range of matters. In the meantime, if there are any issues they can contact the Beat Forester for this area (contact details provided to stakeholder)</t>
  </si>
  <si>
    <t>in confidence</t>
  </si>
  <si>
    <t>noted</t>
  </si>
  <si>
    <t xml:space="preserve">Dymock Woods </t>
  </si>
  <si>
    <t>Various - general management and relationship with stakeholders</t>
  </si>
  <si>
    <t>Forest England have developed an excellent working relationship with Kempley Parish Council. They have kept the Council informed about Forest Management in Dymock Woods, including felling and planting programmes. Forestry England manage Dymock Woods as a mixed woodland  with excellent public access along rides, public rights of way and informal footpaths. Part of the woodland is a Site of Special Scientific Interest (SSSI). Forestry England, manage this and many other areas of Dymock Woods for wildlife conservation.  They have identified additional key wildlife areas and manage these areas with local volunteers to maximise their wildlife potential.  Forestry England have actively worked with the Dymock Forest Rural Action Group (DyFRA) to set up a community woodland area within the forest that has drawn many of our Parishioners to offer voluntary time for tree planting and management activities.  Forestry England also manage Dymock woods to support the expansion of wild daffodils  and other spring flowers.  The wild daffodil, the County Flower of Gloucestershire, is a major tourist attraction in what is now known as the “Golden Triangle.”  Dymock Woods is one of the core sites that attracts thousands of UK and International visitors every year.  Forestry England have invested in interpretative materials to explain the ecology of the wild daffodils for visitors.  The woodlands have featured on BBC programmes such as Spring Watch.During the pandemic many local people have rediscovered Dymock Woods. It has been vital to our community’s health and well-being through the pandemic. The way Dymock Woods is managed by Forestry England has generated a pride and passion within our community for these public woodlands and for Forestry England. They do a superb job of managing these woodlands and we are indebted to them.</t>
  </si>
  <si>
    <t>Written response provided based on the following FE feedback: The West Dean Beat, responsible for managing Dymock Woods, is fortunate to have a community ranger who has been able to develop long established relationships with the local Parish Council, providing well produced information about plans for operations and developments within the woodland. The Parish Council have worked hard to ensure that information about the management of Dymock Woods is shared with the local population, they have positively supported Forestry England through their understanding of constraints around forest operations. The Forestry England assistant Ecologist has worked for many years with an excellent team of local volunteers to carry out practical conservation work and  monitoring programmes. Some of this work has continued for many years and has contributed to the sense of ownership and pride felt by the local community. Forestry England have been fortunate to have some very dedicated local wildlife experts and environmentalists helping to make Dymock woods special.</t>
  </si>
  <si>
    <t>Negative</t>
  </si>
  <si>
    <t xml:space="preserve">Central management is via the National Office led by the Chief Executive Officer.  There are  7 Forest Districts  ( including Westonbirt arboretum), each managed by a Director, assisted by Heads of Land Management, Recreation,  Public Affairs, Land Agent and Civil Engineering (although for Westonbirt not all functions are represented due to the nature of the operation). </t>
  </si>
  <si>
    <t>Latest version of the organogram seen - no change except for names of some postholders.  A new role of 'National Capital and Resilience' officer has been created since last audit.</t>
  </si>
  <si>
    <t>There is a clear system to ensure all sites meet FSC and PEFC requirements, with centralised policies and procedures to which all Districts must comply.  Each District creates a Strategic plan and local expressions of the national policies and procedures are produced as relevant.</t>
  </si>
  <si>
    <t>No change since S1 - the Improvement system is underway and a five year programme 'Growing the Future' is now in place.</t>
  </si>
  <si>
    <t>No changes since MA.</t>
  </si>
  <si>
    <t>Management review is undertaken via business planning. Rolling three yearly audits of procedures are undertaken across Districts, including financial and general compliance auditing as well as internal UKWAS compliant audits.</t>
  </si>
  <si>
    <t>Internal audit programme is aligned to external audit programme in terms of site choice.  2021 internal audits seen.</t>
  </si>
  <si>
    <t xml:space="preserve">No change from MA.  2021 internal audit programme included a review of forest plan structure across all Districts and a  Forest Plan Development Group has been set up to improve consistency both within and between Districts.  2021 internal programme  focused on East and Central Districts. Examples of evaluation of corrective actions / results of internal audits provided </t>
  </si>
  <si>
    <t>Single</t>
  </si>
  <si>
    <t>SA-PEFC-FM-006972</t>
  </si>
  <si>
    <t>Andy Grundy
16/06/2022</t>
  </si>
  <si>
    <t>(certificate code updated)</t>
  </si>
  <si>
    <t>RT-FM-001a-06.1 June 2022. ©  Produced by Soil Association Certification Limited</t>
  </si>
  <si>
    <t>S3 Oct 2022 - Deer larder visited at Peil Wyke Office and tagging system checked. Private sales no longer have COC information and are not sold as FSC certified. Commercial sales are FSC certified and this is claimed on the invoice (samples seen).</t>
  </si>
  <si>
    <t>S3 Oct 2022 - Pre-Commencement Meeting (PCM) forms (Gateway 3) were inspected for many operations and found to be compliant. FE have drawn attention to this Observation at staff meetings, internal audits and working groups.</t>
  </si>
  <si>
    <t>S3 Oct 2022 - Site visits provided evidence of good brash management and ground protection. FE have drawn attention to this Observation at staff meetings, internal audits and working groups.</t>
  </si>
  <si>
    <t>S3 Oct 2022 - PCM forms were checked for a range of operations and found to be compliant. FE have drawn attention to this Observation at staff meetings, internal audits and working groups.</t>
  </si>
  <si>
    <t>S3 Oct 2022 - Site visits provided evidence of spill kits on all vehicles and also available on site in vans or welfare units. East District sent photos of compliant spill kits and fire extinguishers. FE sent a letter on 25/1/22 (copy seen) to all civil engineering contractors drawing attention to UKWAS certification and recent issues, including first aid kits, fire extinguishers and spill kits.</t>
  </si>
  <si>
    <t>S3 Oct 2022 - Central District sent new data showing 1.2% of plantations and 5.3% of semi-natural woodland designated as Natural Reserves. They state: 'We identified an additional 258 ha. of NR during this year’s review, a mix of new NRs and sites where existing NRs have been extended into adjacent areas.'</t>
  </si>
  <si>
    <t>CARs from S3</t>
  </si>
  <si>
    <t>within 3 months.</t>
  </si>
  <si>
    <t>The FE complaints registers in both North and Yorkshire Regions were reviewed and appeared to work well until autumn 2021, with comments recorded, assigned to staff, given a deadline for response and closed. Then the staff members responsible for maintaining the registers left and Storm Arwen struck (Nov 2021) and the complaints system was not properly maintained. Complaints continued to be recorded, but not assigned and closed as before. Several complaints were checked and found to have been addressed and closed satisfactorily, so it appeared to be the register which was failing, not the response system. FE say there will be a new complaints system in 2023. Without an up-to-date register there is clearly a risk that complaints will not receive an adequate response, hence an Observation.</t>
  </si>
  <si>
    <t xml:space="preserve">UKWAS 5.2.2 </t>
  </si>
  <si>
    <r>
      <rPr>
        <b/>
        <sz val="11"/>
        <rFont val="Cambria"/>
        <family val="1"/>
        <scheme val="major"/>
      </rPr>
      <t xml:space="preserve">Yorkshire: </t>
    </r>
    <r>
      <rPr>
        <sz val="11"/>
        <rFont val="Cambria"/>
        <family val="1"/>
        <scheme val="major"/>
      </rPr>
      <t>There are redundant materials plans in place that capture the removal of redundant materials generated from the time of the creation of the plan, but there is an inconsistent approach to the removal of legacy materials. Some beats are more rigorous than others. There is a risk that legacy redundant materials will be missed from the plan, hence an Observation.</t>
    </r>
  </si>
  <si>
    <t>17-20 October 2022</t>
  </si>
  <si>
    <t>Robin Walter (Lead), Ian Rowland</t>
  </si>
  <si>
    <t>m: 650
f:460</t>
  </si>
  <si>
    <t>(17/10/22) Opening meeting at Bellingham office (Robin Walter, FE Certification Officer, North Region Director, other FE staff) and Pickering office (Ian Rowland, Yorkshire Director, other FE staff) via Teams</t>
  </si>
  <si>
    <t>(17/10/22) Audit: Review of documentation [&amp; Group systems], staff interviews</t>
  </si>
  <si>
    <t>(17/10/22) Site visit RW to Kielder Forest, IR to Dalby</t>
  </si>
  <si>
    <t>(18/10/22) Site visit RW to Kielder Forest, IR to Dalby</t>
  </si>
  <si>
    <t>(19/10/22) Site visit RW to Ennerdale Forest, IR to Cropton</t>
  </si>
  <si>
    <t>(20/10/22) Site visit RW to Grizedale Forest, IR to East Moors</t>
  </si>
  <si>
    <t>(20/10/22) Closing meeting at Grizedale (RW) and Pickering (IR) via Teams as Opening Meeting</t>
  </si>
  <si>
    <t>Any deviation from the audit plan and their reasons? No</t>
  </si>
  <si>
    <r>
      <t xml:space="preserve">Any significant issues impacting on the audit programme </t>
    </r>
    <r>
      <rPr>
        <sz val="11"/>
        <color indexed="12"/>
        <rFont val="Cambria"/>
        <family val="1"/>
      </rPr>
      <t>No</t>
    </r>
  </si>
  <si>
    <t>RW 6.5 and IR 5.25 = 11.75</t>
  </si>
  <si>
    <t>1) Robin Walter (Auditor). Robin is an independent Forester with 30 years experience of forestry and arboriculture, including estate forest management, conservation management and contract management. He has been auditing for Soil Association since 2010.</t>
  </si>
  <si>
    <t xml:space="preserve">2) Ian Rowland (Audit Team Leader) BA (Hons) MA MSc. Ian has more than 30 years of, primarily tropical, forest management experience. </t>
  </si>
  <si>
    <t>Robin Walter</t>
  </si>
  <si>
    <t xml:space="preserve">The following criteria were assessed: UKWAS Sections 4 &amp; 5
Plus any indicators where existing CAR
Plus any indicators where non-compliance observed during audit
Plus following criteria as applicable: a) Plantations larger than 10 000 ha: UKWAS indicators 1.1.4 a) &amp; b), 2.3.1 c) &amp; e), 2.3.2 b), 2.8.1 a) &amp; c), 2.9.1 a), b) &amp;  c) 3.4.1 a)-c), 3.4.2 a)-d), 3.4.3, 3.4.4 a)-b), 3.4.5 a)-e), 3.6.1 &amp; 3.6.2, 4.7.1 a), 5.1.2 a), b), 5.2.1, 5.4.1 a), b) &amp; c)  FMUs containing HCV attributes, unless the whole area meets the requirements for classification as a “small forest” (under SLIMF definitions):UKWAS indicators  2.3.1(c), 2.3.2(b), 2.3.2(c), 2.9.1, 2.15.1(d), 2.15.2, 4.1.2, 4.6.1, 4.6.2, 4.6.3, 4.6.4, 4.9.1. </t>
  </si>
  <si>
    <t>481 consultees were contacted</t>
  </si>
  <si>
    <t>6 responses were received</t>
  </si>
  <si>
    <t xml:space="preserve">The deadline for consultation feedback responses ended 06/09/2022. </t>
  </si>
  <si>
    <t>Interviews held in North Region and Yorkshire with site managers, office staff, ground prep contractor, FE forwarder driver, FE Ranger, harvesting contractor, civil engineering contractor, planting contractor.</t>
  </si>
  <si>
    <t>RW 17/10/22 - Kielder Forest: Deadwood in Redesdale, with Beat forester and Ecologist to see PAWS restoration, treatment of open ground, maintenance (cutting conifer regen), site documentation.</t>
  </si>
  <si>
    <t>RW 18/10/22 - Kielder Forest: Humble Hill to see mounding ground prep, interview contractor, site docs. High Hope to see Direct Production (FE's own staff) on clearfell, interview staff, site docs. Deadwater at Kielder Head to see SSSI works clearing invasive conifer regen, site docs.</t>
  </si>
  <si>
    <t>RW 19/10/22 - Ennerdale: Peil Wyke office to see deer larder and chemical store. Broadmoor to meet Business &amp; Recreation Manager and see recent path infrastructure improvements. Bowness Knott and Smithy Beck to see live harvesting site, interview contractor, site docs. Latterbarrow ASNW / SSSI to see non-native removals, harvesting in adjacent block, restock proposals. Cat Cragg to see civil engineering road construction, interview contractor, site docs. Silver Cove to see recent planting, cattle grazing.</t>
  </si>
  <si>
    <t>RW 20/10/22 - Grizedale: Lawton Park to see active restock site, interview contractor, site docs. Milkwood Trail with Business &amp; Recreation Manager to see recent path repairs and recreation management.</t>
  </si>
  <si>
    <t xml:space="preserve">IR 17/10/2022 Site visit Dalby: Deepdale brash recovery, travertine dames, chemical store; deer larder; Shoulder of Mutton standing sales thinnings; </t>
  </si>
  <si>
    <t>IR 18/10/2022 Site visit Dalby: culvert civil engineering project; Seivedale SSSI, Nutwood PAWS restoration; visitor centre</t>
  </si>
  <si>
    <t>IR 19/10/2022 Site visit Cropton: Newtondale forest wilding;  Rutmore Beck; Piper Hill, Gilling (Howardian Hills AONB) strip shelterwood.</t>
  </si>
  <si>
    <t>IR 20/10/2022 Site visit East Moors: Heater Rigg (chipping brash); Roppa Woodland (scarifying on site with scheduled heritage features)</t>
  </si>
  <si>
    <t>The assessment team reviewed the current scope of the certificate in terms of FSC certified forest area and products being produced. 
Under the previous Certifying Body, FE were asked to report on their total land holding, not just their certified area. The certified forest area has not changed significantly. FE are now only reporting the certified area. The non-certified area includes housing, quarries, nurseries, full agricultural tenancies.</t>
  </si>
  <si>
    <t>Sawmill</t>
  </si>
  <si>
    <t>FE are exemplar of sustainable forest management, competent staff, operations conform to UKFS.</t>
  </si>
  <si>
    <t>Forestry Company</t>
  </si>
  <si>
    <t>FE staff helpful and good to work with. Suggests using Avenza maps for site locations. Also training on works around deep peat.</t>
  </si>
  <si>
    <t>Wark Forest</t>
  </si>
  <si>
    <t>Boundary trees</t>
  </si>
  <si>
    <t>Damage to neighbouring property from fallen trees, unsatisfactory response, possible dangerous trees, blocked footpaths, negative impact of Sitka spruce on carbon and biodiversity.</t>
  </si>
  <si>
    <t>Comments passed on to FE managers, who have contacted stakeholder inviting discussion and early clearance of fallen trees.</t>
  </si>
  <si>
    <t>Avon Forest</t>
  </si>
  <si>
    <t>We are very satisfied with the maintenance of the Forest.</t>
  </si>
  <si>
    <t xml:space="preserve">Brown Rigg &amp; Butterburn Flow </t>
  </si>
  <si>
    <t>Happy with pre-commencement meetings for water sampling, feedback and payment.</t>
  </si>
  <si>
    <t>Structure the same, with same reporting structure. Latest version of the organogram seen.</t>
  </si>
  <si>
    <t>No change since S1 - the Improvement system is underway and a five year programme 'Growing the Future' is now in place. No general change in structure but some posts have been added to take account of programme pressures (eg fulltime rather than part time archeologist, tranlocation officer, rewilding officer</t>
  </si>
  <si>
    <t>Internal audit programme is aligned to external audit programme in terms of site choice.  2022 internal audits seen.</t>
  </si>
  <si>
    <t xml:space="preserve">No change from MA.  2022 internal audit programme included a review of forest plan structure across all Districts and a  Forest Plan Development Group has been set up to improve consistency both within and between Districts.  2022 internal programme  focused on North and Yorkshire Districts. Examples of evaluation of corrective actions / results of internal audits provided </t>
  </si>
  <si>
    <t>Robin Walter (Lead) and Ian Rowland</t>
  </si>
  <si>
    <r>
      <rPr>
        <b/>
        <sz val="10"/>
        <rFont val="Cambria"/>
        <family val="1"/>
        <scheme val="major"/>
      </rPr>
      <t>All sites:</t>
    </r>
    <r>
      <rPr>
        <sz val="10"/>
        <rFont val="Cambria"/>
        <family val="1"/>
        <scheme val="major"/>
      </rPr>
      <t xml:space="preserve"> No evidence of non-compliance.  Information regarding new requirements is provided by relevant National office staff and cascaded to District staff via briefings / emails / specific team meetings as relevant</t>
    </r>
  </si>
  <si>
    <r>
      <rPr>
        <b/>
        <sz val="10"/>
        <rFont val="Cambria"/>
        <family val="1"/>
        <scheme val="major"/>
      </rPr>
      <t>East:</t>
    </r>
    <r>
      <rPr>
        <sz val="10"/>
        <rFont val="Cambria"/>
        <family val="1"/>
        <scheme val="major"/>
      </rPr>
      <t xml:space="preserve"> No evidence of non-compliance.  Information regarding new requirements is provided by relevant National office staff and cascaded to District staff via briefings / emails / specific team meetings as relevant.  Two Area Land Agents interviewed in East Region confirmed that they are qualified Chartered Surveyors, conversant with relevant legislation and as such are well placed to advise on legal compliance. They also provided an example of where they have assisted in ensuring legal compliance within the certified area, where neighbours had been discharging sewage onto FE land and damage had been caused to a SAM - documentation reviewed by auditor  indicated that considerable effort, and liaison with relevant authorities had been undertaken. </t>
    </r>
    <r>
      <rPr>
        <b/>
        <sz val="10"/>
        <rFont val="Cambria"/>
        <family val="1"/>
        <scheme val="major"/>
      </rPr>
      <t>Central District</t>
    </r>
    <r>
      <rPr>
        <sz val="10"/>
        <rFont val="Cambria"/>
        <family val="1"/>
        <scheme val="major"/>
      </rPr>
      <t xml:space="preserve">: No evidence of non compliance was identified during the audit or during the stakeholder consultation process. </t>
    </r>
  </si>
  <si>
    <r>
      <rPr>
        <b/>
        <sz val="10"/>
        <rFont val="Cambria"/>
        <family val="1"/>
        <scheme val="major"/>
      </rPr>
      <t>All sites:</t>
    </r>
    <r>
      <rPr>
        <sz val="10"/>
        <rFont val="Cambria"/>
        <family val="1"/>
        <scheme val="major"/>
      </rPr>
      <t xml:space="preserve"> abundant evidence of following good practice, from managers, workers and site conditions</t>
    </r>
  </si>
  <si>
    <r>
      <rPr>
        <b/>
        <sz val="10"/>
        <rFont val="Cambria"/>
        <family val="1"/>
        <scheme val="major"/>
      </rPr>
      <t>All sites:</t>
    </r>
    <r>
      <rPr>
        <sz val="10"/>
        <rFont val="Cambria"/>
        <family val="1"/>
        <scheme val="major"/>
      </rPr>
      <t xml:space="preserve"> abundant evidence of following good practice, from managers, workers and site conditions. All operational sites visited complied with FISA best practice. Precommencement &amp; Site diaries were maintained. . Stacking heights checked against instruction. All FE vehicles carry sanitary boot cleaning equipment. All staff and contractors seen wearing PPE compliant with best practice guidance.</t>
    </r>
  </si>
  <si>
    <r>
      <rPr>
        <b/>
        <sz val="10"/>
        <rFont val="Cambria"/>
        <family val="1"/>
        <scheme val="major"/>
      </rPr>
      <t xml:space="preserve">All sites - </t>
    </r>
    <r>
      <rPr>
        <sz val="10"/>
        <rFont val="Cambria"/>
        <family val="1"/>
        <scheme val="major"/>
      </rPr>
      <t xml:space="preserve">Land agents are responsible for holding title deeds and information is held on the GIS system ForesterWeb ( seen during audit).  Land agency team interviewed at </t>
    </r>
    <r>
      <rPr>
        <b/>
        <sz val="10"/>
        <rFont val="Cambria"/>
        <family val="1"/>
        <scheme val="major"/>
      </rPr>
      <t>South District</t>
    </r>
    <r>
      <rPr>
        <sz val="10"/>
        <rFont val="Cambria"/>
        <family val="1"/>
        <scheme val="major"/>
      </rPr>
      <t xml:space="preserve"> and examples of title deeds and payment of rent for leasehold land seen.</t>
    </r>
  </si>
  <si>
    <r>
      <t xml:space="preserve">East </t>
    </r>
    <r>
      <rPr>
        <sz val="10"/>
        <rFont val="Cambria"/>
        <family val="1"/>
        <scheme val="major"/>
      </rPr>
      <t>- map indicating freehold and leasehold areas seen; also lease, Land Registry Title documents and maps for Elveden Warren</t>
    </r>
    <r>
      <rPr>
        <b/>
        <sz val="10"/>
        <rFont val="Cambria"/>
        <family val="1"/>
        <scheme val="major"/>
      </rPr>
      <t>. Central District: s</t>
    </r>
    <r>
      <rPr>
        <sz val="10"/>
        <rFont val="Cambria"/>
        <family val="1"/>
        <scheme val="major"/>
      </rPr>
      <t>ampled title deeds for Eddisbury and Wakerley Woods - inspected both hard copy and electronic record on Forester web for Leasehold and freehold areas</t>
    </r>
  </si>
  <si>
    <r>
      <rPr>
        <b/>
        <sz val="10"/>
        <rFont val="Cambria"/>
        <family val="1"/>
        <scheme val="major"/>
      </rPr>
      <t>All sites</t>
    </r>
    <r>
      <rPr>
        <sz val="10"/>
        <rFont val="Cambria"/>
        <family val="1"/>
        <scheme val="major"/>
      </rPr>
      <t xml:space="preserve">: no change to boundaries, long term unchallenged use.  Land agents are responsible for holding title deeds and information is held on the GIS system ForesterWeb ( seen during audit).  Land agency team interviewed at </t>
    </r>
    <r>
      <rPr>
        <b/>
        <sz val="10"/>
        <rFont val="Cambria"/>
        <family val="1"/>
        <scheme val="major"/>
      </rPr>
      <t>South District</t>
    </r>
    <r>
      <rPr>
        <sz val="10"/>
        <rFont val="Cambria"/>
        <family val="1"/>
        <scheme val="major"/>
      </rPr>
      <t xml:space="preserve"> and examples of title deeds and payment of rent for leasehold land seen.</t>
    </r>
  </si>
  <si>
    <r>
      <rPr>
        <b/>
        <sz val="10"/>
        <rFont val="Cambria"/>
        <family val="1"/>
        <scheme val="major"/>
      </rPr>
      <t xml:space="preserve">East </t>
    </r>
    <r>
      <rPr>
        <sz val="10"/>
        <rFont val="Cambria"/>
        <family val="1"/>
        <scheme val="major"/>
      </rPr>
      <t xml:space="preserve">- Two Area Land Agents interviewed confirmed that title deeds are held and that the entire forest estate has Registered Title.  Information also stored on the GIS system ForesterWeb ( seen during audit).  Files seen in Land Agent's office documenting ownership, with detailed checks for Elveden Warren undertaken by auditor. </t>
    </r>
    <r>
      <rPr>
        <b/>
        <sz val="10"/>
        <rFont val="Cambria"/>
        <family val="1"/>
        <scheme val="major"/>
      </rPr>
      <t>Central District:</t>
    </r>
    <r>
      <rPr>
        <sz val="10"/>
        <rFont val="Cambria"/>
        <family val="1"/>
        <scheme val="major"/>
      </rPr>
      <t xml:space="preserve"> sampled title deeds for Eddisbury and Wakerley Woods - inspected both hard copy and electronic record on Forester web for Leasehold and freehold areas</t>
    </r>
  </si>
  <si>
    <r>
      <rPr>
        <b/>
        <sz val="10"/>
        <rFont val="Cambria"/>
        <family val="1"/>
        <scheme val="major"/>
      </rPr>
      <t>All sites</t>
    </r>
    <r>
      <rPr>
        <sz val="10"/>
        <rFont val="Cambria"/>
        <family val="1"/>
        <scheme val="major"/>
      </rPr>
      <t xml:space="preserve">: no change to scope, long term unchallenged use.  Land agents are responsible for holding title deeds and information is held on the GIS system ForesterWeb ( seen during audit).  Land agency team interviewed at </t>
    </r>
    <r>
      <rPr>
        <b/>
        <sz val="10"/>
        <rFont val="Cambria"/>
        <family val="1"/>
        <scheme val="major"/>
      </rPr>
      <t>South District</t>
    </r>
    <r>
      <rPr>
        <sz val="10"/>
        <rFont val="Cambria"/>
        <family val="1"/>
        <scheme val="major"/>
      </rPr>
      <t xml:space="preserve"> and examples of title deeds and leasehold agreements seen.</t>
    </r>
  </si>
  <si>
    <r>
      <t xml:space="preserve">East - </t>
    </r>
    <r>
      <rPr>
        <sz val="10"/>
        <rFont val="Cambria"/>
        <family val="1"/>
        <scheme val="major"/>
      </rPr>
      <t>discussed in detail during interview with Area Land Agents</t>
    </r>
    <r>
      <rPr>
        <b/>
        <sz val="10"/>
        <rFont val="Cambria"/>
        <family val="1"/>
        <scheme val="major"/>
      </rPr>
      <t xml:space="preserve"> </t>
    </r>
    <r>
      <rPr>
        <sz val="10"/>
        <rFont val="Cambria"/>
        <family val="1"/>
        <scheme val="major"/>
      </rPr>
      <t>and example of lease for Elveden Warren seen, confirming legal rights.</t>
    </r>
    <r>
      <rPr>
        <b/>
        <sz val="10"/>
        <rFont val="Cambria"/>
        <family val="1"/>
        <scheme val="major"/>
      </rPr>
      <t xml:space="preserve"> Central District:</t>
    </r>
    <r>
      <rPr>
        <sz val="10"/>
        <rFont val="Cambria"/>
        <family val="1"/>
        <scheme val="major"/>
      </rPr>
      <t xml:space="preserve"> sampled title deeds for Eddisbury and Wakerley Woods - inspected both hard copy and electronic record on Forester web for Leasehold and freehold areas</t>
    </r>
  </si>
  <si>
    <r>
      <t>Land agents are responsible for holding title deeds and information is held on the GIS system ForesterWeb ( seen during audit).  Land agency team interviewed at</t>
    </r>
    <r>
      <rPr>
        <b/>
        <sz val="10"/>
        <rFont val="Cambria"/>
        <family val="1"/>
        <scheme val="major"/>
      </rPr>
      <t xml:space="preserve"> South District</t>
    </r>
    <r>
      <rPr>
        <sz val="10"/>
        <rFont val="Cambria"/>
        <family val="1"/>
        <scheme val="major"/>
      </rPr>
      <t xml:space="preserve"> and examples of title deeds, leasehold agreements and permissions seen.</t>
    </r>
  </si>
  <si>
    <r>
      <t xml:space="preserve">East - </t>
    </r>
    <r>
      <rPr>
        <sz val="10"/>
        <rFont val="Cambria"/>
        <family val="1"/>
        <scheme val="major"/>
      </rPr>
      <t>discussed in detail during interview with Area Land Agents</t>
    </r>
    <r>
      <rPr>
        <b/>
        <sz val="10"/>
        <rFont val="Cambria"/>
        <family val="1"/>
        <scheme val="major"/>
      </rPr>
      <t xml:space="preserve"> </t>
    </r>
    <r>
      <rPr>
        <sz val="10"/>
        <rFont val="Cambria"/>
        <family val="1"/>
        <scheme val="major"/>
      </rPr>
      <t>and example of lease for Elveden Warren seen, confirming legal rights.</t>
    </r>
    <r>
      <rPr>
        <b/>
        <sz val="10"/>
        <rFont val="Cambria"/>
        <family val="1"/>
        <scheme val="major"/>
      </rPr>
      <t xml:space="preserve"> </t>
    </r>
    <r>
      <rPr>
        <sz val="10"/>
        <rFont val="Cambria"/>
        <family val="1"/>
        <scheme val="major"/>
      </rPr>
      <t>Land agents explained that some leasehold land does have some restrictions eg sporting rights reserved / usage restrictions regarding public access, all of which are well documented and recorded on GIS - seen during audit</t>
    </r>
    <r>
      <rPr>
        <b/>
        <sz val="10"/>
        <rFont val="Cambria"/>
        <family val="1"/>
        <scheme val="major"/>
      </rPr>
      <t xml:space="preserve">. Central District: </t>
    </r>
    <r>
      <rPr>
        <sz val="10"/>
        <rFont val="Cambria"/>
        <family val="1"/>
        <scheme val="major"/>
      </rPr>
      <t xml:space="preserve">inspected lease agreements as well as specific approval from the landowner for access to lay underground electricity cables through Eddisbury Woods to service adjacent new FE visitor centre. </t>
    </r>
  </si>
  <si>
    <r>
      <t xml:space="preserve">Land agency team interviewed at </t>
    </r>
    <r>
      <rPr>
        <b/>
        <sz val="10"/>
        <rFont val="Cambria"/>
        <family val="1"/>
        <scheme val="major"/>
      </rPr>
      <t xml:space="preserve">South District </t>
    </r>
    <r>
      <rPr>
        <sz val="10"/>
        <rFont val="Cambria"/>
        <family val="1"/>
        <scheme val="major"/>
      </rPr>
      <t>-  'recurring charges' masterlist seen and records of payment seen for examples taken from this list.</t>
    </r>
  </si>
  <si>
    <r>
      <t xml:space="preserve">Land Agent in </t>
    </r>
    <r>
      <rPr>
        <b/>
        <sz val="10"/>
        <rFont val="Cambria"/>
        <family val="1"/>
        <scheme val="major"/>
      </rPr>
      <t xml:space="preserve">East </t>
    </r>
    <r>
      <rPr>
        <sz val="10"/>
        <rFont val="Cambria"/>
        <family val="1"/>
        <scheme val="major"/>
      </rPr>
      <t>interviewed confirmed this was the case and Sept 2021 'recurring charges' monthly report seen. Land agency team interviewed at</t>
    </r>
    <r>
      <rPr>
        <b/>
        <sz val="10"/>
        <rFont val="Cambria"/>
        <family val="1"/>
        <scheme val="major"/>
      </rPr>
      <t xml:space="preserve"> Central</t>
    </r>
    <r>
      <rPr>
        <sz val="10"/>
        <rFont val="Cambria"/>
        <family val="1"/>
        <scheme val="major"/>
      </rPr>
      <t xml:space="preserve"> District who explained lease payment list issued by Central office checked by them for payment. </t>
    </r>
  </si>
  <si>
    <r>
      <rPr>
        <b/>
        <sz val="10"/>
        <rFont val="Cambria"/>
        <family val="1"/>
        <scheme val="major"/>
      </rPr>
      <t>Yorkshire:</t>
    </r>
    <r>
      <rPr>
        <sz val="10"/>
        <rFont val="Cambria"/>
        <family val="1"/>
        <scheme val="major"/>
      </rPr>
      <t xml:space="preserve"> no such disputes. </t>
    </r>
    <r>
      <rPr>
        <b/>
        <sz val="10"/>
        <rFont val="Cambria"/>
        <family val="1"/>
        <scheme val="major"/>
      </rPr>
      <t xml:space="preserve">South: </t>
    </r>
    <r>
      <rPr>
        <sz val="10"/>
        <rFont val="Cambria"/>
        <family val="1"/>
        <scheme val="major"/>
      </rPr>
      <t>Land agency team described the mechanisms for identifying / preventing and resolving disputes and an example was seen of the mechanism used to identify and resolve an issue relating to disputed  land tenure</t>
    </r>
  </si>
  <si>
    <r>
      <rPr>
        <b/>
        <sz val="10"/>
        <rFont val="Cambria"/>
        <family val="1"/>
        <scheme val="major"/>
      </rPr>
      <t>All sites</t>
    </r>
    <r>
      <rPr>
        <sz val="10"/>
        <rFont val="Cambria"/>
        <family val="1"/>
        <scheme val="major"/>
      </rPr>
      <t xml:space="preserve"> - land agents employed directly by FE deal with such disputes should they arise, with guidance provided in 'Estate Management Guidance notes'.</t>
    </r>
  </si>
  <si>
    <r>
      <rPr>
        <b/>
        <sz val="10"/>
        <rFont val="Cambria"/>
        <family val="1"/>
        <scheme val="major"/>
      </rPr>
      <t>All sites</t>
    </r>
    <r>
      <rPr>
        <sz val="10"/>
        <rFont val="Cambria"/>
        <family val="1"/>
        <scheme val="major"/>
      </rPr>
      <t xml:space="preserve"> - land agents employed directly by FE deal with such disputes should they arise, with guidance provided in 'Estate Management Guidance notes'. </t>
    </r>
    <r>
      <rPr>
        <b/>
        <sz val="10"/>
        <rFont val="Cambria"/>
        <family val="1"/>
        <scheme val="major"/>
      </rPr>
      <t xml:space="preserve">East - </t>
    </r>
    <r>
      <rPr>
        <sz val="10"/>
        <rFont val="Cambria"/>
        <family val="1"/>
        <scheme val="major"/>
      </rPr>
      <t xml:space="preserve">examples of  three such disputes were, evidencing considerable consultation/ liaison had occurred. </t>
    </r>
    <r>
      <rPr>
        <b/>
        <sz val="10"/>
        <rFont val="Cambria"/>
        <family val="1"/>
        <scheme val="major"/>
      </rPr>
      <t xml:space="preserve">Central District: </t>
    </r>
    <r>
      <rPr>
        <sz val="10"/>
        <rFont val="Cambria"/>
        <family val="1"/>
        <scheme val="major"/>
      </rPr>
      <t xml:space="preserve">No such disputes were identified during the audit nor were they reported by the Land agency team, managers or through stakeholder consultation. </t>
    </r>
  </si>
  <si>
    <r>
      <rPr>
        <b/>
        <sz val="10"/>
        <rFont val="Cambria"/>
        <family val="1"/>
        <scheme val="major"/>
      </rPr>
      <t xml:space="preserve">All sites: </t>
    </r>
    <r>
      <rPr>
        <sz val="10"/>
        <rFont val="Cambria"/>
        <family val="1"/>
        <scheme val="major"/>
      </rPr>
      <t>no such disputes.</t>
    </r>
  </si>
  <si>
    <r>
      <rPr>
        <b/>
        <sz val="10"/>
        <rFont val="Cambria"/>
        <family val="1"/>
        <scheme val="major"/>
      </rPr>
      <t>Yorkshire</t>
    </r>
    <r>
      <rPr>
        <sz val="10"/>
        <rFont val="Cambria"/>
        <family val="1"/>
        <scheme val="major"/>
      </rPr>
      <t xml:space="preserve">: At Bransdale the shooting tenant complained that FE were preventing them exercising their shooting rights because of their felling and restocking programme. A meeting to resolve the issue was held in May 2019 and FE are still in the dialogue with the complainant. </t>
    </r>
    <r>
      <rPr>
        <b/>
        <sz val="10"/>
        <rFont val="Cambria"/>
        <family val="1"/>
        <scheme val="major"/>
      </rPr>
      <t>South</t>
    </r>
    <r>
      <rPr>
        <sz val="10"/>
        <rFont val="Cambria"/>
        <family val="1"/>
        <scheme val="major"/>
      </rPr>
      <t xml:space="preserve"> - examples of disputes seen which were resolved out of court and in a timely manner.  Comprehensive guidance is in place ie 'Estate Management Guidance Notes' addressing such issues eg a guidance note re 'Unauthorised Traveller Encampments on FC land' seen and an example seen of usage of the procedure outlined in this guidance.</t>
    </r>
  </si>
  <si>
    <r>
      <rPr>
        <b/>
        <sz val="10"/>
        <rFont val="Cambria"/>
        <family val="1"/>
        <scheme val="major"/>
      </rPr>
      <t>East -</t>
    </r>
    <r>
      <rPr>
        <sz val="10"/>
        <rFont val="Cambria"/>
        <family val="1"/>
        <scheme val="major"/>
      </rPr>
      <t xml:space="preserve"> discused with Estates team.  The Beat Forester / Ranger team are usually the first level of management for dealing with disputes, depending on their nature, with the Land agency team being brought in if the issue can not be resolved.  The aim is to resolve disputes out of court.  Three exampes of disputes were examined, all indicating that considerable effort had been made to resolve amicably and without resorting to court action. </t>
    </r>
    <r>
      <rPr>
        <b/>
        <sz val="10"/>
        <rFont val="Cambria"/>
        <family val="1"/>
        <scheme val="major"/>
      </rPr>
      <t>Central District:</t>
    </r>
    <r>
      <rPr>
        <sz val="10"/>
        <rFont val="Cambria"/>
        <family val="1"/>
        <scheme val="major"/>
      </rPr>
      <t xml:space="preserve"> No such disputes were identified during the audit nor were they reported by the Land agency team, managers or through stakeholder consultation. </t>
    </r>
  </si>
  <si>
    <r>
      <rPr>
        <b/>
        <sz val="10"/>
        <rFont val="Cambria"/>
        <family val="1"/>
        <scheme val="major"/>
      </rPr>
      <t xml:space="preserve">Yorkshire: </t>
    </r>
    <r>
      <rPr>
        <sz val="10"/>
        <rFont val="Cambria"/>
        <family val="1"/>
        <scheme val="major"/>
      </rPr>
      <t xml:space="preserve">Further to the issue raised at Bransdale in 2019, it was confirmed that the tenant at this location had changed, and the working relationship with the new tenants was much better. There were no further disputes recorded. </t>
    </r>
    <r>
      <rPr>
        <b/>
        <sz val="10"/>
        <rFont val="Cambria"/>
        <family val="1"/>
        <scheme val="major"/>
      </rPr>
      <t xml:space="preserve">North: </t>
    </r>
    <r>
      <rPr>
        <sz val="10"/>
        <rFont val="Cambria"/>
        <family val="1"/>
        <scheme val="major"/>
      </rPr>
      <t>no such disputes.</t>
    </r>
  </si>
  <si>
    <r>
      <t xml:space="preserve">Public statement of policy seen; also at </t>
    </r>
    <r>
      <rPr>
        <b/>
        <sz val="10"/>
        <rFont val="Cambria"/>
        <family val="1"/>
        <scheme val="major"/>
      </rPr>
      <t>South District</t>
    </r>
    <r>
      <rPr>
        <sz val="10"/>
        <rFont val="Cambria"/>
        <family val="1"/>
        <scheme val="major"/>
      </rPr>
      <t xml:space="preserve"> a letter which had been sent out to all holders of reserved sporting rights providing information on certification requirements.  In addition, information cards regarding certification requirements  have been produced and disseminated to all staff - various staff interviewed during audit showed good knowledge. New members of staff interviewed confirmed that induction training includes a presentation on certification.</t>
    </r>
  </si>
  <si>
    <r>
      <t xml:space="preserve">All sites - public statement of policy in place.   </t>
    </r>
    <r>
      <rPr>
        <b/>
        <sz val="10"/>
        <rFont val="Cambria"/>
        <family val="1"/>
        <scheme val="major"/>
      </rPr>
      <t xml:space="preserve">East - </t>
    </r>
    <r>
      <rPr>
        <sz val="10"/>
        <rFont val="Cambria"/>
        <family val="1"/>
        <scheme val="major"/>
      </rPr>
      <t>a letter had been sent out to all holders of reserved sporting rights  approximately 3 years ago providing information on certification requirements.  In addition, information leaflets regarding certification requirements  have been produced and disseminated to all staff - various staff interviewed during audit showed good knowledge.  UKWAS poster seen on display on the wall in  the land agent's office; however at</t>
    </r>
    <r>
      <rPr>
        <b/>
        <sz val="10"/>
        <rFont val="Cambria"/>
        <family val="1"/>
        <scheme val="major"/>
      </rPr>
      <t xml:space="preserve"> </t>
    </r>
    <r>
      <rPr>
        <sz val="10"/>
        <rFont val="Cambria"/>
        <family val="1"/>
        <scheme val="major"/>
      </rPr>
      <t xml:space="preserve">Icknield Heath,  Norfolk Wildlife Trust (NWT)  have been undertaking chemical spraying operations on FE land under a Farm Business Tenancy (FBT) in this and other sites within the District. .  The NWT managers had not been informed of the FSC Pesticide Policy Requirements regarding ESRAs. </t>
    </r>
    <r>
      <rPr>
        <b/>
        <sz val="10"/>
        <rFont val="Cambria"/>
        <family val="1"/>
        <scheme val="major"/>
      </rPr>
      <t xml:space="preserve"> Central</t>
    </r>
    <r>
      <rPr>
        <sz val="10"/>
        <rFont val="Cambria"/>
        <family val="1"/>
        <scheme val="major"/>
      </rPr>
      <t xml:space="preserve"> District: staff showed good knowledge of certification.</t>
    </r>
  </si>
  <si>
    <t>Minor CAR 2021.5</t>
  </si>
  <si>
    <r>
      <rPr>
        <b/>
        <sz val="10"/>
        <rFont val="Cambria"/>
        <family val="1"/>
        <scheme val="major"/>
      </rPr>
      <t xml:space="preserve">All sites: </t>
    </r>
    <r>
      <rPr>
        <sz val="10"/>
        <rFont val="Cambria"/>
        <family val="1"/>
        <scheme val="major"/>
      </rPr>
      <t>public statement of policy seen. Staff and interviewed contractors showed good knowledge and awareness of certification. S3 Oct 2022 - FE have written to all grazing tenants to notify them of changes to FSC pesticide policy, informing them that 'the rules and obligations that govern our certification status apply to you', and offering assistance in completion of ESRAs.</t>
    </r>
  </si>
  <si>
    <r>
      <t xml:space="preserve">Public statement of policy seen - on website 'About us' section; also at </t>
    </r>
    <r>
      <rPr>
        <b/>
        <sz val="10"/>
        <rFont val="Cambria"/>
        <family val="1"/>
        <scheme val="major"/>
      </rPr>
      <t>South District</t>
    </r>
    <r>
      <rPr>
        <sz val="10"/>
        <rFont val="Cambria"/>
        <family val="1"/>
        <scheme val="major"/>
      </rPr>
      <t xml:space="preserve"> a letter which had been sent out to all holders of reserved sporting rights providing information on certification requirements.  In addition, information cards regarding certification requirements  have been produced and disseminated to all staff - various staff interviewed during audit showed good knowledge. New members of staff interviewed at </t>
    </r>
    <r>
      <rPr>
        <b/>
        <sz val="10"/>
        <rFont val="Cambria"/>
        <family val="1"/>
        <scheme val="major"/>
      </rPr>
      <t xml:space="preserve">South District </t>
    </r>
    <r>
      <rPr>
        <sz val="10"/>
        <rFont val="Cambria"/>
        <family val="1"/>
        <scheme val="major"/>
      </rPr>
      <t xml:space="preserve">confirmed that induction training includes a presentation on certification. </t>
    </r>
    <r>
      <rPr>
        <b/>
        <sz val="10"/>
        <rFont val="Cambria"/>
        <family val="1"/>
        <scheme val="major"/>
      </rPr>
      <t>Yorkshire:</t>
    </r>
    <r>
      <rPr>
        <sz val="10"/>
        <rFont val="Cambria"/>
        <family val="1"/>
        <scheme val="major"/>
      </rPr>
      <t xml:space="preserve"> Where FE are freeholders and shooting rights are let, these are governed by a Game Shooting mgt plan (sample seen), including clause 9 requiring lessees to follow codes of good practice. Where FE are leaseholder (eg, Deer Park), the lessor retains the shooting rights and lets them to 3rd parties. In these cases it is not possible to determine the lease according to UKWAS criteria and this is recognised in UKWAS 4 (Introduction, section 2, para re Third-party rights). Recognising this, FE wrote to relevant lessors on 25/9/18 drawing their attention to FE's certification and the requirement to follow codes of practice, and inviting the lessor to confirm their adherance to these codes. Out of 18 letters sent, only 4 responses were received, not including the owners of Deer Park.</t>
    </r>
  </si>
  <si>
    <r>
      <t xml:space="preserve">Public statement of policy seen - on website 'About us' section also in </t>
    </r>
    <r>
      <rPr>
        <b/>
        <sz val="10"/>
        <rFont val="Cambria"/>
        <family val="1"/>
        <scheme val="major"/>
      </rPr>
      <t xml:space="preserve">East </t>
    </r>
    <r>
      <rPr>
        <sz val="10"/>
        <rFont val="Cambria"/>
        <family val="1"/>
        <scheme val="major"/>
      </rPr>
      <t xml:space="preserve">a letter had been sent out to all holders of reserved sporting rights  approximately 3 years ago providing information on certification requirements.  In addition, information leaflets regarding certification requirements  have been produced and disseminated to all staff - various staff interviewed during audit showed good knowledge. </t>
    </r>
    <r>
      <rPr>
        <b/>
        <sz val="10"/>
        <rFont val="Cambria"/>
        <family val="1"/>
        <scheme val="major"/>
      </rPr>
      <t>Central District</t>
    </r>
    <r>
      <rPr>
        <sz val="10"/>
        <rFont val="Cambria"/>
        <family val="1"/>
        <scheme val="major"/>
      </rPr>
      <t>: Copy of FE sporting lease for Wakerly Wood inspected included section 27 requirement to comply with conidtions of UKWAS.</t>
    </r>
  </si>
  <si>
    <r>
      <rPr>
        <b/>
        <sz val="10"/>
        <rFont val="Cambria"/>
        <family val="1"/>
        <scheme val="major"/>
      </rPr>
      <t>All sites</t>
    </r>
    <r>
      <rPr>
        <sz val="10"/>
        <rFont val="Cambria"/>
        <family val="1"/>
        <scheme val="major"/>
      </rPr>
      <t xml:space="preserve"> Anti-corruption policy seen and no non-compliance noted. No non-compliance noted during the audit nor were they reported through stakeholder consultation. Managers had attended anti-corruption training - certificate seen for member of staff in </t>
    </r>
    <r>
      <rPr>
        <b/>
        <sz val="10"/>
        <rFont val="Cambria"/>
        <family val="1"/>
        <scheme val="major"/>
      </rPr>
      <t xml:space="preserve">East </t>
    </r>
    <r>
      <rPr>
        <sz val="10"/>
        <rFont val="Cambria"/>
        <family val="1"/>
        <scheme val="major"/>
      </rPr>
      <t xml:space="preserve">and training plan seen for another member of staff indicating that the training had occurred. </t>
    </r>
    <r>
      <rPr>
        <b/>
        <sz val="10"/>
        <rFont val="Cambria"/>
        <family val="1"/>
        <scheme val="major"/>
      </rPr>
      <t>Central</t>
    </r>
    <r>
      <rPr>
        <sz val="10"/>
        <rFont val="Cambria"/>
        <family val="1"/>
        <scheme val="major"/>
      </rPr>
      <t xml:space="preserve"> District: inspected FE letter of delegation to  Forest Management Director stating committement to ensure high standards of financial management &amp; corporate goverance. </t>
    </r>
  </si>
  <si>
    <r>
      <rPr>
        <b/>
        <sz val="10"/>
        <rFont val="Cambria"/>
        <family val="1"/>
        <scheme val="major"/>
      </rPr>
      <t xml:space="preserve">All sites </t>
    </r>
    <r>
      <rPr>
        <sz val="10"/>
        <rFont val="Cambria"/>
        <family val="1"/>
        <scheme val="major"/>
      </rPr>
      <t xml:space="preserve">Anti-corruption policy seen and no non-compliance noted. Managers showed good awareness. </t>
    </r>
    <r>
      <rPr>
        <b/>
        <sz val="10"/>
        <rFont val="Cambria"/>
        <family val="1"/>
        <scheme val="major"/>
      </rPr>
      <t>Central District</t>
    </r>
    <r>
      <rPr>
        <sz val="10"/>
        <rFont val="Cambria"/>
        <family val="1"/>
        <scheme val="major"/>
      </rPr>
      <t xml:space="preserve">: inspected FE letter of delegation to  Forest Management Director stating committement to ensure high standards of financial management &amp; corporate goverance. No non-compliance noted during the audit nor were they reported through stakeholder consultation. </t>
    </r>
  </si>
  <si>
    <r>
      <t xml:space="preserve">Managers showed good knowledge.  Statutory Plant Health notices seen at South District regarding areas at Milton Park North and Milton Park South infected with </t>
    </r>
    <r>
      <rPr>
        <i/>
        <sz val="10"/>
        <rFont val="Cambria"/>
        <family val="1"/>
        <scheme val="major"/>
      </rPr>
      <t>phytophthora ramorum</t>
    </r>
  </si>
  <si>
    <r>
      <rPr>
        <b/>
        <sz val="10"/>
        <rFont val="Cambria"/>
        <family val="1"/>
        <scheme val="major"/>
      </rPr>
      <t xml:space="preserve">All sites: </t>
    </r>
    <r>
      <rPr>
        <sz val="10"/>
        <rFont val="Cambria"/>
        <family val="1"/>
        <scheme val="major"/>
      </rPr>
      <t xml:space="preserve">Felling permissions and associated amendments in place for operations inspected.  Standard wording on harvesting contract maps - various examples seen, including map for </t>
    </r>
    <r>
      <rPr>
        <b/>
        <sz val="10"/>
        <rFont val="Cambria"/>
        <family val="1"/>
        <scheme val="major"/>
      </rPr>
      <t xml:space="preserve">Shouldham Warren ( East) </t>
    </r>
    <r>
      <rPr>
        <sz val="10"/>
        <rFont val="Cambria"/>
        <family val="1"/>
        <scheme val="major"/>
      </rPr>
      <t>stating 'Declaration by FC as an Operator - all timber arising from the Forestry England estate represents a negligible risk under the Timber and Timber Products and FLEGT (EU Exit) Regulations 2018</t>
    </r>
  </si>
  <si>
    <r>
      <rPr>
        <b/>
        <sz val="10"/>
        <rFont val="Cambria"/>
        <family val="1"/>
        <scheme val="major"/>
      </rPr>
      <t>Yorkshire</t>
    </r>
    <r>
      <rPr>
        <sz val="10"/>
        <rFont val="Cambria"/>
        <family val="1"/>
        <scheme val="major"/>
      </rPr>
      <t>: Flytipping is removed by the local forestry team, or by a specialist contractor if necessary. Illegal uses like off-roading and motorbikes are dealt with in collaboration with North York Moors National Park Authority (NYMNPA) and North Yorkshire Police. Poaching is dealt with by the Wildlife Manager working with police and National Wildlife Crime Unit.</t>
    </r>
    <r>
      <rPr>
        <b/>
        <sz val="10"/>
        <rFont val="Cambria"/>
        <family val="1"/>
        <scheme val="major"/>
      </rPr>
      <t xml:space="preserve"> South: </t>
    </r>
    <r>
      <rPr>
        <sz val="10"/>
        <rFont val="Cambria"/>
        <family val="1"/>
        <scheme val="major"/>
      </rPr>
      <t>various examples seen / discussed eg Havant Thicket - working with the water authority and local council regarding control of illegal motorbike usage - included meetings with the police, use of CCTV cameras to detect 'hot spots' and plans to put in place barrier systems which would make it difficult for motorbikes to enter the wood without also preventing less abled access eg mobility scooters.</t>
    </r>
  </si>
  <si>
    <r>
      <t xml:space="preserve">East - </t>
    </r>
    <r>
      <rPr>
        <sz val="10"/>
        <rFont val="Cambria"/>
        <family val="1"/>
        <scheme val="major"/>
      </rPr>
      <t xml:space="preserve">discussed with estates team, foresters and rangers, all of whom confirmed that efforts are made to limit such activities, including liaison with local authorities where necessary.  Mostly there is very little by way of anti-social behaviour but the Beat Forester for Thames Chase explained that some of the more urban sites do experience fly - tipping and although generally not a significant issue there have been occasions when she has needed to involve the Local Authority, with whom she reported having a good relationship. Manager for Jeskyns explained that waste issues tend to be quite small amounts that the team clear themsleves. 1100litre general waste and recycling bins which are managed by Veolia are used for this. </t>
    </r>
    <r>
      <rPr>
        <b/>
        <sz val="10"/>
        <rFont val="Cambria"/>
        <family val="1"/>
        <scheme val="major"/>
      </rPr>
      <t xml:space="preserve">Central District: </t>
    </r>
    <r>
      <rPr>
        <sz val="10"/>
        <rFont val="Cambria"/>
        <family val="1"/>
        <scheme val="major"/>
      </rPr>
      <t>Flytipping is dealt with by the local forestry team, or by a specialist contractor if Hazardous waste. Wildlife ranger and manager alert to poaching.</t>
    </r>
  </si>
  <si>
    <r>
      <rPr>
        <b/>
        <sz val="10"/>
        <rFont val="Cambria"/>
        <family val="1"/>
        <scheme val="major"/>
      </rPr>
      <t>All sites</t>
    </r>
    <r>
      <rPr>
        <sz val="10"/>
        <rFont val="Cambria"/>
        <family val="1"/>
        <scheme val="major"/>
      </rPr>
      <t>: none used</t>
    </r>
  </si>
  <si>
    <r>
      <t xml:space="preserve">All sites: The Strategic Plan for the Public Forest Estate in England gives the overall policy objectives.  Beneath this lies individual District Strategic plans, with further detail delivered via Forest Design Plans.
</t>
    </r>
    <r>
      <rPr>
        <b/>
        <sz val="10"/>
        <rFont val="Cambria"/>
        <family val="1"/>
        <scheme val="major"/>
      </rPr>
      <t xml:space="preserve">South District </t>
    </r>
    <r>
      <rPr>
        <sz val="10"/>
        <rFont val="Cambria"/>
        <family val="1"/>
        <scheme val="major"/>
      </rPr>
      <t xml:space="preserve">- Forest Design Plans (FDP's) in place for all sites though for Ringwood the FDP expires in 2019. The revision process started in April 2019 but will not be fully completed before the end of 2019 so an extension to 31/1/20 has been agreed (emails seen).
</t>
    </r>
    <r>
      <rPr>
        <b/>
        <sz val="10"/>
        <rFont val="Cambria"/>
        <family val="1"/>
        <scheme val="major"/>
      </rPr>
      <t>Westonbir</t>
    </r>
    <r>
      <rPr>
        <sz val="10"/>
        <rFont val="Cambria"/>
        <family val="1"/>
        <scheme val="major"/>
      </rPr>
      <t xml:space="preserve">t: FDP 2005-15 has been extended and superseded by an interim Thinning Plan 2018-20 while they are preparing another 20 year FDP. Given the local abundance of ash in some stands, this delay is useful while they devise a robust policy to protect both their valuable tree collection and the public. There is a risk that this long-term plan is further delayed, see Observation 2019.1 raised under 2.2.3
</t>
    </r>
    <r>
      <rPr>
        <b/>
        <sz val="10"/>
        <rFont val="Cambria"/>
        <family val="1"/>
        <scheme val="major"/>
      </rPr>
      <t>Yorkshire</t>
    </r>
    <r>
      <rPr>
        <sz val="10"/>
        <rFont val="Cambria"/>
        <family val="1"/>
        <scheme val="major"/>
      </rPr>
      <t xml:space="preserve">: The Yorkshire Forest District Strategic Plan 2015-2020 gives the local policy objectives. However, all 6 Forest Plans (for individual block) due for renewal in 2017, 2018 and 2019 have been delayed till 2019 and 2020. Forest Services have a new policy of only allowing one extension of up to 5 years, though in practice they have only allowed one or two years. </t>
    </r>
  </si>
  <si>
    <r>
      <t xml:space="preserve">All sites: </t>
    </r>
    <r>
      <rPr>
        <sz val="10"/>
        <rFont val="Cambria"/>
        <family val="1"/>
        <scheme val="major"/>
      </rPr>
      <t xml:space="preserve">The Strategic Plan for the Public Forest Estate in England gives the overall policy objectives.  Beneath this lies individual District Strategic plans, with further detail delivered via Forest Design Plans. </t>
    </r>
    <r>
      <rPr>
        <b/>
        <sz val="10"/>
        <rFont val="Cambria"/>
        <family val="1"/>
        <scheme val="major"/>
      </rPr>
      <t xml:space="preserve">North:  </t>
    </r>
    <r>
      <rPr>
        <sz val="10"/>
        <rFont val="Cambria"/>
        <family val="1"/>
        <scheme val="major"/>
      </rPr>
      <t xml:space="preserve">Strategic plan seen and Forest Design plans in place for all sites ( examples seen during audit)  - over 60 individual FDPs of which 6 are due for renewal in 2020 </t>
    </r>
    <r>
      <rPr>
        <b/>
        <sz val="10"/>
        <rFont val="Cambria"/>
        <family val="1"/>
        <scheme val="major"/>
      </rPr>
      <t xml:space="preserve">West District:  </t>
    </r>
    <r>
      <rPr>
        <sz val="10"/>
        <rFont val="Cambria"/>
        <family val="1"/>
        <scheme val="major"/>
      </rPr>
      <t xml:space="preserve">The West District Forest Plans have appropriate long-term policy and management objectives. </t>
    </r>
  </si>
  <si>
    <r>
      <rPr>
        <b/>
        <sz val="10"/>
        <rFont val="Cambria"/>
        <family val="1"/>
        <scheme val="major"/>
      </rPr>
      <t>Yorkshire</t>
    </r>
    <r>
      <rPr>
        <sz val="10"/>
        <rFont val="Cambria"/>
        <family val="1"/>
        <scheme val="major"/>
      </rPr>
      <t xml:space="preserve">: Workers, both staff and contractors, understood their roles and responsibilities.                </t>
    </r>
    <r>
      <rPr>
        <b/>
        <sz val="10"/>
        <rFont val="Cambria"/>
        <family val="1"/>
        <scheme val="major"/>
      </rPr>
      <t>South:</t>
    </r>
    <r>
      <rPr>
        <sz val="10"/>
        <rFont val="Cambria"/>
        <family val="1"/>
        <scheme val="major"/>
      </rPr>
      <t xml:space="preserve"> a variety of staff , contractors and volunteers were interviewed and understood policy and objectives as relevant to their roles and responsibilities.</t>
    </r>
  </si>
  <si>
    <r>
      <rPr>
        <b/>
        <sz val="10"/>
        <rFont val="Cambria"/>
        <family val="1"/>
        <scheme val="major"/>
      </rPr>
      <t xml:space="preserve">All sites:  </t>
    </r>
    <r>
      <rPr>
        <sz val="10"/>
        <rFont val="Cambria"/>
        <family val="1"/>
        <scheme val="major"/>
      </rPr>
      <t>Staff in the field confirmed they understood policy, objectives and their roles and that information was passed on to contractors as relevant via pre-commencement meetings and contract documentation.</t>
    </r>
  </si>
  <si>
    <r>
      <rPr>
        <b/>
        <sz val="10"/>
        <rFont val="Cambria"/>
        <family val="1"/>
        <scheme val="major"/>
      </rPr>
      <t>Yorkshire / South</t>
    </r>
    <r>
      <rPr>
        <sz val="10"/>
        <rFont val="Cambria"/>
        <family val="1"/>
        <scheme val="major"/>
      </rPr>
      <t xml:space="preserve"> : The District Strategic Plan for each District and the individual Forest Plans take these impacts into account, samples seen for a number of sites in both Districts eg Dalby Forest and Deer Park, Purbeck, Forest of Bere.</t>
    </r>
  </si>
  <si>
    <r>
      <t xml:space="preserve">North: </t>
    </r>
    <r>
      <rPr>
        <sz val="10"/>
        <rFont val="Cambria"/>
        <family val="1"/>
        <scheme val="major"/>
      </rPr>
      <t>The District Strategic Plan for each District and the individual Forest Plans take these impacts into account, samples seen for all geographic areas sampled during audit ie Ennerdale, Setmurthy, Kielder North Reservoir, Redesdale, South Falstone and Wark.</t>
    </r>
    <r>
      <rPr>
        <b/>
        <sz val="10"/>
        <rFont val="Cambria"/>
        <family val="1"/>
        <scheme val="major"/>
      </rPr>
      <t xml:space="preserve"> West District:  </t>
    </r>
    <r>
      <rPr>
        <sz val="10"/>
        <rFont val="Cambria"/>
        <family val="1"/>
        <scheme val="major"/>
      </rPr>
      <t>The West District Forest Design Plans seen for Savernake and Wigpool are compliant.</t>
    </r>
  </si>
  <si>
    <r>
      <t xml:space="preserve">North: </t>
    </r>
    <r>
      <rPr>
        <sz val="10"/>
        <rFont val="Cambria"/>
        <family val="1"/>
        <scheme val="major"/>
      </rPr>
      <t>The District Strategic Plan for each District and the individual Forest Plans take these impacts into account, seen for all geographic areas sampled during audit ie Ennerdale, Setmurthy, Kielder North Reservoir, Redesdale, South Falstone and Wark.</t>
    </r>
    <r>
      <rPr>
        <b/>
        <sz val="10"/>
        <rFont val="Cambria"/>
        <family val="1"/>
        <scheme val="major"/>
      </rPr>
      <t xml:space="preserve"> West District:   </t>
    </r>
    <r>
      <rPr>
        <sz val="10"/>
        <rFont val="Cambria"/>
        <family val="1"/>
        <scheme val="major"/>
      </rPr>
      <t>'10 year Forest Plan Review' for Middleridge and Lea Bailey detail volumes felled and income earned compared with projections and demonstrate long-term commitment.</t>
    </r>
  </si>
  <si>
    <r>
      <rPr>
        <b/>
        <sz val="10"/>
        <rFont val="Cambria"/>
        <family val="1"/>
        <scheme val="major"/>
      </rPr>
      <t>Westonbirt:</t>
    </r>
    <r>
      <rPr>
        <sz val="10"/>
        <rFont val="Cambria"/>
        <family val="1"/>
        <scheme val="major"/>
      </rPr>
      <t xml:space="preserve"> Since 2010 there have been major development projects conducted under a successful Heritage Lottery Fund (HLF) bid, including redesigning and moving the carpark and visitor entrance, better visitor facilities, an aerial walkway, funded posts for outreach and training. As well as HLF money, FE contributed funds and a large amount was raised by the Friends of Westonbirt. </t>
    </r>
    <r>
      <rPr>
        <b/>
        <sz val="10"/>
        <rFont val="Cambria"/>
        <family val="1"/>
        <scheme val="major"/>
      </rPr>
      <t xml:space="preserve"> South: </t>
    </r>
    <r>
      <rPr>
        <sz val="10"/>
        <rFont val="Cambria"/>
        <family val="1"/>
        <scheme val="major"/>
      </rPr>
      <t>managers confirmed investment is in place and a number of  jointly - funded partnership projects are in place</t>
    </r>
    <r>
      <rPr>
        <b/>
        <sz val="10"/>
        <rFont val="Cambria"/>
        <family val="1"/>
        <scheme val="major"/>
      </rPr>
      <t xml:space="preserve"> </t>
    </r>
    <r>
      <rPr>
        <sz val="10"/>
        <rFont val="Cambria"/>
        <family val="1"/>
        <scheme val="major"/>
      </rPr>
      <t>eg  various heathland management projects; one in partnership with National Trust and RSPB, another in partnership with The National Trust, Amphibian and Reptile conservation, Butterfly Conservation and Hampshire Council.  Budgets seen for South District timber harvesting programme.</t>
    </r>
  </si>
  <si>
    <r>
      <t xml:space="preserve">North: </t>
    </r>
    <r>
      <rPr>
        <sz val="10"/>
        <rFont val="Cambria"/>
        <family val="1"/>
        <scheme val="major"/>
      </rPr>
      <t xml:space="preserve">addressed in overall strategic plan. Business Plan and Sales Plan are in place and monitored via the Business Planning Monitoring process. Discussed with managers who confirmed investment in place to implement management plans and ensure long-term economic viability. Funding has also been secured for specific conservation projects </t>
    </r>
    <r>
      <rPr>
        <b/>
        <sz val="10"/>
        <rFont val="Cambria"/>
        <family val="1"/>
        <scheme val="major"/>
      </rPr>
      <t xml:space="preserve">West District:  </t>
    </r>
    <r>
      <rPr>
        <sz val="10"/>
        <rFont val="Cambria"/>
        <family val="1"/>
        <scheme val="major"/>
      </rPr>
      <t>As well as timber sales, there is income from recreation, shooting leases, HLF bid for 'The Forester's Forest' in the Dean, plus money from HM Treasury.</t>
    </r>
  </si>
  <si>
    <r>
      <rPr>
        <b/>
        <sz val="10"/>
        <rFont val="Cambria"/>
        <family val="1"/>
        <scheme val="major"/>
      </rPr>
      <t>All sites:</t>
    </r>
    <r>
      <rPr>
        <sz val="10"/>
        <rFont val="Cambria"/>
        <family val="1"/>
        <scheme val="major"/>
      </rPr>
      <t xml:space="preserve"> Individual Forest Plans include long-term policies, but note delayed renewal re Yorkshire / Westonbirt (see 2.1.1a and 2.2.3).  </t>
    </r>
  </si>
  <si>
    <r>
      <t xml:space="preserve">North: </t>
    </r>
    <r>
      <rPr>
        <sz val="10"/>
        <rFont val="Cambria"/>
        <family val="1"/>
        <scheme val="major"/>
      </rPr>
      <t>Long term policy  within overall strategic plan and individual forest plans</t>
    </r>
    <r>
      <rPr>
        <b/>
        <sz val="10"/>
        <rFont val="Cambria"/>
        <family val="1"/>
        <scheme val="major"/>
      </rPr>
      <t xml:space="preserve">. West District:  </t>
    </r>
    <r>
      <rPr>
        <sz val="10"/>
        <rFont val="Cambria"/>
        <family val="1"/>
        <scheme val="major"/>
      </rPr>
      <t>Many Forest Design Plans seen with long term policy</t>
    </r>
    <r>
      <rPr>
        <b/>
        <sz val="10"/>
        <rFont val="Cambria"/>
        <family val="1"/>
        <scheme val="major"/>
      </rPr>
      <t>.</t>
    </r>
  </si>
  <si>
    <r>
      <rPr>
        <b/>
        <sz val="10"/>
        <rFont val="Cambria"/>
        <family val="1"/>
        <scheme val="major"/>
      </rPr>
      <t>All sites</t>
    </r>
    <r>
      <rPr>
        <sz val="10"/>
        <rFont val="Cambria"/>
        <family val="1"/>
        <scheme val="major"/>
      </rPr>
      <t>: Strategic plans and individual Forest Design Plans include relevant information.  A variety of supporting maps seen and ForesterWeb, the GIS system, was viewed and seen to contain comprehensive information which can be searched down to subcompartment level.</t>
    </r>
  </si>
  <si>
    <r>
      <rPr>
        <b/>
        <sz val="10"/>
        <rFont val="Cambria"/>
        <family val="1"/>
        <scheme val="major"/>
      </rPr>
      <t>North</t>
    </r>
    <r>
      <rPr>
        <sz val="10"/>
        <rFont val="Cambria"/>
        <family val="1"/>
        <scheme val="major"/>
      </rPr>
      <t xml:space="preserve">: Strategic plans and individual Forest Design Plans include relevant information.  A variety of supporting maps seen eg Kielder fores plan includes Location, current species, planting year, yield class, windhazard class, economic felling, landform, conservation, other resources (ie roads, PROWs, overhead / underground services),design concept, felling proposals, restocking proposals; also photographic information  'view from access to Falstone village' 'view from Lanehead'and 'view from Tower Knowe Visitor Centre'. </t>
    </r>
    <r>
      <rPr>
        <b/>
        <sz val="10"/>
        <rFont val="Cambria"/>
        <family val="1"/>
        <scheme val="major"/>
      </rPr>
      <t xml:space="preserve">West District:  </t>
    </r>
    <r>
      <rPr>
        <sz val="10"/>
        <rFont val="Cambria"/>
        <family val="1"/>
        <scheme val="major"/>
      </rPr>
      <t>All Forest Design Plans seen made suitable assessments.</t>
    </r>
  </si>
  <si>
    <r>
      <rPr>
        <b/>
        <sz val="10"/>
        <rFont val="Cambria"/>
        <family val="1"/>
        <scheme val="major"/>
      </rPr>
      <t xml:space="preserve">All sites: </t>
    </r>
    <r>
      <rPr>
        <sz val="10"/>
        <rFont val="Cambria"/>
        <family val="1"/>
        <scheme val="major"/>
      </rPr>
      <t>included in FDP's and mapped eg Ringwood: Ecological assessment of mire has guided conservation measures and provided adequate baseline for impacts, Wareham - use of 'audio-moths' to detect effect of heathland restoration on bat populations.</t>
    </r>
  </si>
  <si>
    <r>
      <t xml:space="preserve">North: </t>
    </r>
    <r>
      <rPr>
        <sz val="10"/>
        <rFont val="Cambria"/>
        <family val="1"/>
        <scheme val="major"/>
      </rPr>
      <t>included in Strategic plan and individual FDPs and mapped eg in the Strategic plan, the District is divided into 14 Management Zones based on Landscape Character Areas and within each of these zones 'key habitats and species' are identified and associated 'key policies'.</t>
    </r>
    <r>
      <rPr>
        <b/>
        <sz val="10"/>
        <rFont val="Cambria"/>
        <family val="1"/>
        <scheme val="major"/>
      </rPr>
      <t xml:space="preserve"> </t>
    </r>
    <r>
      <rPr>
        <sz val="10"/>
        <rFont val="Cambria"/>
        <family val="1"/>
        <scheme val="major"/>
      </rPr>
      <t xml:space="preserve">Examples of assessment of environmental values both within and outwith the WMU seen eg 'Wild Ennerdale Stewardship Plan' </t>
    </r>
    <r>
      <rPr>
        <b/>
        <sz val="10"/>
        <rFont val="Cambria"/>
        <family val="1"/>
        <scheme val="major"/>
      </rPr>
      <t>West District</t>
    </r>
    <r>
      <rPr>
        <sz val="10"/>
        <rFont val="Cambria"/>
        <family val="1"/>
        <scheme val="major"/>
      </rPr>
      <t>:  Forest Design Plans seen with suitable assessments, such as how natural flood management affects water flows downstream of the forest.</t>
    </r>
  </si>
  <si>
    <r>
      <rPr>
        <b/>
        <sz val="10"/>
        <rFont val="Cambria"/>
        <family val="1"/>
        <scheme val="major"/>
      </rPr>
      <t xml:space="preserve">South District: </t>
    </r>
    <r>
      <rPr>
        <sz val="10"/>
        <rFont val="Cambria"/>
        <family val="1"/>
        <scheme val="major"/>
      </rPr>
      <t>Considerable evidence seen across the District, of which 64% of the estate is designated as SSSI.  Documented in Strategic and Forest Design plans and associated maps.  Examples of treatments seen included Ringwood: Mire restoration identified for works as part of S106 agreement. Works scheduled later in 2019.</t>
    </r>
  </si>
  <si>
    <r>
      <t xml:space="preserve">North: </t>
    </r>
    <r>
      <rPr>
        <sz val="10"/>
        <rFont val="Cambria"/>
        <family val="1"/>
        <scheme val="major"/>
      </rPr>
      <t>included in Strategic plan and individual FDPs and mapped eg in the Strategic plan, the District is divided into 14 Management Zones based on Landscape Character Areas and within each of these zones 'key habitats and species' are identified and associated 'key policies'. Within individual forest design plans further detail is provided both in writing and as maps.  Examples of treatments include mire restoration at Rabbit Crag ( N Reservoir), beaver feasibility work at Ennerdale.</t>
    </r>
    <r>
      <rPr>
        <b/>
        <sz val="10"/>
        <rFont val="Cambria"/>
        <family val="1"/>
        <scheme val="major"/>
      </rPr>
      <t xml:space="preserve"> West District:  </t>
    </r>
    <r>
      <rPr>
        <sz val="10"/>
        <rFont val="Cambria"/>
        <family val="1"/>
        <scheme val="major"/>
      </rPr>
      <t>Savernake Forest Design Plans identifies special characteristics and treatments.</t>
    </r>
  </si>
  <si>
    <r>
      <rPr>
        <b/>
        <sz val="10"/>
        <rFont val="Cambria"/>
        <family val="1"/>
        <scheme val="major"/>
      </rPr>
      <t xml:space="preserve">Yorkshire: </t>
    </r>
    <r>
      <rPr>
        <sz val="10"/>
        <rFont val="Cambria"/>
        <family val="1"/>
        <scheme val="major"/>
      </rPr>
      <t>At Deer Park the Forest Plan Objectives include conservation of veteran trees and their associated flora and fauna. General implementation is given in section 3.4.1. There is much more detail in the SSSI Management Plan, the Survey of Condition dated 17/5/18, and the schedule of individual trees and specific works, scheduled for spring 2020.</t>
    </r>
    <r>
      <rPr>
        <b/>
        <sz val="10"/>
        <rFont val="Cambria"/>
        <family val="1"/>
        <scheme val="major"/>
      </rPr>
      <t xml:space="preserve"> South: </t>
    </r>
    <r>
      <rPr>
        <sz val="10"/>
        <rFont val="Cambria"/>
        <family val="1"/>
        <scheme val="major"/>
      </rPr>
      <t>many examples seen eg New Forest Inclosures Open Habitat Proposals Environmenal Statement seen / Operational Site Assessment (OSA) and method statement for planned harvesting operations at Micheldever where there are numerous archaeological features present.</t>
    </r>
  </si>
  <si>
    <r>
      <t xml:space="preserve">North: </t>
    </r>
    <r>
      <rPr>
        <sz val="10"/>
        <rFont val="Cambria"/>
        <family val="1"/>
        <scheme val="major"/>
      </rPr>
      <t>a range of examples within management planning documentation. Specific examples discussed with managers during audit and supporting documentation seen eg mire restoration at Rabbit Crag, part of the wider Border Mires Restoration Project</t>
    </r>
    <r>
      <rPr>
        <b/>
        <sz val="10"/>
        <rFont val="Cambria"/>
        <family val="1"/>
        <scheme val="major"/>
      </rPr>
      <t xml:space="preserve">. West District:  </t>
    </r>
    <r>
      <rPr>
        <sz val="10"/>
        <rFont val="Cambria"/>
        <family val="1"/>
        <scheme val="major"/>
      </rPr>
      <t>Savernake Forest Design Plans identifies special measures to maintain and enhance features, such as halo thinning round veteran trees and veteranisation of younger trees.</t>
    </r>
  </si>
  <si>
    <r>
      <rPr>
        <b/>
        <sz val="10"/>
        <rFont val="Cambria"/>
        <family val="1"/>
        <scheme val="major"/>
      </rPr>
      <t xml:space="preserve">South: </t>
    </r>
    <r>
      <rPr>
        <sz val="10"/>
        <rFont val="Cambria"/>
        <family val="1"/>
        <scheme val="major"/>
      </rPr>
      <t xml:space="preserve">addressed in considerable detail within strategic and forest design plans and associated maps with many examples seen during site visits. Ringwood: As part of the S106 agreement, improved access, paths and waymarking has been provided right next to a new housing development.
</t>
    </r>
    <r>
      <rPr>
        <b/>
        <sz val="10"/>
        <rFont val="Cambria"/>
        <family val="1"/>
        <scheme val="major"/>
      </rPr>
      <t>Westonbirt:</t>
    </r>
    <r>
      <rPr>
        <sz val="10"/>
        <rFont val="Cambria"/>
        <family val="1"/>
        <scheme val="major"/>
      </rPr>
      <t xml:space="preserve"> As part of the recent site improvements, a 'changing space' has been provided for visitors with special needs.</t>
    </r>
  </si>
  <si>
    <r>
      <rPr>
        <b/>
        <sz val="10"/>
        <rFont val="Cambria"/>
        <family val="1"/>
        <scheme val="major"/>
      </rPr>
      <t>North</t>
    </r>
    <r>
      <rPr>
        <sz val="10"/>
        <rFont val="Cambria"/>
        <family val="1"/>
        <scheme val="major"/>
      </rPr>
      <t xml:space="preserve">: addressed in detail within strategic and forest design palns and associated maps. </t>
    </r>
    <r>
      <rPr>
        <b/>
        <sz val="10"/>
        <rFont val="Cambria"/>
        <family val="1"/>
        <scheme val="major"/>
      </rPr>
      <t>West District</t>
    </r>
    <r>
      <rPr>
        <sz val="10"/>
        <rFont val="Cambria"/>
        <family val="1"/>
        <scheme val="major"/>
      </rPr>
      <t>:  'Our Shared Forest' project in the Dean shows special sensitivity to the high level of interest in the forest here.</t>
    </r>
  </si>
  <si>
    <r>
      <rPr>
        <b/>
        <sz val="10"/>
        <rFont val="Cambria"/>
        <family val="1"/>
        <scheme val="major"/>
      </rPr>
      <t>Yorkshire:</t>
    </r>
    <r>
      <rPr>
        <sz val="10"/>
        <rFont val="Cambria"/>
        <family val="1"/>
        <scheme val="major"/>
      </rPr>
      <t xml:space="preserve"> 'Yorkshire Forest District Deer Management Strategy 2019' contains objectives, cull targets and progress chart. </t>
    </r>
    <r>
      <rPr>
        <b/>
        <sz val="10"/>
        <rFont val="Cambria"/>
        <family val="1"/>
        <scheme val="major"/>
      </rPr>
      <t xml:space="preserve">South: </t>
    </r>
    <r>
      <rPr>
        <sz val="10"/>
        <rFont val="Cambria"/>
        <family val="1"/>
        <scheme val="major"/>
      </rPr>
      <t xml:space="preserve">Deer Management Strategy seen at Wareham beat and discussed with Wildlife Ranger. </t>
    </r>
  </si>
  <si>
    <r>
      <t xml:space="preserve">North: </t>
    </r>
    <r>
      <rPr>
        <sz val="10"/>
        <rFont val="Cambria"/>
        <family val="1"/>
        <scheme val="major"/>
      </rPr>
      <t>clear objectives and targets stated in both Strategic plan and individual design plans.</t>
    </r>
    <r>
      <rPr>
        <b/>
        <sz val="10"/>
        <rFont val="Cambria"/>
        <family val="1"/>
        <scheme val="major"/>
      </rPr>
      <t xml:space="preserve"> West District:  </t>
    </r>
    <r>
      <rPr>
        <sz val="10"/>
        <rFont val="Cambria"/>
        <family val="1"/>
        <scheme val="major"/>
      </rPr>
      <t>Timber felling measured against production forecast, examples seen in 10 year forest plan review for Lea Bailey. Naturalness scores measure broadleaf / native canopy proportion and track changes towards more broadleaf and greater naturalness. Example seen in Swannacott plan revision.</t>
    </r>
  </si>
  <si>
    <r>
      <rPr>
        <b/>
        <sz val="10"/>
        <rFont val="Cambria"/>
        <family val="1"/>
        <scheme val="major"/>
      </rPr>
      <t>All sites</t>
    </r>
    <r>
      <rPr>
        <sz val="10"/>
        <rFont val="Cambria"/>
        <family val="1"/>
        <scheme val="major"/>
      </rPr>
      <t xml:space="preserve">: Individual Forest Plans include rationale and associated maps, eg. Dalby plan considers geology and soils, wind, landscape, people, natural heritage, cultural heritage.  </t>
    </r>
  </si>
  <si>
    <r>
      <rPr>
        <b/>
        <sz val="10"/>
        <rFont val="Cambria"/>
        <family val="1"/>
        <scheme val="major"/>
      </rPr>
      <t>North</t>
    </r>
    <r>
      <rPr>
        <sz val="10"/>
        <rFont val="Cambria"/>
        <family val="1"/>
        <scheme val="major"/>
      </rPr>
      <t xml:space="preserve">: Individual Forest Plans include rationale and associated maps. N England Forest District Guidance Notes provide support for management plan prescriptions.  Various examples seen eg Deadwood, Deer management. </t>
    </r>
    <r>
      <rPr>
        <b/>
        <sz val="10"/>
        <rFont val="Cambria"/>
        <family val="1"/>
        <scheme val="major"/>
      </rPr>
      <t>West District</t>
    </r>
    <r>
      <rPr>
        <sz val="10"/>
        <rFont val="Cambria"/>
        <family val="1"/>
        <scheme val="major"/>
      </rPr>
      <t>:  Forest Plans include rationale for management prescriptions, eg original Lea Bailey FDP 2009-19 contains analysis of soils, conservation features, archaeology and current species to inform management choices.</t>
    </r>
  </si>
  <si>
    <r>
      <rPr>
        <b/>
        <sz val="10"/>
        <rFont val="Cambria"/>
        <family val="1"/>
        <scheme val="major"/>
      </rPr>
      <t>All sites</t>
    </r>
    <r>
      <rPr>
        <sz val="10"/>
        <rFont val="Cambria"/>
        <family val="1"/>
        <scheme val="major"/>
      </rPr>
      <t xml:space="preserve"> : FDPs and Forest Plans outline felling and regen over 20 years, but note that 6 Forest Plans have had renewal delayed (see 2.1.1a and 2.2.3). ForesterWeb GIS subcompartment database system includes maps of planned felling and regeneration over at least the next 20 years.</t>
    </r>
  </si>
  <si>
    <r>
      <t xml:space="preserve">North: </t>
    </r>
    <r>
      <rPr>
        <sz val="10"/>
        <rFont val="Cambria"/>
        <family val="1"/>
        <scheme val="major"/>
      </rPr>
      <t>contained within FDPs- checked for Ennerdale, Setmurthy, Kielder North Reservoir, Redesdale, South Falstone and Wark.</t>
    </r>
    <r>
      <rPr>
        <b/>
        <sz val="10"/>
        <rFont val="Cambria"/>
        <family val="1"/>
        <scheme val="major"/>
      </rPr>
      <t xml:space="preserve"> West District: </t>
    </r>
    <r>
      <rPr>
        <sz val="10"/>
        <rFont val="Cambria"/>
        <family val="1"/>
        <scheme val="major"/>
      </rPr>
      <t xml:space="preserve"> Swannacott &amp; Bradridge Forest Plan 2020-2030 shows 10 years of felling and restocking in detail and 30 years in outline.</t>
    </r>
  </si>
  <si>
    <r>
      <rPr>
        <b/>
        <sz val="10"/>
        <rFont val="Cambria"/>
        <family val="1"/>
        <scheme val="major"/>
      </rPr>
      <t>All sites</t>
    </r>
    <r>
      <rPr>
        <sz val="10"/>
        <rFont val="Cambria"/>
        <family val="1"/>
        <scheme val="major"/>
      </rPr>
      <t xml:space="preserve">: Christmas trees are grown at Dalby for wholesale distribution to other FC outlets and some local retail. Stock is mapped and graded by size for selection in October / November. Deer management strategies contain objectives, cull targets and progress chart. </t>
    </r>
  </si>
  <si>
    <r>
      <t xml:space="preserve">North; </t>
    </r>
    <r>
      <rPr>
        <sz val="10"/>
        <rFont val="Cambria"/>
        <family val="1"/>
        <scheme val="major"/>
      </rPr>
      <t>no large scale Christmas tree enterprise, just sale of some individual large trees.  Deer management strategies contain objectives, cull targets and progress chart.  No harvesting of other NTWPs.</t>
    </r>
    <r>
      <rPr>
        <b/>
        <sz val="10"/>
        <rFont val="Cambria"/>
        <family val="1"/>
        <scheme val="major"/>
      </rPr>
      <t xml:space="preserve"> West District:  </t>
    </r>
    <r>
      <rPr>
        <sz val="10"/>
        <rFont val="Cambria"/>
        <family val="1"/>
        <scheme val="major"/>
      </rPr>
      <t>The only NTWP is venison, and the cull figure for deer has not yet been reached.</t>
    </r>
  </si>
  <si>
    <r>
      <rPr>
        <b/>
        <sz val="10"/>
        <rFont val="Cambria"/>
        <family val="1"/>
        <scheme val="major"/>
      </rPr>
      <t>All sites:</t>
    </r>
    <r>
      <rPr>
        <sz val="10"/>
        <rFont val="Cambria"/>
        <family val="1"/>
        <scheme val="major"/>
      </rPr>
      <t xml:space="preserve">  included within Forest Design Plans and mapped on ForesterWeb eg Dalby Forest Plan includes section 3.7 Methods / Forest Operations</t>
    </r>
  </si>
  <si>
    <r>
      <rPr>
        <b/>
        <sz val="10"/>
        <rFont val="Cambria"/>
        <family val="1"/>
        <scheme val="major"/>
      </rPr>
      <t>North</t>
    </r>
    <r>
      <rPr>
        <sz val="10"/>
        <rFont val="Cambria"/>
        <family val="1"/>
        <scheme val="major"/>
      </rPr>
      <t xml:space="preserve">:  included within Forest Design Plans and mapped on ForesterWeb.  Detail also included in 'Ops 1' site planning documents eg seen for Setmurthy thinning operation . </t>
    </r>
    <r>
      <rPr>
        <b/>
        <sz val="10"/>
        <rFont val="Cambria"/>
        <family val="1"/>
        <scheme val="major"/>
      </rPr>
      <t>West District</t>
    </r>
    <r>
      <rPr>
        <sz val="10"/>
        <rFont val="Cambria"/>
        <family val="1"/>
        <scheme val="major"/>
      </rPr>
      <t>:  Savernake FDP describes in section 3 the techniques used for managing Mature Habitat Reserves, Broadleaved Shelterwood, Open Woodland, and Coppice.</t>
    </r>
  </si>
  <si>
    <r>
      <rPr>
        <b/>
        <sz val="10"/>
        <rFont val="Cambria"/>
        <family val="1"/>
        <scheme val="major"/>
      </rPr>
      <t>All sites</t>
    </r>
    <r>
      <rPr>
        <sz val="10"/>
        <rFont val="Cambria"/>
        <family val="1"/>
        <scheme val="major"/>
      </rPr>
      <t>: Implementation detailed on Production Forecast spreadsheet. This then generates a record for each block  There is an annual update for felling and thinning on the subcompartment database GIS system which generates the Sales Plan.  Current sales plans seen for Yorkshire and South districts.</t>
    </r>
  </si>
  <si>
    <r>
      <rPr>
        <b/>
        <sz val="10"/>
        <rFont val="Cambria"/>
        <family val="1"/>
        <scheme val="major"/>
      </rPr>
      <t>North</t>
    </r>
    <r>
      <rPr>
        <sz val="10"/>
        <rFont val="Cambria"/>
        <family val="1"/>
        <scheme val="major"/>
      </rPr>
      <t xml:space="preserve">: flows from Production Forecast and detailed within Sales Plan.  Some detail also included in FDPs. </t>
    </r>
    <r>
      <rPr>
        <b/>
        <sz val="10"/>
        <rFont val="Cambria"/>
        <family val="1"/>
        <scheme val="major"/>
      </rPr>
      <t>West District</t>
    </r>
    <r>
      <rPr>
        <sz val="10"/>
        <rFont val="Cambria"/>
        <family val="1"/>
        <scheme val="major"/>
      </rPr>
      <t>:  Swannacott &amp; Bradridge Forest Plan 2020-2030 shows 10 years of felling and restocking in detail and 30 years in outline.</t>
    </r>
  </si>
  <si>
    <r>
      <rPr>
        <b/>
        <sz val="10"/>
        <rFont val="Cambria"/>
        <family val="1"/>
        <scheme val="major"/>
      </rPr>
      <t>All sites</t>
    </r>
    <r>
      <rPr>
        <sz val="10"/>
        <rFont val="Cambria"/>
        <family val="1"/>
        <scheme val="major"/>
      </rPr>
      <t>: All plans have appropriate maps.</t>
    </r>
  </si>
  <si>
    <r>
      <rPr>
        <b/>
        <sz val="10"/>
        <rFont val="Cambria"/>
        <family val="1"/>
        <scheme val="major"/>
      </rPr>
      <t>All sites</t>
    </r>
    <r>
      <rPr>
        <sz val="10"/>
        <rFont val="Cambria"/>
        <family val="1"/>
        <scheme val="major"/>
      </rPr>
      <t>: All plans have a very good range of appropriate maps.</t>
    </r>
  </si>
  <si>
    <r>
      <rPr>
        <b/>
        <sz val="10"/>
        <rFont val="Cambria"/>
        <family val="1"/>
        <scheme val="major"/>
      </rPr>
      <t>Westonbirt</t>
    </r>
    <r>
      <rPr>
        <sz val="10"/>
        <rFont val="Cambria"/>
        <family val="1"/>
        <scheme val="major"/>
      </rPr>
      <t xml:space="preserve">: There is an extensive range of items to monitor, grouped under 'Trees &amp; Environment', 'Visitors &amp; People' and 'One-off evaluations'.
</t>
    </r>
    <r>
      <rPr>
        <b/>
        <sz val="10"/>
        <rFont val="Cambria"/>
        <family val="1"/>
        <scheme val="major"/>
      </rPr>
      <t>Yorkshire / South</t>
    </r>
    <r>
      <rPr>
        <sz val="10"/>
        <rFont val="Cambria"/>
        <family val="1"/>
        <scheme val="major"/>
      </rPr>
      <t>: Previous plans included monitoring with objectives in section 3.2. Newer Forest Plans have Objectives and Monitoring more clearly aligned in an appendix, sample seen for Bransdale (in consultation), Purbeck ( recently received mid term review), New Forest and Forest of Bere.</t>
    </r>
  </si>
  <si>
    <r>
      <t xml:space="preserve">North: </t>
    </r>
    <r>
      <rPr>
        <sz val="10"/>
        <rFont val="Cambria"/>
        <family val="1"/>
        <scheme val="major"/>
      </rPr>
      <t>Comprehensive monitoring plans seen covering all required elements.</t>
    </r>
    <r>
      <rPr>
        <b/>
        <sz val="10"/>
        <rFont val="Cambria"/>
        <family val="1"/>
        <scheme val="major"/>
      </rPr>
      <t xml:space="preserve"> West District:  </t>
    </r>
    <r>
      <rPr>
        <sz val="10"/>
        <rFont val="Cambria"/>
        <family val="1"/>
        <scheme val="major"/>
      </rPr>
      <t>Savernake Forest Plan 10 Year Review monitors implementation of the plan's objectives for conservation, history, designed landscape, woodpasture, veteran trees, timber production, recreation</t>
    </r>
  </si>
  <si>
    <r>
      <rPr>
        <b/>
        <sz val="10"/>
        <rFont val="Cambria"/>
        <family val="1"/>
        <scheme val="major"/>
      </rPr>
      <t xml:space="preserve">All sites </t>
    </r>
    <r>
      <rPr>
        <sz val="10"/>
        <rFont val="Cambria"/>
        <family val="1"/>
        <scheme val="major"/>
      </rPr>
      <t>- strategic and forest plans are available on the website</t>
    </r>
  </si>
  <si>
    <r>
      <t>At</t>
    </r>
    <r>
      <rPr>
        <b/>
        <sz val="10"/>
        <rFont val="Cambria"/>
        <family val="1"/>
        <scheme val="major"/>
      </rPr>
      <t xml:space="preserve"> Westonbirt </t>
    </r>
    <r>
      <rPr>
        <sz val="10"/>
        <rFont val="Cambria"/>
        <family val="1"/>
        <scheme val="major"/>
      </rPr>
      <t>the Forest Design Plan (FDP) 2005 - 2015 has been extended and superseded by an interim thinning plan 2018-2020 while the next 20 year FDP is being prepared.  Given the local abundance of Ash in some stands this delay is useful while a robust policy is devised for protecting the valuable tree collection and the public; however there is a risk that this long-term plan is delayed.</t>
    </r>
    <r>
      <rPr>
        <b/>
        <sz val="10"/>
        <rFont val="Cambria"/>
        <family val="1"/>
        <scheme val="major"/>
      </rPr>
      <t xml:space="preserve"> Observation raised
Yorkshire</t>
    </r>
    <r>
      <rPr>
        <sz val="10"/>
        <rFont val="Cambria"/>
        <family val="1"/>
        <scheme val="major"/>
      </rPr>
      <t xml:space="preserve">: The Yorkshire Forest District Strategic Plan 2015-2020 gives the local policy objectives. However, all 6 Forest Plans (for individual block) due for renewal in 2017, 2018 and 2019 have been delayed till 2019 and 2020. Forest Services have a new policy of only allowing one extension of up to 5 years, though in practice they have only allowed one or two years. </t>
    </r>
    <r>
      <rPr>
        <b/>
        <sz val="10"/>
        <rFont val="Cambria"/>
        <family val="1"/>
        <scheme val="major"/>
      </rPr>
      <t xml:space="preserve"> </t>
    </r>
    <r>
      <rPr>
        <sz val="10"/>
        <rFont val="Cambria"/>
        <family val="1"/>
        <scheme val="major"/>
      </rPr>
      <t xml:space="preserve">
</t>
    </r>
    <r>
      <rPr>
        <b/>
        <sz val="10"/>
        <rFont val="Cambria"/>
        <family val="1"/>
        <scheme val="major"/>
      </rPr>
      <t xml:space="preserve"> South</t>
    </r>
    <r>
      <rPr>
        <sz val="10"/>
        <rFont val="Cambria"/>
        <family val="1"/>
        <scheme val="major"/>
      </rPr>
      <t xml:space="preserve">: Forest Plans are reviewed after 5 years, as shown on Forest Plan Renewal Schedule. Examples of mid term reviews seen eg South - Purbeck </t>
    </r>
  </si>
  <si>
    <r>
      <rPr>
        <b/>
        <sz val="10"/>
        <rFont val="Cambria"/>
        <family val="1"/>
        <scheme val="major"/>
      </rPr>
      <t>North</t>
    </r>
    <r>
      <rPr>
        <sz val="10"/>
        <rFont val="Cambria"/>
        <family val="1"/>
        <scheme val="major"/>
      </rPr>
      <t xml:space="preserve">: Forest Plans are reviewed after 5 years, as shown on Forest Plan Renewal Schedule. Some slight delays noted ie not always hitting 5 year target but no significant delays and certainly no cases of plans even approaching  10 years without review. </t>
    </r>
    <r>
      <rPr>
        <b/>
        <sz val="10"/>
        <rFont val="Cambria"/>
        <family val="1"/>
        <scheme val="major"/>
      </rPr>
      <t>West</t>
    </r>
    <r>
      <rPr>
        <sz val="10"/>
        <rFont val="Cambria"/>
        <family val="1"/>
        <scheme val="major"/>
      </rPr>
      <t xml:space="preserve"> District:  Forest Plans are reviewed at least every 10 years, many at 5 years. The 'Forest Plan Renewal Strategy (North and South)' describes how the district will amalgamate and renew plans in a timely fashion.</t>
    </r>
  </si>
  <si>
    <r>
      <rPr>
        <b/>
        <sz val="10"/>
        <rFont val="Cambria"/>
        <family val="1"/>
        <scheme val="major"/>
      </rPr>
      <t>Yorkshire:</t>
    </r>
    <r>
      <rPr>
        <sz val="10"/>
        <rFont val="Cambria"/>
        <family val="1"/>
        <scheme val="major"/>
      </rPr>
      <t xml:space="preserve"> Scoping document identifies consultees, both statutory and non-statutory; notification letters are sent out; plans are put on the public register; also on 'Citizen Space' website. </t>
    </r>
    <r>
      <rPr>
        <b/>
        <sz val="10"/>
        <rFont val="Cambria"/>
        <family val="1"/>
        <scheme val="major"/>
      </rPr>
      <t xml:space="preserve">South: </t>
    </r>
    <r>
      <rPr>
        <sz val="10"/>
        <rFont val="Cambria"/>
        <family val="1"/>
        <scheme val="major"/>
      </rPr>
      <t>considerable evidence of consultation / co-operation seen, both within forest plan documentation and during site visits eg public information signage where harvesting operations are being undertaken.  A list of partnership / stakeholder liaision meetings was provided to the auditor, listing over 100 groups / types of meeting with whom the District engages.</t>
    </r>
  </si>
  <si>
    <r>
      <t xml:space="preserve">North: </t>
    </r>
    <r>
      <rPr>
        <sz val="10"/>
        <rFont val="Cambria"/>
        <family val="1"/>
        <scheme val="major"/>
      </rPr>
      <t>considerably evidence of consulation seen eg Monkridge EIA consultation record, Ennerdale beaver consultation summary, where consultation included use of social media as well as consultation with parish councils / statutory and non-statutory organisations.  Poster seen for Dodd Wood forest plan review informing forest users of the review, detailing where the can access further information and inviting comment.</t>
    </r>
    <r>
      <rPr>
        <b/>
        <sz val="10"/>
        <rFont val="Cambria"/>
        <family val="1"/>
        <scheme val="major"/>
      </rPr>
      <t xml:space="preserve">  </t>
    </r>
    <r>
      <rPr>
        <sz val="10"/>
        <rFont val="Cambria"/>
        <family val="1"/>
        <scheme val="major"/>
      </rPr>
      <t>FE consultation hub Citizenspace visited where draft plan was available for comment.</t>
    </r>
    <r>
      <rPr>
        <b/>
        <sz val="10"/>
        <rFont val="Cambria"/>
        <family val="1"/>
        <scheme val="major"/>
      </rPr>
      <t xml:space="preserve"> West District:</t>
    </r>
    <r>
      <rPr>
        <sz val="10"/>
        <rFont val="Cambria"/>
        <family val="1"/>
        <scheme val="major"/>
      </rPr>
      <t xml:space="preserve">  Plans are circulated for consultation; abundant evidence seen of communication with relevant organisations and interested parties, eg. Butterfly conservation, Vincent Wildlife Trust, Plantlife, Ancient Tree Forum.</t>
    </r>
  </si>
  <si>
    <r>
      <rPr>
        <b/>
        <sz val="10"/>
        <rFont val="Cambria"/>
        <family val="1"/>
        <scheme val="major"/>
      </rPr>
      <t>All sites</t>
    </r>
    <r>
      <rPr>
        <sz val="10"/>
        <rFont val="Cambria"/>
        <family val="1"/>
        <scheme val="major"/>
      </rPr>
      <t>: FDPs undergo extensive public consultation</t>
    </r>
  </si>
  <si>
    <r>
      <rPr>
        <b/>
        <sz val="10"/>
        <rFont val="Cambria"/>
        <family val="1"/>
        <scheme val="major"/>
      </rPr>
      <t>All sites</t>
    </r>
    <r>
      <rPr>
        <sz val="10"/>
        <rFont val="Cambria"/>
        <family val="1"/>
        <scheme val="major"/>
      </rPr>
      <t xml:space="preserve">: FDPs undergo extensive public consultation. </t>
    </r>
  </si>
  <si>
    <r>
      <t xml:space="preserve">North: </t>
    </r>
    <r>
      <rPr>
        <sz val="10"/>
        <rFont val="Cambria"/>
        <family val="1"/>
        <scheme val="major"/>
      </rPr>
      <t xml:space="preserve">various examples seen eg Ennerdale Stewardship Plan has been jointly produced by a partnership of the four major landowners ( FE, National Trust, Natural England and United Utilities) supported by a range of other organisations /groups of individuals including 'Wild Ennerdale Volunteers'. </t>
    </r>
    <r>
      <rPr>
        <b/>
        <sz val="10"/>
        <rFont val="Cambria"/>
        <family val="1"/>
        <scheme val="major"/>
      </rPr>
      <t>West District</t>
    </r>
    <r>
      <rPr>
        <sz val="10"/>
        <rFont val="Cambria"/>
        <family val="1"/>
        <scheme val="major"/>
      </rPr>
      <t>:  Plans are circulated for consultation; abundant evidence seen of communication with relevant organisations and interested parties, eg. Butterfly conservation, Vincent Wildlife Trust, Plantlife, Ancient Tree Forum. In the Dean 'Our Shared Forest'project is an extended public consultation and outreach programme.</t>
    </r>
  </si>
  <si>
    <r>
      <rPr>
        <b/>
        <sz val="10"/>
        <rFont val="Cambria"/>
        <family val="1"/>
        <scheme val="major"/>
      </rPr>
      <t xml:space="preserve">Central </t>
    </r>
    <r>
      <rPr>
        <sz val="10"/>
        <rFont val="Cambria"/>
        <family val="1"/>
        <scheme val="major"/>
      </rPr>
      <t xml:space="preserve">District: A number of high profile partnership projects have involved extensive public consultation at e.g. Cannock Chase construction of mountain bike trail for use at Birmingham 2022 Commonwealth Games as well as construction of new visitor centre at Delamere and associated access improvements. Example of ongoing liasion with local group the Birklands Ringing group. </t>
    </r>
    <r>
      <rPr>
        <b/>
        <sz val="10"/>
        <rFont val="Cambria"/>
        <family val="1"/>
        <scheme val="major"/>
      </rPr>
      <t xml:space="preserve">East </t>
    </r>
    <r>
      <rPr>
        <sz val="10"/>
        <rFont val="Cambria"/>
        <family val="1"/>
        <scheme val="major"/>
      </rPr>
      <t>- considerable public consultation exercise undertaken at Pleasant Farm woodland creation project.  Managers explained that the consultation process started as soon as the land was purchased and has been ongoing ever since.  Poster seen displayed on site inviting public consultation.</t>
    </r>
  </si>
  <si>
    <r>
      <rPr>
        <b/>
        <sz val="10"/>
        <rFont val="Cambria"/>
        <family val="1"/>
        <scheme val="major"/>
      </rPr>
      <t xml:space="preserve">Yorkshire: </t>
    </r>
    <r>
      <rPr>
        <sz val="10"/>
        <rFont val="Cambria"/>
        <family val="1"/>
        <scheme val="major"/>
      </rPr>
      <t xml:space="preserve">Evidence of wide-ranging public consultation was seen regarding the potential development of second visitor hub at Allerstone, to reduce congestion at Dalby. First specific surveys dated 2017, to gather opinions of current users to find out what they would want from a new hub. Antcipated opening date for a new hub, c 2027. Questionnaires, surveys, annual visitor surveys undertaking surveys to gather opinions of current users to find out what they would want from a new hub. </t>
    </r>
    <r>
      <rPr>
        <b/>
        <sz val="10"/>
        <rFont val="Cambria"/>
        <family val="1"/>
        <scheme val="major"/>
      </rPr>
      <t>North:</t>
    </r>
    <r>
      <rPr>
        <sz val="10"/>
        <rFont val="Cambria"/>
        <family val="1"/>
        <scheme val="major"/>
      </rPr>
      <t xml:space="preserve"> FE Forest Design Plans go out to public consultation when local people can comment. At Ennerdale, the All-Abilities Trail was a joint project on FE land, led by the Lake District National Park with input from the local community, who obtained the funding (site visited). Also in Ennerdale, SPHN larch felling at the main Bowness Knott carpark has been the subject of extensive public communications as it had to be closed during operations. FE have used email newsletter, flyers to local houses and sign-boards to communicate works, dangers and offer opportunities for comment.</t>
    </r>
  </si>
  <si>
    <r>
      <rPr>
        <b/>
        <sz val="10"/>
        <rFont val="Cambria"/>
        <family val="1"/>
        <scheme val="major"/>
      </rPr>
      <t>All sites</t>
    </r>
    <r>
      <rPr>
        <sz val="10"/>
        <rFont val="Cambria"/>
        <family val="1"/>
        <scheme val="major"/>
      </rPr>
      <t>: consultation by email, letter, public meeting, online, on-site noticeboards / signage</t>
    </r>
  </si>
  <si>
    <r>
      <rPr>
        <b/>
        <sz val="10"/>
        <rFont val="Cambria"/>
        <family val="1"/>
        <scheme val="major"/>
      </rPr>
      <t>All sites</t>
    </r>
    <r>
      <rPr>
        <sz val="10"/>
        <rFont val="Cambria"/>
        <family val="1"/>
        <scheme val="major"/>
      </rPr>
      <t>: consultation by email, letter, public meeting, online, social media, on-site noticeboards / signage</t>
    </r>
  </si>
  <si>
    <r>
      <rPr>
        <b/>
        <sz val="10"/>
        <rFont val="Cambria"/>
        <family val="1"/>
        <scheme val="major"/>
      </rPr>
      <t>Yorkshire:</t>
    </r>
    <r>
      <rPr>
        <sz val="10"/>
        <rFont val="Cambria"/>
        <family val="1"/>
        <scheme val="major"/>
      </rPr>
      <t xml:space="preserve"> The Dalby consultation meeting listed issues raised, which have been taken into account. </t>
    </r>
    <r>
      <rPr>
        <b/>
        <sz val="10"/>
        <rFont val="Cambria"/>
        <family val="1"/>
        <scheme val="major"/>
      </rPr>
      <t xml:space="preserve">South:  </t>
    </r>
    <r>
      <rPr>
        <sz val="10"/>
        <rFont val="Cambria"/>
        <family val="1"/>
        <scheme val="major"/>
      </rPr>
      <t>considerable evidence of consultation and response to issues raised seen in forest design plan documentation and discussed with both staff and volunteer rangers who undertake significant public engagement with the support of district staff.  Signage seen on harvesting sites, neighbours contacted prior to tree safety works being undertaken at site visited in South Downs beat.</t>
    </r>
  </si>
  <si>
    <r>
      <t>North:</t>
    </r>
    <r>
      <rPr>
        <sz val="10"/>
        <rFont val="Cambria"/>
        <family val="1"/>
        <scheme val="major"/>
      </rPr>
      <t xml:space="preserve"> various examples of consultation and response to issues seen in forest design plans and supporting documentation eg Wild Ennerdale Partnership, Border Mires Restoration project, and discussed with managers.  </t>
    </r>
    <r>
      <rPr>
        <b/>
        <sz val="10"/>
        <rFont val="Cambria"/>
        <family val="1"/>
        <scheme val="major"/>
      </rPr>
      <t xml:space="preserve">West District: </t>
    </r>
    <r>
      <rPr>
        <sz val="10"/>
        <rFont val="Cambria"/>
        <family val="1"/>
        <scheme val="major"/>
      </rPr>
      <t xml:space="preserve"> The Dartmoor Forest Plan Appendix 4 shows their consultation record and FC response. </t>
    </r>
  </si>
  <si>
    <r>
      <rPr>
        <b/>
        <sz val="10"/>
        <rFont val="Cambria"/>
        <family val="1"/>
        <scheme val="major"/>
      </rPr>
      <t>Central</t>
    </r>
    <r>
      <rPr>
        <sz val="10"/>
        <rFont val="Cambria"/>
        <family val="1"/>
        <scheme val="major"/>
      </rPr>
      <t xml:space="preserve"> District: A number of high profile partnership projects have involved extensive public consultation and ongoing dialogue at e.g. Cannock Chase construction of mountain bike trail for use at Birmingham 2022 Commonwealth Games as well as construction of new visitor centre at Delamere and associated access improvements.</t>
    </r>
    <r>
      <rPr>
        <b/>
        <sz val="10"/>
        <rFont val="Cambria"/>
        <family val="1"/>
        <scheme val="major"/>
      </rPr>
      <t xml:space="preserve"> East </t>
    </r>
    <r>
      <rPr>
        <sz val="10"/>
        <rFont val="Cambria"/>
        <family val="1"/>
        <scheme val="major"/>
      </rPr>
      <t>- considerable public consultation exercise undertaken at Pleasant Farm woodland creation project.  Managers explained that the consultation process started as soon as the land was purchased and has been ongoing ever since.  Poster seen displayed on site inviting public consultation and specific examples of response to public consultation seen / discussed eg  choosing names for the various areas being planted / agreement with BHS re permissive horse riding access.</t>
    </r>
  </si>
  <si>
    <r>
      <rPr>
        <b/>
        <sz val="10"/>
        <rFont val="Cambria"/>
        <family val="1"/>
        <scheme val="major"/>
      </rPr>
      <t xml:space="preserve">Yorkshire: </t>
    </r>
    <r>
      <rPr>
        <sz val="10"/>
        <rFont val="Cambria"/>
        <family val="1"/>
        <scheme val="major"/>
      </rPr>
      <t xml:space="preserve">With the proposed development of the second Allerstone hub, the Head of Recreation clarified plans that consultation would become increasingly focussed and specialised, as plans were developed for the site, to allow for deeper engagement with stakeholders who have a particularly strong link with the site. </t>
    </r>
    <r>
      <rPr>
        <b/>
        <sz val="10"/>
        <rFont val="Cambria"/>
        <family val="1"/>
        <scheme val="major"/>
      </rPr>
      <t>North:</t>
    </r>
    <r>
      <rPr>
        <sz val="10"/>
        <rFont val="Cambria"/>
        <family val="1"/>
        <scheme val="major"/>
      </rPr>
      <t xml:space="preserve"> At Ennerdale there was a need to fell larch under SPHN, which was not in the FDP. Local people were consulted on Citizen Space and by email and their main concern was the additional haulage on small roads through the villages. The Parish Council wanted more signs (evidence seen on site). The carpark at Bowness Knott had to be closed and this also was well signed (site visited).</t>
    </r>
  </si>
  <si>
    <r>
      <rPr>
        <b/>
        <sz val="10"/>
        <rFont val="Cambria"/>
        <family val="1"/>
        <scheme val="major"/>
      </rPr>
      <t>All sites:</t>
    </r>
    <r>
      <rPr>
        <sz val="10"/>
        <rFont val="Cambria"/>
        <family val="1"/>
        <scheme val="major"/>
      </rPr>
      <t xml:space="preserve"> FE standard consultation time is 30 days</t>
    </r>
  </si>
  <si>
    <r>
      <rPr>
        <b/>
        <sz val="10"/>
        <rFont val="Cambria"/>
        <family val="1"/>
        <scheme val="major"/>
      </rPr>
      <t>All sites</t>
    </r>
    <r>
      <rPr>
        <sz val="10"/>
        <rFont val="Cambria"/>
        <family val="1"/>
        <scheme val="major"/>
      </rPr>
      <t>: Only relevant in rare cases, eg. Duncan Park Estate adjacent to Deer Park. Also liaise with Forest Services regarding private sector plans.</t>
    </r>
  </si>
  <si>
    <r>
      <t xml:space="preserve">North: </t>
    </r>
    <r>
      <rPr>
        <sz val="10"/>
        <rFont val="Cambria"/>
        <family val="1"/>
        <scheme val="major"/>
      </rPr>
      <t xml:space="preserve"> where there are adjoining neighbours this is being undertaken eg discussions with neighbours at Kershope Forest over management of a local land feature - revised design agreed each side of the ownership boundary  to complement overall landscape.  Ennerdale -  joint management plan.  </t>
    </r>
    <r>
      <rPr>
        <b/>
        <sz val="10"/>
        <rFont val="Cambria"/>
        <family val="1"/>
        <scheme val="major"/>
      </rPr>
      <t xml:space="preserve">West District:  </t>
    </r>
    <r>
      <rPr>
        <sz val="10"/>
        <rFont val="Cambria"/>
        <family val="1"/>
        <scheme val="major"/>
      </rPr>
      <t>Working in coordination with adjoining woodlands is rarely a problem and is usually resolved at local level by the Beat Forester.</t>
    </r>
  </si>
  <si>
    <r>
      <rPr>
        <b/>
        <sz val="10"/>
        <rFont val="Cambria"/>
        <family val="1"/>
        <scheme val="major"/>
      </rPr>
      <t>Yorkshire</t>
    </r>
    <r>
      <rPr>
        <sz val="10"/>
        <rFont val="Cambria"/>
        <family val="1"/>
        <scheme val="major"/>
      </rPr>
      <t xml:space="preserve">: Forest District work with Deer Initiative on deer management, though this is not a priority area. Grey squirrels are controlled by shooting in areas of high value broadleaves. </t>
    </r>
    <r>
      <rPr>
        <b/>
        <sz val="10"/>
        <rFont val="Cambria"/>
        <family val="1"/>
        <scheme val="major"/>
      </rPr>
      <t>Westonbirt:</t>
    </r>
    <r>
      <rPr>
        <sz val="10"/>
        <rFont val="Cambria"/>
        <family val="1"/>
        <scheme val="major"/>
      </rPr>
      <t>They are going to trial the new squirrel traps.</t>
    </r>
    <r>
      <rPr>
        <b/>
        <sz val="10"/>
        <rFont val="Cambria"/>
        <family val="1"/>
        <scheme val="major"/>
      </rPr>
      <t xml:space="preserve"> South: </t>
    </r>
    <r>
      <rPr>
        <sz val="10"/>
        <rFont val="Cambria"/>
        <family val="1"/>
        <scheme val="major"/>
      </rPr>
      <t>various examples of cooperation seen eg Micheldever - Wildlife Ranger liaises with neighbours regarding deer management, New Forest - partnership working with Verderers, Commoners, National Park authority and Hampshire and Isle of Wight Wildlife Trust regarding control of non-native invasive plant species.</t>
    </r>
  </si>
  <si>
    <r>
      <rPr>
        <b/>
        <sz val="10"/>
        <rFont val="Cambria"/>
        <family val="1"/>
        <scheme val="major"/>
      </rPr>
      <t>North</t>
    </r>
    <r>
      <rPr>
        <sz val="10"/>
        <rFont val="Cambria"/>
        <family val="1"/>
        <scheme val="major"/>
      </rPr>
      <t xml:space="preserve">: no invasive plant species requiring such management.  Wildlife Rangers liaise with deer managers and are members of deer management groups where these exist.  In Cumbria, where there is a transient herd of red deer, there is close liaison with the Deer Officer to coordinate management across ownership boundaries. </t>
    </r>
    <r>
      <rPr>
        <b/>
        <sz val="10"/>
        <rFont val="Cambria"/>
        <family val="1"/>
        <scheme val="major"/>
      </rPr>
      <t xml:space="preserve">West District:  </t>
    </r>
    <r>
      <rPr>
        <sz val="10"/>
        <rFont val="Cambria"/>
        <family val="1"/>
        <scheme val="major"/>
      </rPr>
      <t>Working in coordination with adjoining woodlands is rarely a problem and is usually resolved at local level by the Beat Forester. Eg. At Haldon Forest FE worked with neighbour over invasive laurel and rhododendron control. Control of grey squirrels is now only undertaken where there is a landscape scale initiative, and there are no such schemes in West District. FE say they "made a policy decision to commit all funds previously used for squirrel control – which had been demonstrated to be ineffective – to supporting the re-introduction of pine martens, a native species, that have been shown to have a negative impact on grey squirrel populations."</t>
    </r>
  </si>
  <si>
    <r>
      <rPr>
        <b/>
        <sz val="10"/>
        <rFont val="Cambria"/>
        <family val="1"/>
        <scheme val="major"/>
      </rPr>
      <t>Central District:</t>
    </r>
    <r>
      <rPr>
        <sz val="10"/>
        <rFont val="Cambria"/>
        <family val="1"/>
        <scheme val="major"/>
      </rPr>
      <t xml:space="preserve"> Evidence seen of spot treatment of Japanese Knotweed control at Cannock Chase.  Birklands (ASNW) NNR management plan identified the removal of all conifer and small area of Turkey oak. </t>
    </r>
    <r>
      <rPr>
        <b/>
        <sz val="10"/>
        <rFont val="Cambria"/>
        <family val="1"/>
        <scheme val="major"/>
      </rPr>
      <t xml:space="preserve">East </t>
    </r>
    <r>
      <rPr>
        <sz val="10"/>
        <rFont val="Cambria"/>
        <family val="1"/>
        <scheme val="major"/>
      </rPr>
      <t>Wildlife Rangers attend various Deer Management Fora and liaise closely with the neighbouring Elveden Estate and other smaller landowners.  Partnership working with Norfolk Wildlife Trust includes removal of invasive plant species on heathland area both within and outwith the certified area.</t>
    </r>
  </si>
  <si>
    <r>
      <rPr>
        <b/>
        <sz val="10"/>
        <rFont val="Cambria"/>
        <family val="1"/>
        <scheme val="major"/>
      </rPr>
      <t>Yorkshire:</t>
    </r>
    <r>
      <rPr>
        <sz val="10"/>
        <rFont val="Cambria"/>
        <family val="1"/>
        <scheme val="major"/>
      </rPr>
      <t xml:space="preserve"> Forest District work with Deer Initiative on deer management, though this is not a priority area. Grey squirrels are controlled by shooting in areas of high value broadleaves. </t>
    </r>
    <r>
      <rPr>
        <b/>
        <sz val="10"/>
        <rFont val="Cambria"/>
        <family val="1"/>
        <scheme val="major"/>
      </rPr>
      <t>North:</t>
    </r>
    <r>
      <rPr>
        <sz val="10"/>
        <rFont val="Cambria"/>
        <family val="1"/>
        <scheme val="major"/>
      </rPr>
      <t xml:space="preserve"> Covered by Guidance Note 21. At Coquetdale (Rothbury) there is an agreement (copy seen) with volunteers to monitor and control grey squirrels. At Kielderhead and Emblehope Moors SSSI, FE are removing invasive conifer (mostly SS) from the SSSI moorland in a project collaborating with Natural England, Northumberland Wildlife Trust, Scottish Natural Heritage (the moor spans the border), and Forest &amp; Land Scotland.</t>
    </r>
  </si>
  <si>
    <r>
      <rPr>
        <b/>
        <sz val="10"/>
        <rFont val="Cambria"/>
        <family val="1"/>
        <scheme val="major"/>
      </rPr>
      <t>Yorkshire</t>
    </r>
    <r>
      <rPr>
        <sz val="10"/>
        <rFont val="Cambria"/>
        <family val="1"/>
        <scheme val="major"/>
      </rPr>
      <t xml:space="preserve">: Forest District liaise with North York Moors National Park Authority( NYMNPA )on Forest Plans and on a woodland group. </t>
    </r>
    <r>
      <rPr>
        <b/>
        <sz val="10"/>
        <rFont val="Cambria"/>
        <family val="1"/>
        <scheme val="major"/>
      </rPr>
      <t xml:space="preserve">South: </t>
    </r>
    <r>
      <rPr>
        <sz val="10"/>
        <rFont val="Cambria"/>
        <family val="1"/>
        <scheme val="major"/>
      </rPr>
      <t>considerable evidence of partnership working eg at a number of locations throughout the District examples were seen of close partnership working with a variety of neighbouring landowners regarding heathland restoration / creation of heathland corridors across the landscape.</t>
    </r>
  </si>
  <si>
    <r>
      <t xml:space="preserve">North: </t>
    </r>
    <r>
      <rPr>
        <sz val="10"/>
        <rFont val="Cambria"/>
        <family val="1"/>
        <scheme val="major"/>
      </rPr>
      <t>various examples of partnership working seen eg Border Mires, Ennerdale, various red squirrel initiatives. Both Border Mires and Ennerdale projects are excellent examples of working at a landscape scale to achieve significant conservation gain.</t>
    </r>
    <r>
      <rPr>
        <b/>
        <sz val="10"/>
        <rFont val="Cambria"/>
        <family val="1"/>
        <scheme val="major"/>
      </rPr>
      <t xml:space="preserve"> West District:  </t>
    </r>
    <r>
      <rPr>
        <sz val="10"/>
        <rFont val="Cambria"/>
        <family val="1"/>
        <scheme val="major"/>
      </rPr>
      <t>In the Dean 'Our Shared Forest' demonstrates opportunities for working with neighbours towards a common goal</t>
    </r>
  </si>
  <si>
    <r>
      <t xml:space="preserve">Central District: Birklands (ASNW) forms part of the remaining Sherwood Forest and is managed in accordance with the NNR management plan in cooperation with neighbouring landowners e.g RSPB and local Estates under the Sherwood Forest Trust. </t>
    </r>
    <r>
      <rPr>
        <b/>
        <sz val="10"/>
        <rFont val="Cambria"/>
        <family val="1"/>
        <scheme val="major"/>
      </rPr>
      <t xml:space="preserve">East  </t>
    </r>
    <r>
      <rPr>
        <sz val="10"/>
        <rFont val="Cambria"/>
        <family val="1"/>
        <scheme val="major"/>
      </rPr>
      <t>heathland restoration / management project involving partnership working with Norfolk Wildlife Trust and other neighbouring landowners</t>
    </r>
  </si>
  <si>
    <r>
      <rPr>
        <b/>
        <sz val="10"/>
        <rFont val="Cambria"/>
        <family val="1"/>
        <scheme val="major"/>
      </rPr>
      <t xml:space="preserve">Yorkshire: </t>
    </r>
    <r>
      <rPr>
        <sz val="10"/>
        <rFont val="Cambria"/>
        <family val="1"/>
        <scheme val="major"/>
      </rPr>
      <t xml:space="preserve">Forest District liaise with North York Moors National Park Authority(NYMNPA) on Forest Plans. </t>
    </r>
    <r>
      <rPr>
        <b/>
        <sz val="10"/>
        <rFont val="Cambria"/>
        <family val="1"/>
        <scheme val="major"/>
      </rPr>
      <t xml:space="preserve"> North:</t>
    </r>
    <r>
      <rPr>
        <sz val="10"/>
        <rFont val="Cambria"/>
        <family val="1"/>
        <scheme val="major"/>
      </rPr>
      <t xml:space="preserve"> At Kielderhead and Emblehope Moors SSSI, FE are removing invasive conifer (mostly SS) from the SSSI moorland in a project collaborating with Natural England, Northumberland Wildlife Trust, Scottish Natural Heritage (the moor spans the border), and Forest &amp; Land Scotland.</t>
    </r>
  </si>
  <si>
    <r>
      <rPr>
        <b/>
        <sz val="10"/>
        <rFont val="Cambria"/>
        <family val="1"/>
        <scheme val="major"/>
      </rPr>
      <t xml:space="preserve">South: </t>
    </r>
    <r>
      <rPr>
        <sz val="10"/>
        <rFont val="Cambria"/>
        <family val="1"/>
        <scheme val="major"/>
      </rPr>
      <t>Discussed with managers who showed good knowledge and no evidence of non-compliance seen during site visits.  Examples of proactive management seen eg Ringwood: Mire restoration works aim to enhance hydrological functions by slowing the flow and developing sphagnum moss to hold water, prevent local erosion and downstream siltation.</t>
    </r>
  </si>
  <si>
    <r>
      <rPr>
        <b/>
        <sz val="10"/>
        <rFont val="Cambria"/>
        <family val="1"/>
        <scheme val="major"/>
      </rPr>
      <t>North</t>
    </r>
    <r>
      <rPr>
        <sz val="10"/>
        <rFont val="Cambria"/>
        <family val="1"/>
        <scheme val="major"/>
      </rPr>
      <t xml:space="preserve">: discussed with managers and management planning / operational planning / operational monitoring documents indicated that soil and hydrological functions are taken into account.  Remote audit so no opportunity to verify on site. </t>
    </r>
    <r>
      <rPr>
        <b/>
        <sz val="10"/>
        <rFont val="Cambria"/>
        <family val="1"/>
        <scheme val="major"/>
      </rPr>
      <t xml:space="preserve">West District:  </t>
    </r>
    <r>
      <rPr>
        <sz val="10"/>
        <rFont val="Cambria"/>
        <family val="1"/>
        <scheme val="major"/>
      </rPr>
      <t>Dartmoor forest is surrounded by peat soils and water quality is affected by the soils and forest operations. Devon Wildlife Trust and South West Water initiated a scheme called 'Upstream Thinking' to improve water quality and FE participated. FE forests were found to improve water quality.</t>
    </r>
  </si>
  <si>
    <r>
      <rPr>
        <b/>
        <sz val="10"/>
        <rFont val="Cambria"/>
        <family val="1"/>
        <scheme val="major"/>
      </rPr>
      <t>Yorkshire</t>
    </r>
    <r>
      <rPr>
        <sz val="10"/>
        <rFont val="Cambria"/>
        <family val="1"/>
        <scheme val="major"/>
      </rPr>
      <t xml:space="preserve">: The document 'YFD SLM data - monitoring of trends' shows forecast and actual harvesting records year on year, and appear sustainable. </t>
    </r>
    <r>
      <rPr>
        <b/>
        <sz val="10"/>
        <rFont val="Cambria"/>
        <family val="1"/>
        <scheme val="major"/>
      </rPr>
      <t xml:space="preserve">South: </t>
    </r>
    <r>
      <rPr>
        <sz val="10"/>
        <rFont val="Cambria"/>
        <family val="1"/>
        <scheme val="major"/>
      </rPr>
      <t>records of forecast and actual volumes seen for harvesting operations and site visit confirmed no non-compliance. Managers showed very good knowledge of yield control. Record - keeping via the subcompartment database GIS system is comprehensive and contains detailed production forecast information which is then reconciled post - harvesting.</t>
    </r>
  </si>
  <si>
    <r>
      <t xml:space="preserve">North: </t>
    </r>
    <r>
      <rPr>
        <sz val="10"/>
        <rFont val="Cambria"/>
        <family val="1"/>
        <scheme val="major"/>
      </rPr>
      <t>detailed production forecasting and records of forecast vs actual volumes.</t>
    </r>
    <r>
      <rPr>
        <b/>
        <sz val="10"/>
        <rFont val="Cambria"/>
        <family val="1"/>
        <scheme val="major"/>
      </rPr>
      <t xml:space="preserve">  </t>
    </r>
    <r>
      <rPr>
        <sz val="10"/>
        <rFont val="Cambria"/>
        <family val="1"/>
        <scheme val="major"/>
      </rPr>
      <t>A 'contract quantity and reconciliation' form is completed to track actuals vs estimates, including commentary to explain any differences greater than +/- 10% for Direct Production / +/- 20% for Standing Sales. Examples seen: contract 52368 (standing sale)   - actual volume 84% of estimate. Although within tolerance, explanation had been provided 'The site was around 13% windblown and while tariff figures were adjusted to take this into account it is difficult to accurately assess both weight and recovery from windblown areas. There was also an area of small material on very soft ground and recovery from this area was restricted due to more material being put intothe brash mat to avoid ground damage.' Contract 52264 actual volume 104% of estimate.</t>
    </r>
    <r>
      <rPr>
        <b/>
        <sz val="10"/>
        <rFont val="Cambria"/>
        <family val="1"/>
        <scheme val="major"/>
      </rPr>
      <t xml:space="preserve"> West District: </t>
    </r>
    <r>
      <rPr>
        <sz val="10"/>
        <rFont val="Cambria"/>
        <family val="1"/>
        <scheme val="major"/>
      </rPr>
      <t xml:space="preserve"> In the period 2019-20, the thinning and felling volume was 217,802 m3 and the actual harvested was 188,128 m3, a minus 14% variation.</t>
    </r>
  </si>
  <si>
    <r>
      <rPr>
        <b/>
        <sz val="10"/>
        <rFont val="Cambria"/>
        <family val="1"/>
        <scheme val="major"/>
      </rPr>
      <t>Yorkshire:</t>
    </r>
    <r>
      <rPr>
        <sz val="10"/>
        <rFont val="Cambria"/>
        <family val="1"/>
        <scheme val="major"/>
      </rPr>
      <t xml:space="preserve"> The document 'YFD SLM data - monitoring of trends' shows forecast and actual harvesting records year on year, and appear sustainable. </t>
    </r>
    <r>
      <rPr>
        <b/>
        <sz val="10"/>
        <rFont val="Cambria"/>
        <family val="1"/>
        <scheme val="major"/>
      </rPr>
      <t>South</t>
    </r>
    <r>
      <rPr>
        <sz val="10"/>
        <rFont val="Cambria"/>
        <family val="1"/>
        <scheme val="major"/>
      </rPr>
      <t>: records of forecast and actual volumes seen for harvesting operations and site visit confirmed no non-compliance. Managers showed very good knowledge of yield control. Record - keeping via the subcompartment database GIS system is comprehensive and contains detailed production forecast information which is then reconciled post - harvesting.</t>
    </r>
  </si>
  <si>
    <r>
      <t xml:space="preserve">North: </t>
    </r>
    <r>
      <rPr>
        <sz val="10"/>
        <rFont val="Cambria"/>
        <family val="1"/>
        <scheme val="major"/>
      </rPr>
      <t>detailed production forecasting and records of forecast vs actual volumes. Managers showed very good knowledge of yield control and record - keeping is comprehensive.</t>
    </r>
    <r>
      <rPr>
        <b/>
        <sz val="10"/>
        <rFont val="Cambria"/>
        <family val="1"/>
        <scheme val="major"/>
      </rPr>
      <t xml:space="preserve"> West District: </t>
    </r>
    <r>
      <rPr>
        <sz val="10"/>
        <rFont val="Cambria"/>
        <family val="1"/>
        <scheme val="major"/>
      </rPr>
      <t xml:space="preserve"> In the period 2019-20, the thinning and felling volume was 217,802 m3 and the actual harvested was 188,128 m3, a minus 14% variation.</t>
    </r>
  </si>
  <si>
    <r>
      <rPr>
        <b/>
        <sz val="10"/>
        <rFont val="Cambria"/>
        <family val="1"/>
        <scheme val="major"/>
      </rPr>
      <t xml:space="preserve">Yorkshire: </t>
    </r>
    <r>
      <rPr>
        <sz val="10"/>
        <rFont val="Cambria"/>
        <family val="1"/>
        <scheme val="major"/>
      </rPr>
      <t xml:space="preserve"> Deer are culled as part of a Deer Management Strategy which responds to fluctuating numbers and aims to reduce deer populations and therefore deer damage to acceptable levels. </t>
    </r>
    <r>
      <rPr>
        <b/>
        <sz val="10"/>
        <rFont val="Cambria"/>
        <family val="1"/>
        <scheme val="major"/>
      </rPr>
      <t xml:space="preserve">South:  </t>
    </r>
    <r>
      <rPr>
        <sz val="10"/>
        <rFont val="Cambria"/>
        <family val="1"/>
        <scheme val="major"/>
      </rPr>
      <t>Deer management strategy seen and at Wareham the Wildlife Ranger was interviewed and described deer management in detail, including explaining how the cull was set.  Deer Cull Progress sheet checked.  In the New Forest, although no permits for commercial fungi collection are granted, fungi collection by visiting members of the public has been an issue - various measures have been put in place to educate/ inform eg signage / public engagement via Keepers / voluntary Rangers to ensure fungi are protected.</t>
    </r>
  </si>
  <si>
    <r>
      <t xml:space="preserve">North: </t>
    </r>
    <r>
      <rPr>
        <sz val="10"/>
        <rFont val="Cambria"/>
        <family val="1"/>
        <scheme val="major"/>
      </rPr>
      <t>deer management strategy seen and deer management discussed with managers during audit.  Deer control is for crop protection - cull figures and damage assesssment/ damage levels discussed with Wildlife Ranger and Forest Management foresters. No harvesting of other NTWPs other than small amounts of moss collection, which is only authorised on specified clear fell sites.</t>
    </r>
    <r>
      <rPr>
        <b/>
        <sz val="10"/>
        <rFont val="Cambria"/>
        <family val="1"/>
        <scheme val="major"/>
      </rPr>
      <t xml:space="preserve"> West District:  </t>
    </r>
    <r>
      <rPr>
        <sz val="10"/>
        <rFont val="Cambria"/>
        <family val="1"/>
        <scheme val="major"/>
      </rPr>
      <t xml:space="preserve">The only NTWP is venison and wild boar. The cull figure for deer has not yet been reached. There is no target cull figure for boar, but they are considered to be too numerous; however numbers culled are recorded in the WEFD Deer &amp; Boar Management Strategy, which states ' the objective for boar management has been to stop the upward growth of the population, and start to bring that number down to a level whereby threats to public safety and damage to the forest environment are brought down to acceptable levels.'  </t>
    </r>
  </si>
  <si>
    <r>
      <rPr>
        <b/>
        <sz val="10"/>
        <rFont val="Cambria"/>
        <family val="1"/>
        <scheme val="major"/>
      </rPr>
      <t>All sites</t>
    </r>
    <r>
      <rPr>
        <sz val="10"/>
        <rFont val="Cambria"/>
        <family val="1"/>
        <scheme val="major"/>
      </rPr>
      <t>: no evidence of such activity and considerable evidence of close liaison seen with statutory agencies</t>
    </r>
  </si>
  <si>
    <r>
      <rPr>
        <b/>
        <sz val="10"/>
        <rFont val="Cambria"/>
        <family val="1"/>
        <scheme val="major"/>
      </rPr>
      <t>North</t>
    </r>
    <r>
      <rPr>
        <sz val="10"/>
        <rFont val="Cambria"/>
        <family val="1"/>
        <scheme val="major"/>
      </rPr>
      <t xml:space="preserve">:  a small amount of brown hare control is undertaken in restock areas where damage levels are high.  Control is undertaken under an agreed protocol with Natural England, using a decision tree process whereby lethal control is the 'last resort' option.  Last year a total of 100 hares were controlled over the 86k ha District. </t>
    </r>
    <r>
      <rPr>
        <b/>
        <sz val="10"/>
        <rFont val="Cambria"/>
        <family val="1"/>
        <scheme val="major"/>
      </rPr>
      <t>West District</t>
    </r>
    <r>
      <rPr>
        <sz val="10"/>
        <rFont val="Cambria"/>
        <family val="1"/>
        <scheme val="major"/>
      </rPr>
      <t>:  no such harvesting</t>
    </r>
  </si>
  <si>
    <r>
      <rPr>
        <b/>
        <sz val="10"/>
        <rFont val="Cambria"/>
        <family val="1"/>
        <scheme val="major"/>
      </rPr>
      <t>All sites</t>
    </r>
    <r>
      <rPr>
        <sz val="10"/>
        <rFont val="Cambria"/>
        <family val="1"/>
        <scheme val="major"/>
      </rPr>
      <t>: No new planting. Forest Design Plans assess all such impacts and Operational Site Assessments (OSA's) are completed prior to all operations - completed examples seen for both large (full OSA)  and small (mini OSA)  scale operations seen during audit and samples checked at site level eg</t>
    </r>
    <r>
      <rPr>
        <b/>
        <sz val="10"/>
        <rFont val="Cambria"/>
        <family val="1"/>
        <scheme val="major"/>
      </rPr>
      <t xml:space="preserve"> South: </t>
    </r>
    <r>
      <rPr>
        <sz val="10"/>
        <rFont val="Cambria"/>
        <family val="1"/>
        <scheme val="major"/>
      </rPr>
      <t>thinning operations at Church Place</t>
    </r>
  </si>
  <si>
    <r>
      <t xml:space="preserve">North; </t>
    </r>
    <r>
      <rPr>
        <sz val="10"/>
        <rFont val="Cambria"/>
        <family val="1"/>
        <scheme val="major"/>
      </rPr>
      <t>planning of new planting at Monkridge incorporates all the above.  For all operations, Operational Site Assessments are completed prior to all operations - completed examples seen for a range of operations during audit eg Setmurthy harvesting</t>
    </r>
    <r>
      <rPr>
        <b/>
        <sz val="10"/>
        <rFont val="Cambria"/>
        <family val="1"/>
        <scheme val="major"/>
      </rPr>
      <t xml:space="preserve">. West District: </t>
    </r>
    <r>
      <rPr>
        <sz val="10"/>
        <rFont val="Cambria"/>
        <family val="1"/>
        <scheme val="major"/>
      </rPr>
      <t xml:space="preserve"> No new planting. Other forest plans are assessed for environmental impact. Eg. Dartmoor Forest Plan 2016-2026 shows on p29 how habitats and features are impacted by proposed operations.</t>
    </r>
  </si>
  <si>
    <r>
      <rPr>
        <b/>
        <sz val="10"/>
        <rFont val="Cambria"/>
        <family val="1"/>
        <scheme val="major"/>
      </rPr>
      <t>All sites</t>
    </r>
    <r>
      <rPr>
        <sz val="10"/>
        <rFont val="Cambria"/>
        <family val="1"/>
        <scheme val="major"/>
      </rPr>
      <t>: Forest Plans incorporate assessments. For implementation,  OSA forms are used, eg the Beat forester proposes works, these are circulated to environmental, social, cultural officers for comment, then their comments are assessed and incorporated into the work plan before going out to contract/ being undertaken by directly employed staff.  OSA's seen for a range of operations during audit and a sample verified at site level.</t>
    </r>
  </si>
  <si>
    <r>
      <rPr>
        <b/>
        <sz val="10"/>
        <rFont val="Cambria"/>
        <family val="1"/>
        <scheme val="major"/>
      </rPr>
      <t>North</t>
    </r>
    <r>
      <rPr>
        <sz val="10"/>
        <rFont val="Cambria"/>
        <family val="1"/>
        <scheme val="major"/>
      </rPr>
      <t xml:space="preserve">: Forest Plans incorporate assessments. For implementation,  OSA/Ops 1 forms are used, eg the Beat forester proposes works, these are circulated to environmental, social, cultural officers for comment, then their comments are assessed and incorporated into the work plan before going out to contract/ being undertaken by directly employed staff.  Completed forms seen for a range of operations, with associated 'site comments' eg relating to protection of archaeological features at Yarrow, red squirrel reserve and SSSI at The Wou. </t>
    </r>
    <r>
      <rPr>
        <b/>
        <sz val="10"/>
        <rFont val="Cambria"/>
        <family val="1"/>
        <scheme val="major"/>
      </rPr>
      <t xml:space="preserve"> West District</t>
    </r>
    <r>
      <rPr>
        <sz val="10"/>
        <rFont val="Cambria"/>
        <family val="1"/>
        <scheme val="major"/>
      </rPr>
      <t>:  Forest plans incorporate environmental assessment. Eg. Haldon Forest Plan 2018-2028 shows in Part 6 how assessments are incorporated.</t>
    </r>
  </si>
  <si>
    <r>
      <rPr>
        <b/>
        <sz val="10"/>
        <rFont val="Cambria"/>
        <family val="1"/>
        <scheme val="major"/>
      </rPr>
      <t>Yorkshire:</t>
    </r>
    <r>
      <rPr>
        <sz val="10"/>
        <rFont val="Cambria"/>
        <family val="1"/>
        <scheme val="major"/>
      </rPr>
      <t xml:space="preserve"> Forest District liaise with NYMNPA on Forest Plans </t>
    </r>
    <r>
      <rPr>
        <b/>
        <sz val="10"/>
        <rFont val="Cambria"/>
        <family val="1"/>
        <scheme val="major"/>
      </rPr>
      <t xml:space="preserve">South: </t>
    </r>
    <r>
      <rPr>
        <sz val="10"/>
        <rFont val="Cambria"/>
        <family val="1"/>
        <scheme val="major"/>
      </rPr>
      <t>considerable evidence of such consideration seen throughout the District, including records of consultation in Forest Design Plans and discussions with managers confirmed compliance</t>
    </r>
  </si>
  <si>
    <r>
      <rPr>
        <b/>
        <sz val="10"/>
        <rFont val="Cambria"/>
        <family val="1"/>
        <scheme val="major"/>
      </rPr>
      <t>North</t>
    </r>
    <r>
      <rPr>
        <sz val="10"/>
        <rFont val="Cambria"/>
        <family val="1"/>
        <scheme val="major"/>
      </rPr>
      <t xml:space="preserve">: considerable evidence of such consideration seen throughout the District, including records of consultation in Forest Design Plans and discussions with managers confirmed compliance. </t>
    </r>
    <r>
      <rPr>
        <b/>
        <sz val="10"/>
        <rFont val="Cambria"/>
        <family val="1"/>
        <scheme val="major"/>
      </rPr>
      <t>West District:</t>
    </r>
    <r>
      <rPr>
        <sz val="10"/>
        <rFont val="Cambria"/>
        <family val="1"/>
        <scheme val="major"/>
      </rPr>
      <t xml:space="preserve">  Haldon Forest Plan considers landscape scale interactions in Part 3, including National Character, Landscape Character and landform.</t>
    </r>
  </si>
  <si>
    <r>
      <rPr>
        <b/>
        <sz val="10"/>
        <rFont val="Cambria"/>
        <family val="1"/>
        <scheme val="major"/>
      </rPr>
      <t>Westonbirt</t>
    </r>
    <r>
      <rPr>
        <sz val="10"/>
        <rFont val="Cambria"/>
        <family val="1"/>
        <scheme val="major"/>
      </rPr>
      <t xml:space="preserve">: The negative impacts of ash dieback are already evident and worse impacts are anticipated. All ash species have been surveyed and are contiually monitored, also other members of the Olive family.
</t>
    </r>
    <r>
      <rPr>
        <b/>
        <sz val="10"/>
        <rFont val="Cambria"/>
        <family val="1"/>
        <scheme val="major"/>
      </rPr>
      <t>Yorkshire</t>
    </r>
    <r>
      <rPr>
        <sz val="10"/>
        <rFont val="Cambria"/>
        <family val="1"/>
        <scheme val="major"/>
      </rPr>
      <t xml:space="preserve">: Forest Plans consider wind and Ecological Site Classification. Recent focus on ash dieback in Yorkshire.                                                                                                                                       </t>
    </r>
    <r>
      <rPr>
        <b/>
        <sz val="10"/>
        <rFont val="Cambria"/>
        <family val="1"/>
        <scheme val="major"/>
      </rPr>
      <t xml:space="preserve">South: </t>
    </r>
    <r>
      <rPr>
        <sz val="10"/>
        <rFont val="Cambria"/>
        <family val="1"/>
        <scheme val="major"/>
      </rPr>
      <t>wind, ESC and pests / diseases / invasives considered within forest plans.  District Strategic plans address ash dieback, phytophthora, dothistroma, oak processionary moth and acute oak decline.  Fire plans seen at various beat offices during site visits.</t>
    </r>
  </si>
  <si>
    <r>
      <rPr>
        <b/>
        <sz val="10"/>
        <rFont val="Cambria"/>
        <family val="1"/>
        <scheme val="major"/>
      </rPr>
      <t xml:space="preserve"> North</t>
    </r>
    <r>
      <rPr>
        <sz val="10"/>
        <rFont val="Cambria"/>
        <family val="1"/>
        <scheme val="major"/>
      </rPr>
      <t xml:space="preserve">: wind, ESC and pests / diseases / invasives considered within forest plans.  District Strategic plan addresses pests and diseases in detail.  Fire plan and emergency plan seen. </t>
    </r>
    <r>
      <rPr>
        <b/>
        <sz val="10"/>
        <rFont val="Cambria"/>
        <family val="1"/>
        <scheme val="major"/>
      </rPr>
      <t>West District:</t>
    </r>
    <r>
      <rPr>
        <sz val="10"/>
        <rFont val="Cambria"/>
        <family val="1"/>
        <scheme val="major"/>
      </rPr>
      <t xml:space="preserve">  Flooding has been addressed in recent years with Natural Flood Management (building leaky wooden structures) and trials of beavers in the Dean. These are being monitored. Wind is not a major problem in the south and is addressed by good forest design and felling to windfirm edges. Continuous cover forestry is used where possible to protect from extremes of weather.</t>
    </r>
  </si>
  <si>
    <r>
      <rPr>
        <b/>
        <sz val="10"/>
        <rFont val="Cambria"/>
        <family val="1"/>
        <scheme val="major"/>
      </rPr>
      <t>Westonbirt</t>
    </r>
    <r>
      <rPr>
        <sz val="10"/>
        <rFont val="Cambria"/>
        <family val="1"/>
        <scheme val="major"/>
      </rPr>
      <t xml:space="preserve">: The new FDP under development is specifically designed to deal with the damage from ash dieback. </t>
    </r>
    <r>
      <rPr>
        <b/>
        <sz val="10"/>
        <rFont val="Cambria"/>
        <family val="1"/>
        <scheme val="major"/>
      </rPr>
      <t xml:space="preserve">South: </t>
    </r>
    <r>
      <rPr>
        <sz val="10"/>
        <rFont val="Cambria"/>
        <family val="1"/>
        <scheme val="major"/>
      </rPr>
      <t>addressed in Forest Design Plans and discussed with managers</t>
    </r>
  </si>
  <si>
    <r>
      <t xml:space="preserve">North: </t>
    </r>
    <r>
      <rPr>
        <sz val="10"/>
        <rFont val="Cambria"/>
        <family val="1"/>
        <scheme val="major"/>
      </rPr>
      <t>addressed in Strategic Plan and Forest Design Plans and discussed with managers</t>
    </r>
    <r>
      <rPr>
        <b/>
        <sz val="10"/>
        <rFont val="Cambria"/>
        <family val="1"/>
        <scheme val="major"/>
      </rPr>
      <t xml:space="preserve">. West District: </t>
    </r>
    <r>
      <rPr>
        <sz val="10"/>
        <rFont val="Cambria"/>
        <family val="1"/>
        <scheme val="major"/>
      </rPr>
      <t xml:space="preserve"> Wind is not a major problem in the south and is addressed by good forest design and felling to windfirm edges. Continuous cover forestry is used where possible to protect from extremes of weather.</t>
    </r>
  </si>
  <si>
    <r>
      <rPr>
        <b/>
        <sz val="10"/>
        <rFont val="Cambria"/>
        <family val="1"/>
        <scheme val="major"/>
      </rPr>
      <t>All sites</t>
    </r>
    <r>
      <rPr>
        <sz val="10"/>
        <rFont val="Cambria"/>
        <family val="1"/>
        <scheme val="major"/>
      </rPr>
      <t>: no new woodlands</t>
    </r>
  </si>
  <si>
    <r>
      <rPr>
        <b/>
        <sz val="10"/>
        <rFont val="Cambria"/>
        <family val="1"/>
        <scheme val="major"/>
      </rPr>
      <t>North:</t>
    </r>
    <r>
      <rPr>
        <sz val="10"/>
        <rFont val="Cambria"/>
        <family val="1"/>
        <scheme val="major"/>
      </rPr>
      <t xml:space="preserve"> planning process for Rushy Knowe woodland creation discussed in detail during audit.  A phase one habitat survey was undertaken, areas of blanket bog and fen left unplanted, drainage network designed to direct water towards these priority habitat area to maintain correct hydrology in future.  Internal landscaping was considered - public consultation highlighted a wish for certain views from the county road  to remain open and planting of native broadleaves used to break up the conifer edge and provide seasonal colour. </t>
    </r>
    <r>
      <rPr>
        <b/>
        <sz val="10"/>
        <rFont val="Cambria"/>
        <family val="1"/>
        <scheme val="major"/>
      </rPr>
      <t>West District</t>
    </r>
    <r>
      <rPr>
        <sz val="10"/>
        <rFont val="Cambria"/>
        <family val="1"/>
        <scheme val="major"/>
      </rPr>
      <t>:  no new woodlands</t>
    </r>
  </si>
  <si>
    <r>
      <rPr>
        <b/>
        <sz val="10"/>
        <rFont val="Cambria"/>
        <family val="1"/>
        <scheme val="major"/>
      </rPr>
      <t>Yorkshire</t>
    </r>
    <r>
      <rPr>
        <sz val="10"/>
        <rFont val="Cambria"/>
        <family val="1"/>
        <scheme val="major"/>
      </rPr>
      <t xml:space="preserve">: Restructuring has been under way here since the 1990s and is now in its 3rd iteration in places. Seen on site at Dalby and Wheldrake, where there has been underplanting of Corsican pine and there are now plans for a strip shelterwood CCF system. </t>
    </r>
    <r>
      <rPr>
        <b/>
        <sz val="10"/>
        <rFont val="Cambria"/>
        <family val="1"/>
        <scheme val="major"/>
      </rPr>
      <t xml:space="preserve">South: </t>
    </r>
    <r>
      <rPr>
        <sz val="10"/>
        <rFont val="Cambria"/>
        <family val="1"/>
        <scheme val="major"/>
      </rPr>
      <t xml:space="preserve">addressed in Forest Design Plans eg stated objective within Forest of Bere Forest Plan is 'maintain and increase the diversitey of age structure and appropriate species mix within the woodlands' -  verified during site visits.  </t>
    </r>
  </si>
  <si>
    <r>
      <t xml:space="preserve">North: </t>
    </r>
    <r>
      <rPr>
        <sz val="10"/>
        <rFont val="Cambria"/>
        <family val="1"/>
        <scheme val="major"/>
      </rPr>
      <t>fully addressed in District Strategic Plan and individual Forest Design Plans.  Confirmed by managers interviewed during audit but no opportunity to verify on site as remote audit.</t>
    </r>
    <r>
      <rPr>
        <b/>
        <sz val="10"/>
        <rFont val="Cambria"/>
        <family val="1"/>
        <scheme val="major"/>
      </rPr>
      <t xml:space="preserve"> West District: </t>
    </r>
    <r>
      <rPr>
        <sz val="10"/>
        <rFont val="Cambria"/>
        <family val="1"/>
        <scheme val="major"/>
      </rPr>
      <t xml:space="preserve"> Forest of Dean was fairly even aged, then Phytophthora ramorum led to premature clearfell of larch and corresponding retention of non-larch stands. This accelerated restructuring of stands, in addition to the existing planned programme. Some woods, including Lea Bailey and Middleridge, have not made as much restructuring progress as planned due to delayed fellings, but still generally meet objectives.</t>
    </r>
  </si>
  <si>
    <r>
      <rPr>
        <b/>
        <sz val="10"/>
        <rFont val="Cambria"/>
        <family val="1"/>
        <scheme val="major"/>
      </rPr>
      <t>Yorkshire</t>
    </r>
    <r>
      <rPr>
        <sz val="10"/>
        <rFont val="Cambria"/>
        <family val="1"/>
        <scheme val="major"/>
      </rPr>
      <t xml:space="preserve">: Adjacent to SSSI, natural regen is favoured to give a more graded edge of MB. Amongst the productive conifers, the 3 main species (Sitka spruce, Scots pine, larch) are all threatened with disease of climate unsuitability, so there is focussed interest in alternative species, some of which are already on trial here. </t>
    </r>
    <r>
      <rPr>
        <b/>
        <sz val="10"/>
        <rFont val="Cambria"/>
        <family val="1"/>
        <scheme val="major"/>
      </rPr>
      <t xml:space="preserve">South: </t>
    </r>
    <r>
      <rPr>
        <sz val="10"/>
        <rFont val="Cambria"/>
        <family val="1"/>
        <scheme val="major"/>
      </rPr>
      <t>addressed in full within Forest Design Plans - seen for all areas visited during audit.  Evidence of ESC analysis seen - forms part of the GIS site planning tool.</t>
    </r>
  </si>
  <si>
    <r>
      <t xml:space="preserve">North: </t>
    </r>
    <r>
      <rPr>
        <sz val="10"/>
        <rFont val="Cambria"/>
        <family val="1"/>
        <scheme val="major"/>
      </rPr>
      <t>fully addressed in District Strategic Plan and individual Forest Design Plans</t>
    </r>
    <r>
      <rPr>
        <b/>
        <sz val="10"/>
        <rFont val="Cambria"/>
        <family val="1"/>
        <scheme val="major"/>
      </rPr>
      <t xml:space="preserve">. West District:  </t>
    </r>
    <r>
      <rPr>
        <sz val="10"/>
        <rFont val="Cambria"/>
        <family val="1"/>
        <scheme val="major"/>
      </rPr>
      <t>Japanese Red Cedar (Cryptomeria) has been planted at Lea Bailey and its use justified in OPS1 due to its excellent growth and resilience.</t>
    </r>
  </si>
  <si>
    <r>
      <rPr>
        <b/>
        <sz val="10"/>
        <rFont val="Cambria"/>
        <family val="1"/>
        <scheme val="major"/>
      </rPr>
      <t xml:space="preserve">Central District: </t>
    </r>
    <r>
      <rPr>
        <sz val="10"/>
        <rFont val="Cambria"/>
        <family val="1"/>
        <scheme val="major"/>
      </rPr>
      <t xml:space="preserve">Forestry staff are alert to building forest resilience in future rotations with movement away from Corsican pine due to Dothistroma and increasing planting of Scots pine and Douglas fir.  In discussion with the Establishment forester and Head of Land Management interest in exploring conifer/ broadleaves mixtures. </t>
    </r>
    <r>
      <rPr>
        <b/>
        <sz val="10"/>
        <rFont val="Cambria"/>
        <family val="1"/>
        <scheme val="major"/>
      </rPr>
      <t xml:space="preserve">East </t>
    </r>
    <r>
      <rPr>
        <sz val="10"/>
        <rFont val="Cambria"/>
        <family val="1"/>
        <scheme val="major"/>
      </rPr>
      <t>considerable involvement, both via contributing to knowledge sharing via  the National Resilience Network and choice of species for restock / new planting.  An area of the woodland creation site at Pleasant Farm has been set aside for research, including planting of 19 different conifer species as part of climate change / pest and disease research, use of French provenance for some planting stock and partnership working with the Future Trees Trust.  Climate - matching was undertaken as part of the planning exercise, with extremely detailed surveys being used to inform species choice within planting plans</t>
    </r>
  </si>
  <si>
    <r>
      <rPr>
        <b/>
        <sz val="10"/>
        <rFont val="Cambria"/>
        <family val="1"/>
        <scheme val="major"/>
      </rPr>
      <t xml:space="preserve">Yorkshire: </t>
    </r>
    <r>
      <rPr>
        <sz val="10"/>
        <rFont val="Cambria"/>
        <family val="1"/>
        <scheme val="major"/>
      </rPr>
      <t xml:space="preserve">Addressed in full within Forest Design Plans - seen for all areas visited during audit.  Evidence of ESC analysis seen - forms part of the GIS site planning tool. </t>
    </r>
    <r>
      <rPr>
        <b/>
        <sz val="10"/>
        <rFont val="Cambria"/>
        <family val="1"/>
        <scheme val="major"/>
      </rPr>
      <t xml:space="preserve">North: </t>
    </r>
    <r>
      <rPr>
        <sz val="10"/>
        <rFont val="Cambria"/>
        <family val="1"/>
        <scheme val="major"/>
      </rPr>
      <t>ESC used to assess species suitability. SS is used in much replanting to achieve timber objectives, but there is great interest in alternative species and a workshop was held with Forest Research using their new Forest Development Types methodology. There are plans to diversify into Scots pine from William's Cleugh, thought to be native English origin. At Deadwood in Redesdale (Kielder Forest), restocking of PAWS areas was by natural regen of MB, with conifer regen being removed. At Silver Cove in Ennerdale, restocking of the upper valley was with locally native MB and pine.</t>
    </r>
  </si>
  <si>
    <r>
      <rPr>
        <b/>
        <sz val="10"/>
        <rFont val="Cambria"/>
        <family val="1"/>
        <scheme val="major"/>
      </rPr>
      <t xml:space="preserve">Yorkshire: </t>
    </r>
    <r>
      <rPr>
        <sz val="10"/>
        <rFont val="Cambria"/>
        <family val="1"/>
        <scheme val="major"/>
      </rPr>
      <t xml:space="preserve">some felled areas are left for 3 or 4 years to allow brash to break down and weevils to decline. The areas awaiting restock are logged in the Land Bank. </t>
    </r>
    <r>
      <rPr>
        <b/>
        <sz val="10"/>
        <rFont val="Cambria"/>
        <family val="1"/>
        <scheme val="major"/>
      </rPr>
      <t xml:space="preserve">South: </t>
    </r>
    <r>
      <rPr>
        <sz val="10"/>
        <rFont val="Cambria"/>
        <family val="1"/>
        <scheme val="major"/>
      </rPr>
      <t>addressed in management planning documentation and verified during site visits.</t>
    </r>
  </si>
  <si>
    <r>
      <t xml:space="preserve">North: </t>
    </r>
    <r>
      <rPr>
        <sz val="10"/>
        <rFont val="Cambria"/>
        <family val="1"/>
        <scheme val="major"/>
      </rPr>
      <t>addressed in management / operational planning documentation and discussed with managers.  No opportunity to verify on site as remote audit.</t>
    </r>
    <r>
      <rPr>
        <b/>
        <sz val="10"/>
        <rFont val="Cambria"/>
        <family val="1"/>
        <scheme val="major"/>
      </rPr>
      <t xml:space="preserve"> </t>
    </r>
    <r>
      <rPr>
        <sz val="10"/>
        <rFont val="Cambria"/>
        <family val="1"/>
        <scheme val="major"/>
      </rPr>
      <t>Some felled areas are left for 3 or 4 years to allow brash to break down and weevils to decline but brash recovery is now being used on some sites which will enable restocking to be undertaken more quickly eg brash recovery site in Kielder East discussed - brash recovery operation recently undertaken and restocking planned for Spring 2021.</t>
    </r>
    <r>
      <rPr>
        <b/>
        <sz val="10"/>
        <rFont val="Cambria"/>
        <family val="1"/>
        <scheme val="major"/>
      </rPr>
      <t xml:space="preserve"> West District:  </t>
    </r>
    <r>
      <rPr>
        <sz val="10"/>
        <rFont val="Cambria"/>
        <family val="1"/>
        <scheme val="major"/>
      </rPr>
      <t>Restocking is detailed in Forest Plans and carried out in a timely manner</t>
    </r>
  </si>
  <si>
    <r>
      <rPr>
        <b/>
        <sz val="10"/>
        <rFont val="Cambria"/>
        <family val="1"/>
        <scheme val="major"/>
      </rPr>
      <t>Westonbirt:</t>
    </r>
    <r>
      <rPr>
        <sz val="10"/>
        <rFont val="Cambria"/>
        <family val="1"/>
        <scheme val="major"/>
      </rPr>
      <t xml:space="preserve"> As home to the National Arboretum, the tree collection contains species from all over the world. </t>
    </r>
    <r>
      <rPr>
        <b/>
        <sz val="10"/>
        <rFont val="Cambria"/>
        <family val="1"/>
        <scheme val="major"/>
      </rPr>
      <t xml:space="preserve">South: </t>
    </r>
    <r>
      <rPr>
        <sz val="10"/>
        <rFont val="Cambria"/>
        <family val="1"/>
        <scheme val="major"/>
      </rPr>
      <t>addressed in strategic and forest plans and discussed with managers - fully compliant.  South Forest District Resilience Strategy seen.</t>
    </r>
  </si>
  <si>
    <r>
      <rPr>
        <b/>
        <sz val="10"/>
        <rFont val="Cambria"/>
        <family val="1"/>
        <scheme val="major"/>
      </rPr>
      <t>North</t>
    </r>
    <r>
      <rPr>
        <sz val="10"/>
        <rFont val="Cambria"/>
        <family val="1"/>
        <scheme val="major"/>
      </rPr>
      <t xml:space="preserve">: addressed in strategic and forest plans and discussed with managers - fully compliant.  Sitka Spruce is the most common species across the District, which clearly outperforms native species, but design plans address species choice, with ESC software and landscape considerations used to assist in informing species choice. </t>
    </r>
    <r>
      <rPr>
        <b/>
        <sz val="10"/>
        <rFont val="Cambria"/>
        <family val="1"/>
        <scheme val="major"/>
      </rPr>
      <t xml:space="preserve">West District: </t>
    </r>
    <r>
      <rPr>
        <sz val="10"/>
        <rFont val="Cambria"/>
        <family val="1"/>
        <scheme val="major"/>
      </rPr>
      <t xml:space="preserve"> As timber production is a major objective, use of non-native conifer species is prefered where this is a priority</t>
    </r>
  </si>
  <si>
    <r>
      <t xml:space="preserve"> Forestry staff are alert to building forest resilience in future rotations with movement away from Corsican pine due to Dothistroma and increasing planting of Scots pine and Douglas Fir in both </t>
    </r>
    <r>
      <rPr>
        <b/>
        <sz val="10"/>
        <rFont val="Cambria"/>
        <family val="1"/>
        <scheme val="major"/>
      </rPr>
      <t>Central District and East</t>
    </r>
    <r>
      <rPr>
        <sz val="10"/>
        <rFont val="Cambria"/>
        <family val="1"/>
        <scheme val="major"/>
      </rPr>
      <t xml:space="preserve"> ( Thetford). Central - in discussion with the Establishment forester and Head of Land Management interest in exploring mixtures of SS and birch. East an area of the woodland creation site at Pleasant Farm has been set aside for research, including planting of 19 different conifer species as part of climate change / pest and disease research, use of French provenance for some planting stock and partnership working with the Future Trees Trust.  Climate - matching was undertaken as part of the planning exercise, with extremely detailed surveys being used to inform species choice within planting plans</t>
    </r>
  </si>
  <si>
    <r>
      <rPr>
        <b/>
        <sz val="10"/>
        <rFont val="Cambria"/>
        <family val="1"/>
        <scheme val="major"/>
      </rPr>
      <t>Yorkshire:</t>
    </r>
    <r>
      <rPr>
        <sz val="10"/>
        <rFont val="Cambria"/>
        <family val="1"/>
        <scheme val="major"/>
      </rPr>
      <t xml:space="preserve"> addressed in strategic and forest plans and discussed with managers - fully compliant.  Design plans address species choice, with ESC software and landscape considerations used to assist in informing species choice, and likely to see a move away from Sitka Spruce in the future due to concerns about drought-resilience. </t>
    </r>
    <r>
      <rPr>
        <b/>
        <sz val="10"/>
        <rFont val="Cambria"/>
        <family val="1"/>
        <scheme val="major"/>
      </rPr>
      <t>North:</t>
    </r>
    <r>
      <rPr>
        <sz val="10"/>
        <rFont val="Cambria"/>
        <family val="1"/>
        <scheme val="major"/>
      </rPr>
      <t xml:space="preserve"> SS is used in much replanting to achieve timber objectives. There are plans to diversify into Scots pine from William's Cleugh, thought to be native English origin. At Deadwood in Redesdale (Kielder Forest), restocking of PAWS areas was by natural regen of MB, with conifer regen being removed. At Silver Cove in Ennerdale, restocking of the upper valley was with locally native MB and pine.</t>
    </r>
  </si>
  <si>
    <r>
      <rPr>
        <b/>
        <sz val="10"/>
        <rFont val="Cambria"/>
        <family val="1"/>
        <scheme val="major"/>
      </rPr>
      <t>Westonbirt:</t>
    </r>
    <r>
      <rPr>
        <sz val="10"/>
        <rFont val="Cambria"/>
        <family val="1"/>
        <scheme val="major"/>
      </rPr>
      <t xml:space="preserve"> There is constant monitoring of non-native and native trees in the collection and no evidence of invasive impacts.
</t>
    </r>
    <r>
      <rPr>
        <b/>
        <sz val="10"/>
        <rFont val="Cambria"/>
        <family val="1"/>
        <scheme val="major"/>
      </rPr>
      <t>Yorkshire</t>
    </r>
    <r>
      <rPr>
        <sz val="10"/>
        <rFont val="Cambria"/>
        <family val="1"/>
        <scheme val="major"/>
      </rPr>
      <t xml:space="preserve">: Macedonian pine is being planted, following evidence of suitability in Forest Research trial plots. </t>
    </r>
    <r>
      <rPr>
        <b/>
        <sz val="10"/>
        <rFont val="Cambria"/>
        <family val="1"/>
        <scheme val="major"/>
      </rPr>
      <t xml:space="preserve">South: </t>
    </r>
    <r>
      <rPr>
        <sz val="10"/>
        <rFont val="Cambria"/>
        <family val="1"/>
        <scheme val="major"/>
      </rPr>
      <t>fully addressed within resilience strategy</t>
    </r>
  </si>
  <si>
    <r>
      <t xml:space="preserve">North: </t>
    </r>
    <r>
      <rPr>
        <sz val="10"/>
        <rFont val="Cambria"/>
        <family val="1"/>
        <scheme val="major"/>
      </rPr>
      <t>presentation by District Manager confirmed that there is a major focus on forest resilience - the aim is to increase species and silvicultural diversity to improve resilience. Confirmed by managers when interviewed.</t>
    </r>
    <r>
      <rPr>
        <b/>
        <sz val="10"/>
        <rFont val="Cambria"/>
        <family val="1"/>
        <scheme val="major"/>
      </rPr>
      <t xml:space="preserve"> West District: </t>
    </r>
    <r>
      <rPr>
        <sz val="10"/>
        <rFont val="Cambria"/>
        <family val="1"/>
        <scheme val="major"/>
      </rPr>
      <t xml:space="preserve"> Japanese Red Cedar (Cryptomeria) has been planted at Lea Bailey and its use has been trialed in West District and found to be non-invasive.</t>
    </r>
  </si>
  <si>
    <r>
      <rPr>
        <b/>
        <sz val="10"/>
        <rFont val="Cambria"/>
        <family val="1"/>
        <scheme val="major"/>
      </rPr>
      <t xml:space="preserve">Central District: </t>
    </r>
    <r>
      <rPr>
        <sz val="10"/>
        <rFont val="Cambria"/>
        <family val="1"/>
        <scheme val="major"/>
      </rPr>
      <t xml:space="preserve">The forest managers stated that other than tried and tested commercial conifer species, no such introductions have been undertaken. None were identified during site visits or through stakeholder consultation. </t>
    </r>
    <r>
      <rPr>
        <b/>
        <sz val="10"/>
        <rFont val="Cambria"/>
        <family val="1"/>
        <scheme val="major"/>
      </rPr>
      <t xml:space="preserve">East - </t>
    </r>
    <r>
      <rPr>
        <sz val="10"/>
        <rFont val="Cambria"/>
        <family val="1"/>
        <scheme val="major"/>
      </rPr>
      <t>as part of 'resilience' research, 19 species of conifer are to be planted at Pleasant Farm, but these will be part of a closely - monitored Forest Research project.</t>
    </r>
  </si>
  <si>
    <r>
      <rPr>
        <b/>
        <sz val="10"/>
        <rFont val="Cambria"/>
        <family val="1"/>
        <scheme val="major"/>
      </rPr>
      <t xml:space="preserve">Yorkshire:  </t>
    </r>
    <r>
      <rPr>
        <sz val="10"/>
        <rFont val="Cambria"/>
        <family val="1"/>
        <scheme val="major"/>
      </rPr>
      <t xml:space="preserve">Macedonian pine is being planted, following evidence of suitability in Forest Research trial plots. </t>
    </r>
    <r>
      <rPr>
        <b/>
        <sz val="10"/>
        <rFont val="Cambria"/>
        <family val="1"/>
        <scheme val="major"/>
      </rPr>
      <t>North:</t>
    </r>
    <r>
      <rPr>
        <sz val="10"/>
        <rFont val="Cambria"/>
        <family val="1"/>
        <scheme val="major"/>
      </rPr>
      <t xml:space="preserve"> No such introductions.</t>
    </r>
  </si>
  <si>
    <r>
      <rPr>
        <b/>
        <sz val="10"/>
        <rFont val="Cambria"/>
        <family val="1"/>
        <scheme val="major"/>
      </rPr>
      <t>Yorkshire</t>
    </r>
    <r>
      <rPr>
        <sz val="10"/>
        <rFont val="Cambria"/>
        <family val="1"/>
        <scheme val="major"/>
      </rPr>
      <t xml:space="preserve">: there are plans to introduce </t>
    </r>
    <r>
      <rPr>
        <i/>
        <sz val="10"/>
        <rFont val="Cambria"/>
        <family val="1"/>
        <scheme val="major"/>
      </rPr>
      <t xml:space="preserve">Rhizophagus grandis </t>
    </r>
    <r>
      <rPr>
        <sz val="10"/>
        <rFont val="Cambria"/>
        <family val="1"/>
        <scheme val="major"/>
      </rPr>
      <t xml:space="preserve">to control </t>
    </r>
    <r>
      <rPr>
        <i/>
        <sz val="10"/>
        <rFont val="Cambria"/>
        <family val="1"/>
        <scheme val="major"/>
      </rPr>
      <t xml:space="preserve">Dendroctonus micans. </t>
    </r>
    <r>
      <rPr>
        <sz val="10"/>
        <rFont val="Cambria"/>
        <family val="1"/>
        <scheme val="major"/>
      </rPr>
      <t xml:space="preserve"> The release will be undertaken by Forest Research. </t>
    </r>
    <r>
      <rPr>
        <b/>
        <sz val="10"/>
        <rFont val="Cambria"/>
        <family val="1"/>
        <scheme val="major"/>
      </rPr>
      <t>South:</t>
    </r>
    <r>
      <rPr>
        <sz val="10"/>
        <rFont val="Cambria"/>
        <family val="1"/>
        <scheme val="major"/>
      </rPr>
      <t xml:space="preserve"> no introductions</t>
    </r>
  </si>
  <si>
    <r>
      <rPr>
        <b/>
        <sz val="10"/>
        <rFont val="Cambria"/>
        <family val="1"/>
        <scheme val="major"/>
      </rPr>
      <t xml:space="preserve">North: </t>
    </r>
    <r>
      <rPr>
        <sz val="10"/>
        <rFont val="Cambria"/>
        <family val="1"/>
        <scheme val="major"/>
      </rPr>
      <t xml:space="preserve">there are plans to release beavers at Ennerdale as part of a landscape level conservation project in partnership with a range of landowners and interested parties.  An extensive feasibility study has been undertaken but the project has not yet reached the point of applying for licences to release.  </t>
    </r>
    <r>
      <rPr>
        <i/>
        <sz val="10"/>
        <rFont val="Cambria"/>
        <family val="1"/>
        <scheme val="major"/>
      </rPr>
      <t xml:space="preserve">Rhizophagus grandis </t>
    </r>
    <r>
      <rPr>
        <sz val="10"/>
        <rFont val="Cambria"/>
        <family val="1"/>
        <scheme val="major"/>
      </rPr>
      <t>for Dendtroctonus control has been used in various areas within the District for the past 8 years.  Outbreaks  are logged and this information used to decide where releases should take place. Monitoring is undertaken by Forest Research.</t>
    </r>
    <r>
      <rPr>
        <b/>
        <sz val="10"/>
        <rFont val="Cambria"/>
        <family val="1"/>
        <scheme val="major"/>
      </rPr>
      <t xml:space="preserve"> West District:</t>
    </r>
    <r>
      <rPr>
        <sz val="10"/>
        <rFont val="Cambria"/>
        <family val="1"/>
        <scheme val="major"/>
      </rPr>
      <t xml:space="preserve">  There is lots of data concerning release of Rhizophagus grandis to control Dendroctonus micans throughout the south west peninsular. FE state that "The release programme is co-ordinated by Forest Research on behalf of Forestry Commission . . . It has been deemed in recent years for England and Wales that Rhizophagus is now considered a British insect and so licence/permission is not required". </t>
    </r>
  </si>
  <si>
    <r>
      <rPr>
        <b/>
        <sz val="10"/>
        <rFont val="Cambria"/>
        <family val="1"/>
        <scheme val="major"/>
      </rPr>
      <t xml:space="preserve">Central </t>
    </r>
    <r>
      <rPr>
        <sz val="10"/>
        <rFont val="Cambria"/>
        <family val="1"/>
        <scheme val="major"/>
      </rPr>
      <t xml:space="preserve">District: The forest managers stated that other than tried and tested commercial conifer species, no such introductions have been undertaken. None were identified during site visits or through stakeholder consultation. </t>
    </r>
    <r>
      <rPr>
        <b/>
        <sz val="10"/>
        <rFont val="Cambria"/>
        <family val="1"/>
        <scheme val="major"/>
      </rPr>
      <t>East</t>
    </r>
    <r>
      <rPr>
        <sz val="10"/>
        <rFont val="Cambria"/>
        <family val="1"/>
        <scheme val="major"/>
      </rPr>
      <t xml:space="preserve"> - other than the 'resilience' research trials of 19 species of conifer  which are to be planted at Pleasant Farm, no such introductions undertaken.</t>
    </r>
  </si>
  <si>
    <r>
      <rPr>
        <b/>
        <sz val="10"/>
        <rFont val="Cambria"/>
        <family val="1"/>
        <scheme val="major"/>
      </rPr>
      <t xml:space="preserve">Yorkshire: </t>
    </r>
    <r>
      <rPr>
        <sz val="10"/>
        <rFont val="Cambria"/>
        <family val="1"/>
        <scheme val="major"/>
      </rPr>
      <t xml:space="preserve">there are plans to introduce Rhizophagus grandis to control Dendroctonus micans.  The release will be undertaken by Forest Research. </t>
    </r>
    <r>
      <rPr>
        <b/>
        <sz val="10"/>
        <rFont val="Cambria"/>
        <family val="1"/>
        <scheme val="major"/>
      </rPr>
      <t>North:</t>
    </r>
    <r>
      <rPr>
        <sz val="10"/>
        <rFont val="Cambria"/>
        <family val="1"/>
        <scheme val="major"/>
      </rPr>
      <t xml:space="preserve"> Rhizophagus grandis is released to control Dendroctonus micans and this is monitored by Forest Research.</t>
    </r>
  </si>
  <si>
    <r>
      <rPr>
        <b/>
        <sz val="10"/>
        <rFont val="Cambria"/>
        <family val="1"/>
        <scheme val="major"/>
      </rPr>
      <t>Yorkshire</t>
    </r>
    <r>
      <rPr>
        <sz val="10"/>
        <rFont val="Cambria"/>
        <family val="1"/>
        <scheme val="major"/>
      </rPr>
      <t xml:space="preserve">: Forest Research will monitor the </t>
    </r>
    <r>
      <rPr>
        <i/>
        <sz val="10"/>
        <rFont val="Cambria"/>
        <family val="1"/>
        <scheme val="major"/>
      </rPr>
      <t>Rhizophagus</t>
    </r>
  </si>
  <si>
    <r>
      <t xml:space="preserve">North: </t>
    </r>
    <r>
      <rPr>
        <sz val="10"/>
        <rFont val="Cambria"/>
        <family val="1"/>
        <scheme val="major"/>
      </rPr>
      <t>Rhizophagus monitored by Forest Research.  No beaver release in Ennerdale as yet but plans in place for monitoring and various mitigation measures planned eg beaver gates to contain within sub-catchment but which can be opened during periods of high rainfall (when beavers are in their lodges) to allow movement of gravel to maintain Arctic Char spawing grounds / adjusting of grille sizes at different times of year to allow for fish spawning.</t>
    </r>
    <r>
      <rPr>
        <b/>
        <sz val="10"/>
        <rFont val="Cambria"/>
        <family val="1"/>
        <scheme val="major"/>
      </rPr>
      <t xml:space="preserve"> West District:  </t>
    </r>
    <r>
      <rPr>
        <sz val="10"/>
        <rFont val="Cambria"/>
        <family val="1"/>
        <scheme val="major"/>
      </rPr>
      <t>The Rhizophagus release programme is co-ordinated by Forest Research on behalf of Forestry Commission</t>
    </r>
  </si>
  <si>
    <r>
      <rPr>
        <b/>
        <sz val="10"/>
        <rFont val="Cambria"/>
        <family val="1"/>
        <scheme val="major"/>
      </rPr>
      <t xml:space="preserve">Central </t>
    </r>
    <r>
      <rPr>
        <sz val="10"/>
        <rFont val="Cambria"/>
        <family val="1"/>
        <scheme val="major"/>
      </rPr>
      <t xml:space="preserve">District: The forest managers stated that other than tried and tested commercial conifer species, no such introductions have been undertaken. None were identified during site visits or through stakeholder consultation. </t>
    </r>
    <r>
      <rPr>
        <b/>
        <sz val="10"/>
        <rFont val="Cambria"/>
        <family val="1"/>
        <scheme val="major"/>
      </rPr>
      <t>East</t>
    </r>
    <r>
      <rPr>
        <sz val="10"/>
        <rFont val="Cambria"/>
        <family val="1"/>
        <scheme val="major"/>
      </rPr>
      <t xml:space="preserve"> - other than the 'resilience' research trials of 19 species of conifer  which are to be planted at Pleasant Farm, and which will be closely monitored by Forest Research, no such introductions undertaken.</t>
    </r>
  </si>
  <si>
    <r>
      <rPr>
        <b/>
        <sz val="10"/>
        <rFont val="Cambria"/>
        <family val="1"/>
        <scheme val="major"/>
      </rPr>
      <t>Yorkshire:</t>
    </r>
    <r>
      <rPr>
        <sz val="10"/>
        <rFont val="Cambria"/>
        <family val="1"/>
        <scheme val="major"/>
      </rPr>
      <t xml:space="preserve"> the Forest Plans detail silvicultural systems in section 3.4 Implementation. This was confirmed on site at Dalby. At Wheldrake they are about to introduce a strip shelterwood system suited to the site, which is wind-firm and has mature healthy Corsican Pine able to grow beyond normal rotation. Within </t>
    </r>
    <r>
      <rPr>
        <b/>
        <sz val="10"/>
        <rFont val="Cambria"/>
        <family val="1"/>
        <scheme val="major"/>
      </rPr>
      <t>South</t>
    </r>
    <r>
      <rPr>
        <sz val="10"/>
        <rFont val="Cambria"/>
        <family val="1"/>
        <scheme val="major"/>
      </rPr>
      <t xml:space="preserve"> district a range of silvicultural systems are employed; approximately 75% of the District internationally or nationally designated for its landscape or nature conservation importance; this is reflected in choice of silvicultural system.</t>
    </r>
  </si>
  <si>
    <r>
      <t xml:space="preserve">North: </t>
    </r>
    <r>
      <rPr>
        <sz val="10"/>
        <rFont val="Cambria"/>
        <family val="1"/>
        <scheme val="major"/>
      </rPr>
      <t>silvicultural systems detailed within forest plans.  Within the total wooded area of 58069ha,  10043ha is managed under LISS systems.</t>
    </r>
    <r>
      <rPr>
        <b/>
        <sz val="10"/>
        <rFont val="Cambria"/>
        <family val="1"/>
        <scheme val="major"/>
      </rPr>
      <t xml:space="preserve"> West District:  </t>
    </r>
    <r>
      <rPr>
        <sz val="10"/>
        <rFont val="Cambria"/>
        <family val="1"/>
        <scheme val="major"/>
      </rPr>
      <t>Clearfell / Restock and CCF are used as appropriate. At Savernake, a range of silvicultural systems are used, including thinning, selective halo thinning, and coppicing to manage diverse stands appropriately.</t>
    </r>
  </si>
  <si>
    <r>
      <rPr>
        <b/>
        <sz val="10"/>
        <rFont val="Cambria"/>
        <family val="1"/>
        <scheme val="major"/>
      </rPr>
      <t>Yorkshire</t>
    </r>
    <r>
      <rPr>
        <sz val="10"/>
        <rFont val="Cambria"/>
        <family val="1"/>
        <scheme val="major"/>
      </rPr>
      <t xml:space="preserve">: Following a big windblow event in 2005, there was reluctance to thin in some places. Following a review, more thinning is now undertaken and also continuous cover forestry, eg. at Wheldrake. </t>
    </r>
    <r>
      <rPr>
        <b/>
        <sz val="10"/>
        <rFont val="Cambria"/>
        <family val="1"/>
        <scheme val="major"/>
      </rPr>
      <t xml:space="preserve">South: </t>
    </r>
    <r>
      <rPr>
        <sz val="10"/>
        <rFont val="Cambria"/>
        <family val="1"/>
        <scheme val="major"/>
      </rPr>
      <t>addressed in management plans - considerable use of low impact silvicultural systems in sensitive areas.  Wind risk is less of an issue but tree health risk / climate change resilience are both important considerations.</t>
    </r>
  </si>
  <si>
    <r>
      <t xml:space="preserve">North: </t>
    </r>
    <r>
      <rPr>
        <sz val="10"/>
        <rFont val="Cambria"/>
        <family val="1"/>
        <scheme val="major"/>
      </rPr>
      <t>silvicultural systems detailed within forest plans.  Within the total wooded area of 58069ha,  10043ha is managed under LISS systems.</t>
    </r>
    <r>
      <rPr>
        <b/>
        <sz val="10"/>
        <rFont val="Cambria"/>
        <family val="1"/>
        <scheme val="major"/>
      </rPr>
      <t xml:space="preserve"> West District:  </t>
    </r>
    <r>
      <rPr>
        <sz val="10"/>
        <rFont val="Cambria"/>
        <family val="1"/>
        <scheme val="major"/>
      </rPr>
      <t>Of the 37,500ha in the West District, only about one third (12,000ha) is worked on clearfell system. The rest is open ground, LISS or minimal intervention. This is possible because of the high proportion of mixed broadleaf stands.</t>
    </r>
  </si>
  <si>
    <r>
      <rPr>
        <b/>
        <sz val="10"/>
        <rFont val="Cambria"/>
        <family val="1"/>
        <scheme val="major"/>
      </rPr>
      <t>Westonbirt:</t>
    </r>
    <r>
      <rPr>
        <sz val="10"/>
        <rFont val="Cambria"/>
        <family val="1"/>
        <scheme val="major"/>
      </rPr>
      <t xml:space="preserve"> There are extensive areas of coppice in Silk Wood, both in rotation and mature, mostly hazel under oak standards. </t>
    </r>
    <r>
      <rPr>
        <b/>
        <sz val="10"/>
        <rFont val="Cambria"/>
        <family val="1"/>
        <scheme val="major"/>
      </rPr>
      <t xml:space="preserve">South: </t>
    </r>
    <r>
      <rPr>
        <sz val="10"/>
        <rFont val="Cambria"/>
        <family val="1"/>
        <scheme val="major"/>
      </rPr>
      <t xml:space="preserve"> widespread use of lower impact silvicultural systems - verified on site eg shelterwood system seen during Solent beat site visits and detailed within management plans eg New Forest Inclosures Forest Plan includes a variety of management prescriptions, including shelterwood systems, coppicing, group felling, 'thinning to maintain open habitats'.</t>
    </r>
  </si>
  <si>
    <r>
      <rPr>
        <b/>
        <sz val="10"/>
        <rFont val="Cambria"/>
        <family val="1"/>
        <scheme val="major"/>
      </rPr>
      <t>North</t>
    </r>
    <r>
      <rPr>
        <sz val="10"/>
        <rFont val="Cambria"/>
        <family val="1"/>
        <scheme val="major"/>
      </rPr>
      <t>: LISS systems used in such areas.  Managers showed good knowledge of good practice guidance.</t>
    </r>
    <r>
      <rPr>
        <b/>
        <sz val="10"/>
        <rFont val="Cambria"/>
        <family val="1"/>
        <scheme val="major"/>
      </rPr>
      <t xml:space="preserve"> West District:</t>
    </r>
    <r>
      <rPr>
        <sz val="10"/>
        <rFont val="Cambria"/>
        <family val="1"/>
        <scheme val="major"/>
      </rPr>
      <t xml:space="preserve">  Lea Bailey Forest Plan details how "Intervention in stands identified as
mature habitat retention in the FDP will be at a lower intensity than stands identified as broadleaved shelterwood".</t>
    </r>
  </si>
  <si>
    <r>
      <rPr>
        <b/>
        <sz val="10"/>
        <rFont val="Cambria"/>
        <family val="1"/>
        <scheme val="major"/>
      </rPr>
      <t>Westonbirt</t>
    </r>
    <r>
      <rPr>
        <sz val="10"/>
        <rFont val="Cambria"/>
        <family val="1"/>
        <scheme val="major"/>
      </rPr>
      <t xml:space="preserve">: Only small-scale interventions are undertaken. The abundance of ash in some cpts may require larger areas of intervention, but still well within these limits. </t>
    </r>
  </si>
  <si>
    <r>
      <t xml:space="preserve">North: </t>
    </r>
    <r>
      <rPr>
        <sz val="10"/>
        <rFont val="Cambria"/>
        <family val="1"/>
        <scheme val="major"/>
      </rPr>
      <t>no such felling undertaken</t>
    </r>
    <r>
      <rPr>
        <b/>
        <sz val="10"/>
        <rFont val="Cambria"/>
        <family val="1"/>
        <scheme val="major"/>
      </rPr>
      <t xml:space="preserve">. West District: </t>
    </r>
    <r>
      <rPr>
        <sz val="10"/>
        <rFont val="Cambria"/>
        <family val="1"/>
        <scheme val="major"/>
      </rPr>
      <t xml:space="preserve"> No clearfelling in any semi-natural woodlands.</t>
    </r>
  </si>
  <si>
    <r>
      <rPr>
        <b/>
        <sz val="10"/>
        <rFont val="Cambria"/>
        <family val="1"/>
        <scheme val="major"/>
      </rPr>
      <t>Westonbirt</t>
    </r>
    <r>
      <rPr>
        <sz val="10"/>
        <rFont val="Cambria"/>
        <family val="1"/>
        <scheme val="major"/>
      </rPr>
      <t xml:space="preserve">: The 'Woodland' and 'Coppice' areas occupy about 35% of the FMU and are mostly ASNW with coppice dedicated to conservation.
</t>
    </r>
    <r>
      <rPr>
        <b/>
        <sz val="10"/>
        <rFont val="Cambria"/>
        <family val="1"/>
        <scheme val="major"/>
      </rPr>
      <t>Yorkshire</t>
    </r>
    <r>
      <rPr>
        <sz val="10"/>
        <rFont val="Cambria"/>
        <family val="1"/>
        <scheme val="major"/>
      </rPr>
      <t xml:space="preserve">: The Forest Plan for Silton in 2018 includes 4.6 UKWAS Compliance Table showing areas of NR, LTR and biodiversity. This is recommended by PPG36 and will feature in all new plans. </t>
    </r>
    <r>
      <rPr>
        <b/>
        <sz val="10"/>
        <rFont val="Cambria"/>
        <family val="1"/>
        <scheme val="major"/>
      </rPr>
      <t xml:space="preserve">South: </t>
    </r>
    <r>
      <rPr>
        <sz val="10"/>
        <rFont val="Cambria"/>
        <family val="1"/>
        <scheme val="major"/>
      </rPr>
      <t>identified in strategic and forest plans; total area managed for these purposes exceeds 15%</t>
    </r>
  </si>
  <si>
    <r>
      <t xml:space="preserve">North: </t>
    </r>
    <r>
      <rPr>
        <sz val="10"/>
        <rFont val="Cambria"/>
        <family val="1"/>
        <scheme val="major"/>
      </rPr>
      <t>identified in strategic and forest plans, with 27% of total area managed for these purposes</t>
    </r>
    <r>
      <rPr>
        <b/>
        <sz val="10"/>
        <rFont val="Cambria"/>
        <family val="1"/>
        <scheme val="major"/>
      </rPr>
      <t xml:space="preserve">. West District:  </t>
    </r>
    <r>
      <rPr>
        <sz val="10"/>
        <rFont val="Cambria"/>
        <family val="1"/>
        <scheme val="major"/>
      </rPr>
      <t>"West England FD - UKWAS Compliance Tables 2020" shows that the area designated as Natural Reserve, Ancient Woodland and SSSI totals 60% of the district.</t>
    </r>
  </si>
  <si>
    <r>
      <rPr>
        <b/>
        <sz val="10"/>
        <rFont val="Cambria"/>
        <family val="1"/>
        <scheme val="major"/>
      </rPr>
      <t>Westonbirt</t>
    </r>
    <r>
      <rPr>
        <sz val="10"/>
        <rFont val="Cambria"/>
        <family val="1"/>
        <scheme val="major"/>
      </rPr>
      <t xml:space="preserve">: The 'Woodland' and 'Coppice' areas occupy about 35% of the FMU and are mostly ASNW with coppice dedicated to conservation.
</t>
    </r>
    <r>
      <rPr>
        <b/>
        <sz val="10"/>
        <rFont val="Cambria"/>
        <family val="1"/>
        <scheme val="major"/>
      </rPr>
      <t>Yorkshire</t>
    </r>
    <r>
      <rPr>
        <sz val="10"/>
        <rFont val="Cambria"/>
        <family val="1"/>
        <scheme val="major"/>
      </rPr>
      <t xml:space="preserve">: The Forest Plan for Silton in 2018 includes 4.6 UKWAS Compliance Table showing areas of NR, LTR and biodiversity. This is recommended by PPG36 and will feature in all new plans. </t>
    </r>
    <r>
      <rPr>
        <b/>
        <sz val="10"/>
        <rFont val="Cambria"/>
        <family val="1"/>
        <scheme val="major"/>
      </rPr>
      <t xml:space="preserve">South: </t>
    </r>
    <r>
      <rPr>
        <sz val="10"/>
        <rFont val="Cambria"/>
        <family val="1"/>
        <scheme val="major"/>
      </rPr>
      <t>all the above identified in forest plans,  mapped and managed appropriately, with such management far exceeding minimum requirements.</t>
    </r>
  </si>
  <si>
    <r>
      <rPr>
        <b/>
        <sz val="10"/>
        <rFont val="Cambria"/>
        <family val="1"/>
        <scheme val="major"/>
      </rPr>
      <t>North</t>
    </r>
    <r>
      <rPr>
        <sz val="10"/>
        <rFont val="Cambria"/>
        <family val="1"/>
        <scheme val="major"/>
      </rPr>
      <t xml:space="preserve">: all the above identified in forest plans,  mapped and managed appropriately. Detailed breakdown of the various types of conservation areas / features provided at audit. </t>
    </r>
    <r>
      <rPr>
        <b/>
        <sz val="10"/>
        <rFont val="Cambria"/>
        <family val="1"/>
        <scheme val="major"/>
      </rPr>
      <t>West District</t>
    </r>
    <r>
      <rPr>
        <sz val="10"/>
        <rFont val="Cambria"/>
        <family val="1"/>
        <scheme val="major"/>
      </rPr>
      <t>:  "West England FD - UKWAS Compliance Tables 2020" shows that the area designated as Natural Reserve, Ancient Woodland and SSSI totals 60% of the district.</t>
    </r>
  </si>
  <si>
    <r>
      <rPr>
        <b/>
        <sz val="10"/>
        <rFont val="Cambria"/>
        <family val="1"/>
        <scheme val="major"/>
      </rPr>
      <t>Westonbirt</t>
    </r>
    <r>
      <rPr>
        <sz val="10"/>
        <rFont val="Cambria"/>
        <family val="1"/>
        <scheme val="major"/>
      </rPr>
      <t xml:space="preserve">: The 'Woodland' and 'Coppice' areas are being maintained and enhanced.
</t>
    </r>
    <r>
      <rPr>
        <b/>
        <sz val="10"/>
        <rFont val="Cambria"/>
        <family val="1"/>
        <scheme val="major"/>
      </rPr>
      <t>Yorkshire</t>
    </r>
    <r>
      <rPr>
        <sz val="10"/>
        <rFont val="Cambria"/>
        <family val="1"/>
        <scheme val="major"/>
      </rPr>
      <t>: The ASNW is minimal intervention and the PAWS is all due for restoration to native MB.</t>
    </r>
    <r>
      <rPr>
        <b/>
        <sz val="10"/>
        <rFont val="Cambria"/>
        <family val="1"/>
        <scheme val="major"/>
      </rPr>
      <t xml:space="preserve"> South: </t>
    </r>
    <r>
      <rPr>
        <sz val="10"/>
        <rFont val="Cambria"/>
        <family val="1"/>
        <scheme val="major"/>
      </rPr>
      <t>fully addressed in strategic and forest design plans and verified during site visits eg PAWS restoration area visited in Solent Beat / SSSI at Wareham forest and management discussed.</t>
    </r>
  </si>
  <si>
    <r>
      <rPr>
        <b/>
        <sz val="10"/>
        <rFont val="Cambria"/>
        <family val="1"/>
        <scheme val="major"/>
      </rPr>
      <t>North:</t>
    </r>
    <r>
      <rPr>
        <sz val="10"/>
        <rFont val="Cambria"/>
        <family val="1"/>
        <scheme val="major"/>
      </rPr>
      <t xml:space="preserve"> fully addressed in strategic and forest design plans and associated maps.  SSSI plans also in place and register kept of SSSI plan renewals - all in date though some renewals still in draft form eg Kielder Mires, Butterburn Flow, Spadeadam Mires where extension of 1 year requested  to consider developing peatland and tree strategies. </t>
    </r>
    <r>
      <rPr>
        <b/>
        <sz val="10"/>
        <rFont val="Cambria"/>
        <family val="1"/>
        <scheme val="major"/>
      </rPr>
      <t>West District</t>
    </r>
    <r>
      <rPr>
        <sz val="10"/>
        <rFont val="Cambria"/>
        <family val="1"/>
        <scheme val="major"/>
      </rPr>
      <t>:  Savernake Forest Plan contains measures to maintain and enhance such features.</t>
    </r>
  </si>
  <si>
    <r>
      <rPr>
        <b/>
        <sz val="10"/>
        <rFont val="Cambria"/>
        <family val="1"/>
        <scheme val="major"/>
      </rPr>
      <t>Yorkshire:</t>
    </r>
    <r>
      <rPr>
        <sz val="10"/>
        <rFont val="Cambria"/>
        <family val="1"/>
        <scheme val="major"/>
      </rPr>
      <t xml:space="preserve"> The Castle Hill SSSI at Deer Park is managed in consultation with Natural England and the NYMNPA. Management plan seen. </t>
    </r>
    <r>
      <rPr>
        <b/>
        <sz val="10"/>
        <rFont val="Cambria"/>
        <family val="1"/>
        <scheme val="major"/>
      </rPr>
      <t xml:space="preserve">South: </t>
    </r>
    <r>
      <rPr>
        <sz val="10"/>
        <rFont val="Cambria"/>
        <family val="1"/>
        <scheme val="major"/>
      </rPr>
      <t>evidence of considerable consultation seen eg regarding SSSI management at Wareham; also a number of parternship projects eg heathland restoration / management of invasives on SSSI land within New Forest / butterfly habitat management / butterfly release project in South Downs beat.</t>
    </r>
  </si>
  <si>
    <r>
      <rPr>
        <b/>
        <sz val="10"/>
        <rFont val="Cambria"/>
        <family val="1"/>
        <scheme val="major"/>
      </rPr>
      <t>North:</t>
    </r>
    <r>
      <rPr>
        <sz val="10"/>
        <rFont val="Cambria"/>
        <family val="1"/>
        <scheme val="major"/>
      </rPr>
      <t xml:space="preserve"> considerable evidence of consultation seen eg Ennerdale beavers, Rabbit Crag mire restoration.  SSSI and SAM management plans in place for all SSSI's / SAMs, endorsed by NE /  HE. </t>
    </r>
    <r>
      <rPr>
        <b/>
        <sz val="10"/>
        <rFont val="Cambria"/>
        <family val="1"/>
        <scheme val="major"/>
      </rPr>
      <t>West District:</t>
    </r>
    <r>
      <rPr>
        <sz val="10"/>
        <rFont val="Cambria"/>
        <family val="1"/>
        <scheme val="major"/>
      </rPr>
      <t xml:space="preserve">  SSSI Management Plan for Haldon Forest SSSI drawn up in consultation with Natural England, see Appendix 5 of FP.</t>
    </r>
  </si>
  <si>
    <r>
      <rPr>
        <b/>
        <sz val="10"/>
        <rFont val="Cambria"/>
        <family val="1"/>
        <scheme val="major"/>
      </rPr>
      <t>Yorkshire</t>
    </r>
    <r>
      <rPr>
        <sz val="10"/>
        <rFont val="Cambria"/>
        <family val="1"/>
        <scheme val="major"/>
      </rPr>
      <t xml:space="preserve">: 'Yorkshire Forest District Deer Management Strategy 2019' contains objectives, cull targets and progress chart. </t>
    </r>
    <r>
      <rPr>
        <b/>
        <sz val="10"/>
        <rFont val="Cambria"/>
        <family val="1"/>
        <scheme val="major"/>
      </rPr>
      <t xml:space="preserve">South: </t>
    </r>
    <r>
      <rPr>
        <sz val="10"/>
        <rFont val="Cambria"/>
        <family val="1"/>
        <scheme val="major"/>
      </rPr>
      <t>Deer management strategy seen and discussed with Wildlife Ranger at Wareham beat.  Deer management also discussed during site visits at South Downs, Solent and Micheldever beats - although there are no formal deer management groups, wildlife rangers liaise with neighbours on a less formal basis eg at Ampfield the beat forester explained that the wildlife ranger is a member of a Facebook group through which neighbouring deer managers liaise and coordinate management.</t>
    </r>
  </si>
  <si>
    <r>
      <t xml:space="preserve">North: </t>
    </r>
    <r>
      <rPr>
        <sz val="10"/>
        <rFont val="Cambria"/>
        <family val="1"/>
        <scheme val="major"/>
      </rPr>
      <t>deer management strategy seen and deer management discussed with</t>
    </r>
    <r>
      <rPr>
        <b/>
        <sz val="10"/>
        <rFont val="Cambria"/>
        <family val="1"/>
        <scheme val="major"/>
      </rPr>
      <t xml:space="preserve"> </t>
    </r>
    <r>
      <rPr>
        <sz val="10"/>
        <rFont val="Cambria"/>
        <family val="1"/>
        <scheme val="major"/>
      </rPr>
      <t>Ranger and Forest Management staff.</t>
    </r>
    <r>
      <rPr>
        <b/>
        <sz val="10"/>
        <rFont val="Cambria"/>
        <family val="1"/>
        <scheme val="major"/>
      </rPr>
      <t xml:space="preserve"> West District: </t>
    </r>
    <r>
      <rPr>
        <sz val="10"/>
        <rFont val="Cambria"/>
        <family val="1"/>
        <scheme val="major"/>
      </rPr>
      <t xml:space="preserve"> ‌The 'West of England Forest District‌ ‌Ungulate‌ ‌Management‌ ‌Strategy' covers both deer and wild boar, which are only present in significant numbers in the Dean. The strategy is compliant.</t>
    </r>
  </si>
  <si>
    <r>
      <rPr>
        <b/>
        <sz val="10"/>
        <rFont val="Cambria"/>
        <family val="1"/>
        <scheme val="major"/>
      </rPr>
      <t>Yorkshire:</t>
    </r>
    <r>
      <rPr>
        <sz val="10"/>
        <rFont val="Cambria"/>
        <family val="1"/>
        <scheme val="major"/>
      </rPr>
      <t xml:space="preserve"> The Yorkshire Forest District Emergency Plan 2017-19 covers relevant issues. It is due for review and will be re-issued in a new format devised at national level. </t>
    </r>
    <r>
      <rPr>
        <b/>
        <sz val="10"/>
        <rFont val="Cambria"/>
        <family val="1"/>
        <scheme val="major"/>
      </rPr>
      <t xml:space="preserve">South: </t>
    </r>
    <r>
      <rPr>
        <sz val="10"/>
        <rFont val="Cambria"/>
        <family val="1"/>
        <scheme val="major"/>
      </rPr>
      <t>Emergency Response plans seen at all beat offices visited.  Fire maps also seen for sensitive areas eg Purbeck heathlands and a duty roster system is in place to deal with out of hours emergencies</t>
    </r>
  </si>
  <si>
    <r>
      <t>North:</t>
    </r>
    <r>
      <rPr>
        <sz val="10"/>
        <rFont val="Cambria"/>
        <family val="1"/>
        <scheme val="major"/>
      </rPr>
      <t xml:space="preserve"> District Emergency response and fire plans seen</t>
    </r>
    <r>
      <rPr>
        <b/>
        <sz val="10"/>
        <rFont val="Cambria"/>
        <family val="1"/>
        <scheme val="major"/>
      </rPr>
      <t xml:space="preserve">. West District:  </t>
    </r>
    <r>
      <rPr>
        <sz val="10"/>
        <rFont val="Cambria"/>
        <family val="1"/>
        <scheme val="major"/>
      </rPr>
      <t>The "Emergency Response and Contingency Plan WEFD 2019-2024" contains all relevant information.</t>
    </r>
  </si>
  <si>
    <r>
      <rPr>
        <b/>
        <sz val="10"/>
        <rFont val="Cambria"/>
        <family val="1"/>
        <scheme val="major"/>
      </rPr>
      <t>All sites:</t>
    </r>
    <r>
      <rPr>
        <sz val="10"/>
        <rFont val="Cambria"/>
        <family val="1"/>
        <scheme val="major"/>
      </rPr>
      <t xml:space="preserve"> no such conversion</t>
    </r>
  </si>
  <si>
    <r>
      <rPr>
        <b/>
        <sz val="10"/>
        <rFont val="Cambria"/>
        <family val="1"/>
        <scheme val="major"/>
      </rPr>
      <t>Yorkshire</t>
    </r>
    <r>
      <rPr>
        <sz val="10"/>
        <rFont val="Cambria"/>
        <family val="1"/>
        <scheme val="major"/>
      </rPr>
      <t xml:space="preserve">: no such conversion </t>
    </r>
    <r>
      <rPr>
        <b/>
        <sz val="10"/>
        <rFont val="Cambria"/>
        <family val="1"/>
        <scheme val="major"/>
      </rPr>
      <t xml:space="preserve">South: </t>
    </r>
    <r>
      <rPr>
        <sz val="10"/>
        <rFont val="Cambria"/>
        <family val="1"/>
        <scheme val="major"/>
      </rPr>
      <t>heathland restoration is undertaken in a number of areas across the District and is addressed in detail within management plans and other documentation eg New Forest Open Habitat Proposals Environmental Statement.  Widespread consultation has been undertaken, though it is noted that a range of opinions have been expressed, with some parties fully supporting the proposals but other parties expressing concern regarding loss of future timber production</t>
    </r>
  </si>
  <si>
    <r>
      <t xml:space="preserve">North: </t>
    </r>
    <r>
      <rPr>
        <sz val="10"/>
        <rFont val="Cambria"/>
        <family val="1"/>
        <scheme val="major"/>
      </rPr>
      <t>no such conversions other than mire restoration as part of the Border Mires project</t>
    </r>
    <r>
      <rPr>
        <b/>
        <sz val="10"/>
        <rFont val="Cambria"/>
        <family val="1"/>
        <scheme val="major"/>
      </rPr>
      <t xml:space="preserve">. West District: </t>
    </r>
    <r>
      <rPr>
        <sz val="10"/>
        <rFont val="Cambria"/>
        <family val="1"/>
        <scheme val="major"/>
      </rPr>
      <t xml:space="preserve"> no such conversion</t>
    </r>
  </si>
  <si>
    <r>
      <rPr>
        <b/>
        <sz val="10"/>
        <rFont val="Cambria"/>
        <family val="1"/>
        <scheme val="major"/>
      </rPr>
      <t>Yorkshire</t>
    </r>
    <r>
      <rPr>
        <sz val="10"/>
        <rFont val="Cambria"/>
        <family val="1"/>
        <scheme val="major"/>
      </rPr>
      <t xml:space="preserve">: no such conversion </t>
    </r>
    <r>
      <rPr>
        <b/>
        <sz val="10"/>
        <rFont val="Cambria"/>
        <family val="1"/>
        <scheme val="major"/>
      </rPr>
      <t xml:space="preserve">South: </t>
    </r>
    <r>
      <rPr>
        <sz val="10"/>
        <rFont val="Cambria"/>
        <family val="1"/>
        <scheme val="major"/>
      </rPr>
      <t>management comprises of removal of conifer plantations to create open heathland - a rare habitat.  Full consultation and environmental impact assessment is undertaken and considerable monitoring undertaken, examples of which were seen during site visits eg monitoring of bats using '</t>
    </r>
    <r>
      <rPr>
        <sz val="10"/>
        <color rgb="FFFF0000"/>
        <rFont val="Cambria"/>
        <family val="1"/>
        <scheme val="major"/>
      </rPr>
      <t>audio-</t>
    </r>
    <r>
      <rPr>
        <sz val="10"/>
        <rFont val="Cambria"/>
        <family val="1"/>
        <scheme val="major"/>
      </rPr>
      <t>moths' in heathland restoration project area in Purbeck.</t>
    </r>
  </si>
  <si>
    <r>
      <t xml:space="preserve">North: </t>
    </r>
    <r>
      <rPr>
        <sz val="10"/>
        <rFont val="Cambria"/>
        <family val="1"/>
        <scheme val="major"/>
      </rPr>
      <t>mire restoration project underwent full consultation and environmental impact assessment - part of a wider partnership project.</t>
    </r>
    <r>
      <rPr>
        <b/>
        <sz val="10"/>
        <rFont val="Cambria"/>
        <family val="1"/>
        <scheme val="major"/>
      </rPr>
      <t xml:space="preserve"> West District: </t>
    </r>
    <r>
      <rPr>
        <sz val="10"/>
        <rFont val="Cambria"/>
        <family val="1"/>
        <scheme val="major"/>
      </rPr>
      <t xml:space="preserve"> no such conversion</t>
    </r>
  </si>
  <si>
    <r>
      <rPr>
        <b/>
        <sz val="10"/>
        <rFont val="Cambria"/>
        <family val="1"/>
        <scheme val="major"/>
      </rPr>
      <t>Yorkshire</t>
    </r>
    <r>
      <rPr>
        <sz val="10"/>
        <rFont val="Cambria"/>
        <family val="1"/>
        <scheme val="major"/>
      </rPr>
      <t xml:space="preserve">: no such conversion. The 18ha xmas tree area at Dalby was planted on agricultural fields and some larch research plots. </t>
    </r>
    <r>
      <rPr>
        <b/>
        <sz val="10"/>
        <rFont val="Cambria"/>
        <family val="1"/>
        <scheme val="major"/>
      </rPr>
      <t xml:space="preserve">South </t>
    </r>
    <r>
      <rPr>
        <sz val="10"/>
        <rFont val="Cambria"/>
        <family val="1"/>
        <scheme val="major"/>
      </rPr>
      <t>- no conversion</t>
    </r>
  </si>
  <si>
    <r>
      <t xml:space="preserve">North: </t>
    </r>
    <r>
      <rPr>
        <sz val="10"/>
        <rFont val="Cambria"/>
        <family val="1"/>
        <scheme val="major"/>
      </rPr>
      <t xml:space="preserve">no Christmas tree nurseries. </t>
    </r>
    <r>
      <rPr>
        <b/>
        <sz val="10"/>
        <rFont val="Cambria"/>
        <family val="1"/>
        <scheme val="major"/>
      </rPr>
      <t xml:space="preserve">West District:  </t>
    </r>
    <r>
      <rPr>
        <sz val="10"/>
        <rFont val="Cambria"/>
        <family val="1"/>
        <scheme val="major"/>
      </rPr>
      <t>no xmas trees</t>
    </r>
  </si>
  <si>
    <r>
      <rPr>
        <b/>
        <sz val="10"/>
        <rFont val="Cambria"/>
        <family val="1"/>
        <scheme val="major"/>
      </rPr>
      <t>Yorkshire:</t>
    </r>
    <r>
      <rPr>
        <sz val="10"/>
        <rFont val="Cambria"/>
        <family val="1"/>
        <scheme val="major"/>
      </rPr>
      <t xml:space="preserve"> xmas trees at Dalby are grown using traditional techniques</t>
    </r>
  </si>
  <si>
    <r>
      <t xml:space="preserve">North: </t>
    </r>
    <r>
      <rPr>
        <sz val="10"/>
        <rFont val="Cambria"/>
        <family val="1"/>
        <scheme val="major"/>
      </rPr>
      <t xml:space="preserve">no Christmas tree nurseries </t>
    </r>
    <r>
      <rPr>
        <b/>
        <sz val="10"/>
        <rFont val="Cambria"/>
        <family val="1"/>
        <scheme val="major"/>
      </rPr>
      <t xml:space="preserve">West District: </t>
    </r>
    <r>
      <rPr>
        <sz val="10"/>
        <rFont val="Cambria"/>
        <family val="1"/>
        <scheme val="major"/>
      </rPr>
      <t xml:space="preserve"> no xmas trees</t>
    </r>
  </si>
  <si>
    <r>
      <rPr>
        <b/>
        <sz val="10"/>
        <rFont val="Cambria"/>
        <family val="1"/>
        <scheme val="major"/>
      </rPr>
      <t>Yorkshire:</t>
    </r>
    <r>
      <rPr>
        <sz val="10"/>
        <rFont val="Cambria"/>
        <family val="1"/>
        <scheme val="major"/>
      </rPr>
      <t xml:space="preserve"> The Yorkshire Forest District Strategic Plan 2015-2020 gives the local policy objectives. However, all 6 Forest Plans due for renewal in 2017, 2018 and 2019 have been delayed till 2019 and 2020. Forest Services have a new policy of only allowing one extension of up to 5 years, though in practice they have only allowed one or two years. The actual implementaion of the plan is guided by the 5 Year Work Programme  2017-2022 and this is operating according to schedule. </t>
    </r>
    <r>
      <rPr>
        <b/>
        <sz val="10"/>
        <rFont val="Cambria"/>
        <family val="1"/>
        <scheme val="major"/>
      </rPr>
      <t xml:space="preserve">South: </t>
    </r>
    <r>
      <rPr>
        <sz val="10"/>
        <rFont val="Cambria"/>
        <family val="1"/>
        <scheme val="major"/>
      </rPr>
      <t>work programmes checked against plans and discussed with managers / verified during site visits - no non-compliance noted</t>
    </r>
  </si>
  <si>
    <r>
      <t xml:space="preserve">North: </t>
    </r>
    <r>
      <rPr>
        <sz val="10"/>
        <rFont val="Cambria"/>
        <family val="1"/>
        <scheme val="major"/>
      </rPr>
      <t>work programmes checked / discussed with managers.  No non-compliance noted.</t>
    </r>
    <r>
      <rPr>
        <b/>
        <sz val="10"/>
        <rFont val="Cambria"/>
        <family val="1"/>
        <scheme val="major"/>
      </rPr>
      <t xml:space="preserve"> West District:  </t>
    </r>
    <r>
      <rPr>
        <sz val="10"/>
        <rFont val="Cambria"/>
        <family val="1"/>
        <scheme val="major"/>
      </rPr>
      <t>Several plans were checked for implementation and found to have only minor variations, which were accounted for, whilst the overall objectives were still met. Eg. 10 Year Reviews at Lea Bailey and Middleridge.</t>
    </r>
  </si>
  <si>
    <r>
      <rPr>
        <b/>
        <sz val="10"/>
        <rFont val="Cambria"/>
        <family val="1"/>
        <scheme val="major"/>
      </rPr>
      <t>Westonbirt:</t>
    </r>
    <r>
      <rPr>
        <sz val="10"/>
        <rFont val="Cambria"/>
        <family val="1"/>
        <scheme val="major"/>
      </rPr>
      <t xml:space="preserve"> There is an extensive range of items to monitor, grouped under 'Trees &amp; Environment', 'Visitors &amp; People' and 'One-off evaluations'. Samples seen on site.
</t>
    </r>
    <r>
      <rPr>
        <b/>
        <sz val="10"/>
        <rFont val="Cambria"/>
        <family val="1"/>
        <scheme val="major"/>
      </rPr>
      <t>Yorkshire</t>
    </r>
    <r>
      <rPr>
        <sz val="10"/>
        <rFont val="Cambria"/>
        <family val="1"/>
        <scheme val="major"/>
      </rPr>
      <t>: Previous plans included monitoring with objectives in section 3.2. Newer Forest Plans have Objectives and Monitoring more clearly aligned in an appendix, sample seen for Bransdale (in consultation).</t>
    </r>
    <r>
      <rPr>
        <b/>
        <sz val="10"/>
        <rFont val="Cambria"/>
        <family val="1"/>
        <scheme val="major"/>
      </rPr>
      <t xml:space="preserve">South: </t>
    </r>
    <r>
      <rPr>
        <sz val="10"/>
        <rFont val="Cambria"/>
        <family val="1"/>
        <scheme val="major"/>
      </rPr>
      <t>monitoring against forest plan objectives included within forest design plans and a variety of records seen, including full mid term review monitoring results for Purbeck forest plan.</t>
    </r>
  </si>
  <si>
    <r>
      <t xml:space="preserve">North: </t>
    </r>
    <r>
      <rPr>
        <sz val="10"/>
        <rFont val="Cambria"/>
        <family val="1"/>
        <scheme val="major"/>
      </rPr>
      <t>comprehensive monitoring programme in place. Various examples of monitoring seen eg site diaries / operational monitoring records, SSSI management / condition</t>
    </r>
    <r>
      <rPr>
        <b/>
        <sz val="10"/>
        <rFont val="Cambria"/>
        <family val="1"/>
        <scheme val="major"/>
      </rPr>
      <t>. West District:</t>
    </r>
    <r>
      <rPr>
        <sz val="10"/>
        <rFont val="Cambria"/>
        <family val="1"/>
        <scheme val="major"/>
      </rPr>
      <t xml:space="preserve">  Savernake has extensive monitoring programmes appropriate to its diverse biodiversity interests, both internally and externally with wildlife groups.</t>
    </r>
  </si>
  <si>
    <r>
      <rPr>
        <b/>
        <sz val="10"/>
        <rFont val="Cambria"/>
        <family val="1"/>
        <scheme val="major"/>
      </rPr>
      <t>Westonbirt</t>
    </r>
    <r>
      <rPr>
        <sz val="10"/>
        <rFont val="Cambria"/>
        <family val="1"/>
        <scheme val="major"/>
      </rPr>
      <t xml:space="preserve">: Computer-based system of individual specimen tree monitoring recording health, interventions, photos. Samples seen. </t>
    </r>
    <r>
      <rPr>
        <b/>
        <sz val="10"/>
        <rFont val="Cambria"/>
        <family val="1"/>
        <scheme val="major"/>
      </rPr>
      <t>South:</t>
    </r>
    <r>
      <rPr>
        <sz val="10"/>
        <rFont val="Cambria"/>
        <family val="1"/>
        <scheme val="major"/>
      </rPr>
      <t xml:space="preserve"> monitoring against forest plan objectives included within forest design plans and a variety of records seen, including full mid term review monitoring results for Purbeck forest plan. These results form part of the mid term review document, which is stored electronically.</t>
    </r>
  </si>
  <si>
    <r>
      <t xml:space="preserve">North: </t>
    </r>
    <r>
      <rPr>
        <sz val="10"/>
        <rFont val="Cambria"/>
        <family val="1"/>
        <scheme val="major"/>
      </rPr>
      <t>monitoring summarised in North England Forest District Monitoring Plan, detailing a comprehensive range of  monitoring requirements and individual responsibilities for undertaking.</t>
    </r>
    <r>
      <rPr>
        <b/>
        <sz val="10"/>
        <rFont val="Cambria"/>
        <family val="1"/>
        <scheme val="major"/>
      </rPr>
      <t xml:space="preserve"> West District:  </t>
    </r>
    <r>
      <rPr>
        <sz val="10"/>
        <rFont val="Cambria"/>
        <family val="1"/>
        <scheme val="major"/>
      </rPr>
      <t>Monitoring is recorded on 'Forester' GIS programme, which stores location, quantitative and qualitative data. Examples of monitoring seen.</t>
    </r>
  </si>
  <si>
    <r>
      <rPr>
        <b/>
        <sz val="10"/>
        <rFont val="Cambria"/>
        <family val="1"/>
        <scheme val="major"/>
      </rPr>
      <t>Yorkshire:</t>
    </r>
    <r>
      <rPr>
        <sz val="10"/>
        <rFont val="Cambria"/>
        <family val="1"/>
        <scheme val="major"/>
      </rPr>
      <t xml:space="preserve"> Samples seen of harvesting yields, change in environmental condition, use of pesticides, control of deer. </t>
    </r>
    <r>
      <rPr>
        <b/>
        <sz val="10"/>
        <rFont val="Cambria"/>
        <family val="1"/>
        <scheme val="major"/>
      </rPr>
      <t xml:space="preserve">South:  </t>
    </r>
    <r>
      <rPr>
        <sz val="10"/>
        <rFont val="Cambria"/>
        <family val="1"/>
        <scheme val="major"/>
      </rPr>
      <t>monitoring records for all of the above seen eg waste transfer note at South Downs beat, harvesting yields on ForesterWeb at Lyndhurst office,  social / environmental impacts/ changes in environmental condition within management planning documentation/mid term plan review, pesticide usage at Micheldever and Wareham beat offices and operational monitoring records at New Forest - live / recently - completed harvesting operations visited at Church Place.</t>
    </r>
  </si>
  <si>
    <r>
      <t xml:space="preserve">North:  </t>
    </r>
    <r>
      <rPr>
        <sz val="10"/>
        <rFont val="Cambria"/>
        <family val="1"/>
        <scheme val="major"/>
      </rPr>
      <t>all the above included in monitoring plans and examples seen eg pesticide usage, operational monitoring, harvesting yields</t>
    </r>
    <r>
      <rPr>
        <b/>
        <sz val="10"/>
        <rFont val="Cambria"/>
        <family val="1"/>
        <scheme val="major"/>
      </rPr>
      <t xml:space="preserve">. West District:  </t>
    </r>
    <r>
      <rPr>
        <sz val="10"/>
        <rFont val="Cambria"/>
        <family val="1"/>
        <scheme val="major"/>
      </rPr>
      <t xml:space="preserve"> '10 year Forest Plan Review' for Middleridge and Lea Bailey detail plan implementation, yields, income and impacts.</t>
    </r>
  </si>
  <si>
    <r>
      <rPr>
        <b/>
        <sz val="10"/>
        <rFont val="Cambria"/>
        <family val="1"/>
        <scheme val="major"/>
      </rPr>
      <t>Yorkshire:</t>
    </r>
    <r>
      <rPr>
        <sz val="10"/>
        <rFont val="Cambria"/>
        <family val="1"/>
        <scheme val="major"/>
      </rPr>
      <t xml:space="preserve"> At Deer Park the Castle Hill SSSI, the Survey of Condition dated 17/5/18 monitors condition, as does the schedule of individual trees and specific works, scheduled for spring 2020. </t>
    </r>
    <r>
      <rPr>
        <b/>
        <sz val="10"/>
        <rFont val="Cambria"/>
        <family val="1"/>
        <scheme val="major"/>
      </rPr>
      <t xml:space="preserve">South: </t>
    </r>
    <r>
      <rPr>
        <sz val="10"/>
        <rFont val="Cambria"/>
        <family val="1"/>
        <scheme val="major"/>
      </rPr>
      <t>fully compliant, relevant monitoring programmes, site visit records and monitoring records seen.</t>
    </r>
  </si>
  <si>
    <r>
      <t>North:</t>
    </r>
    <r>
      <rPr>
        <sz val="10"/>
        <rFont val="Cambria"/>
        <family val="1"/>
        <scheme val="major"/>
      </rPr>
      <t xml:space="preserve"> fully compliant, relevant monitoring programmes, site visit records and monitoring records seen.</t>
    </r>
    <r>
      <rPr>
        <b/>
        <sz val="10"/>
        <rFont val="Cambria"/>
        <family val="1"/>
        <scheme val="major"/>
      </rPr>
      <t xml:space="preserve"> West District:  </t>
    </r>
    <r>
      <rPr>
        <sz val="10"/>
        <rFont val="Cambria"/>
        <family val="1"/>
        <scheme val="major"/>
      </rPr>
      <t>Middleridge 10 Year FP Review reports on monitoring of goshawk, lichen, otter and SSSI condition.</t>
    </r>
  </si>
  <si>
    <r>
      <rPr>
        <b/>
        <sz val="10"/>
        <rFont val="Cambria"/>
        <family val="1"/>
        <scheme val="major"/>
      </rPr>
      <t>Central</t>
    </r>
    <r>
      <rPr>
        <sz val="10"/>
        <rFont val="Cambria"/>
        <family val="1"/>
        <scheme val="major"/>
      </rPr>
      <t xml:space="preserve"> District: Birklands NNR Management plan sumaries the range of features monitored including veteran tree, oak regneration, fungi and invertebrates.  Prior to Covid Birkland ringing group were active recording annually in the woodland. Inspected dormice assessment 2020 undertaken for Wakerley wood. </t>
    </r>
    <r>
      <rPr>
        <b/>
        <sz val="10"/>
        <rFont val="Cambria"/>
        <family val="1"/>
        <scheme val="major"/>
      </rPr>
      <t xml:space="preserve">East </t>
    </r>
    <r>
      <rPr>
        <sz val="10"/>
        <rFont val="Cambria"/>
        <family val="1"/>
        <scheme val="major"/>
      </rPr>
      <t xml:space="preserve"> 2021 District</t>
    </r>
    <r>
      <rPr>
        <b/>
        <sz val="10"/>
        <rFont val="Cambria"/>
        <family val="1"/>
        <scheme val="major"/>
      </rPr>
      <t xml:space="preserve"> </t>
    </r>
    <r>
      <rPr>
        <sz val="10"/>
        <rFont val="Cambria"/>
        <family val="1"/>
        <scheme val="major"/>
      </rPr>
      <t xml:space="preserve">monitoring plan seen, which includes Economic, Environment and Social monitoring; also SSSI management plan- the Business plan includes an objective to increase the number of SSSIs in favourable condition and monitoring is used to measure this. Detailed 'Brecks Heath Partnership' monitoring plans seen and discussed with Norfolk Wildife Trust manager during site visit at Icknield Heath, where various monitoring is undertaken eg vascular plant species monitoring by Breckland Flora Group, butterfly monitoring by Butterfly Conservation.  </t>
    </r>
  </si>
  <si>
    <r>
      <rPr>
        <b/>
        <sz val="10"/>
        <rFont val="Cambria"/>
        <family val="1"/>
        <scheme val="major"/>
      </rPr>
      <t xml:space="preserve">Yorkshire: </t>
    </r>
    <r>
      <rPr>
        <sz val="10"/>
        <rFont val="Cambria"/>
        <family val="1"/>
        <scheme val="major"/>
      </rPr>
      <t xml:space="preserve">fully compliant, relevant monitoring programmes, site visit records and monitoring records seen.  </t>
    </r>
    <r>
      <rPr>
        <b/>
        <sz val="10"/>
        <rFont val="Cambria"/>
        <family val="1"/>
        <scheme val="major"/>
      </rPr>
      <t xml:space="preserve">North: </t>
    </r>
    <r>
      <rPr>
        <sz val="10"/>
        <rFont val="Cambria"/>
        <family val="1"/>
        <scheme val="major"/>
      </rPr>
      <t>In Ennerdale, there are about 500 scheduled monument features and these are recorded in 'Archaeological Management, Monitoring and Recording 2015-2025 for Wild Ennerdale'. There is annual monitoring of one cluster of monuments each year. The programme is up-to-date except for one year missed under covid.</t>
    </r>
  </si>
  <si>
    <r>
      <rPr>
        <b/>
        <sz val="10"/>
        <rFont val="Cambria"/>
        <family val="1"/>
        <scheme val="major"/>
      </rPr>
      <t>Yorkshire</t>
    </r>
    <r>
      <rPr>
        <sz val="10"/>
        <rFont val="Cambria"/>
        <family val="1"/>
        <scheme val="major"/>
      </rPr>
      <t xml:space="preserve">: Deer Park 5 year review checked implementation, meeting objectives. All deemed adequate. </t>
    </r>
    <r>
      <rPr>
        <b/>
        <sz val="10"/>
        <rFont val="Cambria"/>
        <family val="1"/>
        <scheme val="major"/>
      </rPr>
      <t xml:space="preserve">South: </t>
    </r>
    <r>
      <rPr>
        <sz val="10"/>
        <rFont val="Cambria"/>
        <family val="1"/>
        <scheme val="major"/>
      </rPr>
      <t>discussed in detail with managers. Purbeck mid term review documentation seen and use of monitoring findings to inform future management noted.</t>
    </r>
  </si>
  <si>
    <r>
      <t xml:space="preserve">North: </t>
    </r>
    <r>
      <rPr>
        <sz val="10"/>
        <rFont val="Cambria"/>
        <family val="1"/>
        <scheme val="major"/>
      </rPr>
      <t xml:space="preserve">discussed in detail with managers. Dodd Wood mid term review exercise recently commenced and redrafted plan seen, reflecting monitoring findings eg grey squirrel encroachment / PAWS. </t>
    </r>
    <r>
      <rPr>
        <b/>
        <sz val="10"/>
        <rFont val="Cambria"/>
        <family val="1"/>
        <scheme val="major"/>
      </rPr>
      <t xml:space="preserve">West District: </t>
    </r>
    <r>
      <rPr>
        <sz val="10"/>
        <rFont val="Cambria"/>
        <family val="1"/>
        <scheme val="major"/>
      </rPr>
      <t xml:space="preserve"> Plan revisions show abundant evidence of taking monitoring into account.</t>
    </r>
  </si>
  <si>
    <r>
      <rPr>
        <b/>
        <sz val="10"/>
        <rFont val="Cambria"/>
        <family val="1"/>
        <scheme val="major"/>
      </rPr>
      <t xml:space="preserve">Central </t>
    </r>
    <r>
      <rPr>
        <sz val="10"/>
        <rFont val="Cambria"/>
        <family val="1"/>
        <scheme val="major"/>
      </rPr>
      <t xml:space="preserve">District: Birklands NNR Management plan summarise the key monitoring findings which inform management continued programme of regenerating birch and conifer removal from all living veteran trees. </t>
    </r>
    <r>
      <rPr>
        <b/>
        <sz val="10"/>
        <rFont val="Cambria"/>
        <family val="1"/>
        <scheme val="major"/>
      </rPr>
      <t xml:space="preserve">East </t>
    </r>
    <r>
      <rPr>
        <sz val="10"/>
        <rFont val="Cambria"/>
        <family val="1"/>
        <scheme val="major"/>
      </rPr>
      <t xml:space="preserve">no plans currently under revision but existing plans seen to reference / build on monitoring information from previous versions eg approved amendment to High Lodge Forest plan seen ( April 2020) referencing converting an area to LISS to prevent conflict between recreation infrastructure and SPA habitat  </t>
    </r>
  </si>
  <si>
    <r>
      <rPr>
        <b/>
        <sz val="10"/>
        <rFont val="Cambria"/>
        <family val="1"/>
        <scheme val="major"/>
      </rPr>
      <t xml:space="preserve">All areas: </t>
    </r>
    <r>
      <rPr>
        <sz val="10"/>
        <rFont val="Cambria"/>
        <family val="1"/>
        <scheme val="major"/>
      </rPr>
      <t xml:space="preserve">Plan revisions show abundant evidence of taking monitoring into account. </t>
    </r>
  </si>
  <si>
    <r>
      <rPr>
        <b/>
        <sz val="10"/>
        <rFont val="Cambria"/>
        <family val="1"/>
        <scheme val="major"/>
      </rPr>
      <t>Yorkshire:</t>
    </r>
    <r>
      <rPr>
        <sz val="10"/>
        <rFont val="Cambria"/>
        <family val="1"/>
        <scheme val="major"/>
      </rPr>
      <t xml:space="preserve"> Findings will be made publicly available on request, eg NYMNPA asked for information on Cropton. </t>
    </r>
    <r>
      <rPr>
        <b/>
        <sz val="10"/>
        <rFont val="Cambria"/>
        <family val="1"/>
        <scheme val="major"/>
      </rPr>
      <t>South</t>
    </r>
    <r>
      <rPr>
        <sz val="10"/>
        <rFont val="Cambria"/>
        <family val="1"/>
        <scheme val="major"/>
      </rPr>
      <t xml:space="preserve">; confirmed by managers that findings will be made publicly available on request. </t>
    </r>
  </si>
  <si>
    <r>
      <t xml:space="preserve">All sites: </t>
    </r>
    <r>
      <rPr>
        <sz val="10"/>
        <rFont val="Cambria"/>
        <family val="1"/>
        <scheme val="major"/>
      </rPr>
      <t xml:space="preserve">confirmed by managers that findings or summaries will be made publicly available on request. </t>
    </r>
  </si>
  <si>
    <r>
      <rPr>
        <b/>
        <sz val="10"/>
        <rFont val="Cambria"/>
        <family val="1"/>
        <scheme val="major"/>
      </rPr>
      <t>Yorkshire</t>
    </r>
    <r>
      <rPr>
        <sz val="10"/>
        <rFont val="Cambria"/>
        <family val="1"/>
        <scheme val="major"/>
      </rPr>
      <t xml:space="preserve">: Site visit to Wheldrake active harvesting site showed that best practice was being followed, including threshold signs, timber stacks, extraction routes, safety procedures, environmental protections. </t>
    </r>
    <r>
      <rPr>
        <b/>
        <sz val="10"/>
        <rFont val="Cambria"/>
        <family val="1"/>
        <scheme val="major"/>
      </rPr>
      <t xml:space="preserve">South: </t>
    </r>
    <r>
      <rPr>
        <sz val="10"/>
        <rFont val="Cambria"/>
        <family val="1"/>
        <scheme val="major"/>
      </rPr>
      <t>site visit to active and recently - completed harvesting sites at Church Place and inspection of OSA, pre-commencement  checklists and manager's contract monitoring notes all confirmed best practice was being followed.</t>
    </r>
  </si>
  <si>
    <r>
      <rPr>
        <b/>
        <sz val="10"/>
        <rFont val="Cambria"/>
        <family val="1"/>
        <scheme val="major"/>
      </rPr>
      <t xml:space="preserve">All sites: </t>
    </r>
    <r>
      <rPr>
        <sz val="10"/>
        <rFont val="Cambria"/>
        <family val="1"/>
        <scheme val="major"/>
      </rPr>
      <t>all operational sites visited complied with FISA and UKFS best practice.  Contractors interviewed showed very good knowledge of best practice - spill kits, first aid kits, welfare facilities in place. Hazard signage in place and clearly positioned in areas of public access Restock sites visited had/ were being restocked in a timely manner. Contractors and FE staff with appropriate PPE.  Well managed chemical stores as well and deer larders seen in both Central and East, all with excellent record keeping.</t>
    </r>
  </si>
  <si>
    <r>
      <rPr>
        <b/>
        <sz val="10"/>
        <rFont val="Cambria"/>
        <family val="1"/>
        <scheme val="major"/>
      </rPr>
      <t xml:space="preserve">South: </t>
    </r>
    <r>
      <rPr>
        <sz val="10"/>
        <rFont val="Cambria"/>
        <family val="1"/>
        <scheme val="major"/>
      </rPr>
      <t xml:space="preserve">various permissions / consents seen eg Ringwood: For the mire works, FE obtained an 'Ordinary Watercourse Land Draniage Consent' dated 27/6/19. Also Environment Agency Floodmap Planning dated 25/4/19.
</t>
    </r>
    <r>
      <rPr>
        <b/>
        <sz val="10"/>
        <rFont val="Cambria"/>
        <family val="1"/>
        <scheme val="major"/>
      </rPr>
      <t>Westonbirt</t>
    </r>
    <r>
      <rPr>
        <sz val="10"/>
        <rFont val="Cambria"/>
        <family val="1"/>
        <scheme val="major"/>
      </rPr>
      <t xml:space="preserve">: Thinning Plan 2018-20 has felling approval to March 2020, dated 4/4/19.
</t>
    </r>
    <r>
      <rPr>
        <b/>
        <sz val="10"/>
        <rFont val="Cambria"/>
        <family val="1"/>
        <scheme val="major"/>
      </rPr>
      <t>Yorkshire</t>
    </r>
    <r>
      <rPr>
        <sz val="10"/>
        <rFont val="Cambria"/>
        <family val="1"/>
        <scheme val="major"/>
      </rPr>
      <t>: Wheldrake Wood Forest Plan approved 9/10/18 includes felling licence. Also 'North York Moors' thinning approval dated 4/10/11 covers Yorkshire Forest District for 10 years.</t>
    </r>
  </si>
  <si>
    <r>
      <rPr>
        <b/>
        <sz val="10"/>
        <rFont val="Cambria"/>
        <family val="1"/>
        <scheme val="major"/>
      </rPr>
      <t xml:space="preserve">All sites </t>
    </r>
    <r>
      <rPr>
        <sz val="10"/>
        <rFont val="Cambria"/>
        <family val="1"/>
        <scheme val="major"/>
      </rPr>
      <t xml:space="preserve">: Felling permissions and associated amendments seen. </t>
    </r>
    <r>
      <rPr>
        <b/>
        <sz val="10"/>
        <rFont val="Cambria"/>
        <family val="1"/>
        <scheme val="major"/>
      </rPr>
      <t xml:space="preserve"> Central </t>
    </r>
    <r>
      <rPr>
        <sz val="10"/>
        <rFont val="Cambria"/>
        <family val="1"/>
        <scheme val="major"/>
      </rPr>
      <t xml:space="preserve">- seen planning consent reference for the construction of new Delamere visitor Centre with associated access development and Badger licence for the trail development under construction.  In addition approved 07/21 prior notification for 160m of new forest road, to be constructed.  </t>
    </r>
    <r>
      <rPr>
        <b/>
        <sz val="10"/>
        <rFont val="Cambria"/>
        <family val="1"/>
        <scheme val="major"/>
      </rPr>
      <t xml:space="preserve">East </t>
    </r>
    <r>
      <rPr>
        <sz val="10"/>
        <rFont val="Cambria"/>
        <family val="1"/>
        <scheme val="major"/>
      </rPr>
      <t xml:space="preserve">- agreed 'feature management actions' and 'agreed management actions' seen in Croxton Conservation Plan ( Breckland SAC / SPA) and Sandlings Forest SSSI plan </t>
    </r>
  </si>
  <si>
    <r>
      <rPr>
        <b/>
        <sz val="10"/>
        <rFont val="Cambria"/>
        <family val="1"/>
        <scheme val="major"/>
      </rPr>
      <t>Westonbirt:</t>
    </r>
    <r>
      <rPr>
        <sz val="10"/>
        <rFont val="Cambria"/>
        <family val="1"/>
        <scheme val="major"/>
      </rPr>
      <t xml:space="preserve"> In response to the Minor CAR (SGS25) at S4, Westonbirt have prepared (May 2019) 'Westonbirt Local Biosecurity Protocols - 2019' and 'Appendix A Pathway Risk Assessment'. This provides a consistent policy and risk assessment across the estate, including visitors, staff, contractors, volunteers, imported plant material, events. 'Local Biosecurity Protocols - Implementation and Evaluation' gives a timeline of who will implement items.
</t>
    </r>
    <r>
      <rPr>
        <b/>
        <sz val="10"/>
        <rFont val="Cambria"/>
        <family val="1"/>
        <scheme val="major"/>
      </rPr>
      <t>Yorkshire:</t>
    </r>
    <r>
      <rPr>
        <sz val="10"/>
        <rFont val="Cambria"/>
        <family val="1"/>
        <scheme val="major"/>
      </rPr>
      <t xml:space="preserve"> Wheldrake Wood thinning works covered by OPS1. Workers on site had good understanding of safety precautions and other plans. </t>
    </r>
    <r>
      <rPr>
        <b/>
        <sz val="10"/>
        <rFont val="Cambria"/>
        <family val="1"/>
        <scheme val="major"/>
      </rPr>
      <t xml:space="preserve">South:  </t>
    </r>
    <r>
      <rPr>
        <sz val="10"/>
        <rFont val="Cambria"/>
        <family val="1"/>
        <scheme val="major"/>
      </rPr>
      <t>OSA's and records of pre-commencement seen for a wide range of operations.  Harvester operator interviewed showed strong understanding / knowledge, indicating mire areas where machinery access was prohibited.  At Micheldever harvesting was being planned on an area with a large number of archaeological features.  The area was visited, protection of features discussed and  5 year method statement seen, which had been drawn up following extensive consultation / liaison with Historic England.</t>
    </r>
  </si>
  <si>
    <r>
      <rPr>
        <b/>
        <sz val="10"/>
        <rFont val="Cambria"/>
        <family val="1"/>
      </rPr>
      <t>Central District</t>
    </r>
    <r>
      <rPr>
        <sz val="10"/>
        <rFont val="Cambria"/>
        <family val="1"/>
      </rPr>
      <t xml:space="preserve">: Wardley South Wood Inspected Gateway 3 form Section 10 PCM Notes and Actions Environment &amp; Wildlife no mention of raptors nests.  Inspected Precommencement map which illustrated No Go area due to presence of raptors. During the operations further raptor nests were identified which resulted in a suspension of the work for the nest period. No additional information was supplied by the Beat forester to confirm the contractor was updated with this information and record of the stop.  Interview held with forwarder who has recently recommenced working on the site, who demonstrated awareness of raptor presence.  Raised as observation 2021.2 to ensure all site information is included in PCM form. </t>
    </r>
    <r>
      <rPr>
        <b/>
        <sz val="10"/>
        <rFont val="Cambria"/>
        <family val="1"/>
      </rPr>
      <t xml:space="preserve">East </t>
    </r>
    <r>
      <rPr>
        <sz val="10"/>
        <rFont val="Cambria"/>
        <family val="1"/>
      </rPr>
      <t>Gateway forms inspected for a range of operations, including harvesting ( Direct Production and contract), fencing, grass - cutting; also framework contract for roads maintenance, specifying relevant details eg location of powerlines, protection of heritage features, width restrictions for machinery to be used. Forwarder operator at Shouldham and roads maintenance contractors showed good knowledge when interviewed and provided copies of relevant documents eg emergency plans, constraints maps.</t>
    </r>
  </si>
  <si>
    <r>
      <rPr>
        <b/>
        <sz val="10"/>
        <rFont val="Cambria"/>
        <family val="1"/>
        <scheme val="major"/>
      </rPr>
      <t xml:space="preserve">Yorkshire: </t>
    </r>
    <r>
      <rPr>
        <sz val="10"/>
        <rFont val="Cambria"/>
        <family val="1"/>
        <scheme val="major"/>
      </rPr>
      <t xml:space="preserve">Shoulder of Mutton site thinning works covered by OPS1. The worker on site had good understanding of safety precautions and other plans, including lone working. </t>
    </r>
    <r>
      <rPr>
        <b/>
        <sz val="10"/>
        <rFont val="Cambria"/>
        <family val="1"/>
        <scheme val="major"/>
      </rPr>
      <t>North:</t>
    </r>
    <r>
      <rPr>
        <sz val="10"/>
        <rFont val="Cambria"/>
        <family val="1"/>
        <scheme val="major"/>
      </rPr>
      <t xml:space="preserve"> All workers on site had good understanding of operational plans, copies of relevant documents and maps, and safety kit. At Kielderhead NNR checks were made before works clearing SS regen on moorland, 8 hen harrier nests were found and steps taken to avoid.</t>
    </r>
  </si>
  <si>
    <r>
      <rPr>
        <b/>
        <sz val="10"/>
        <rFont val="Cambria"/>
        <family val="1"/>
        <scheme val="major"/>
      </rPr>
      <t>Yorkshire:</t>
    </r>
    <r>
      <rPr>
        <sz val="10"/>
        <rFont val="Cambria"/>
        <family val="1"/>
        <scheme val="major"/>
      </rPr>
      <t xml:space="preserve"> At Dalby a Schedule 1 bird was identified in the works area in the nesting period and thinnings were stopped and relocated. </t>
    </r>
    <r>
      <rPr>
        <b/>
        <sz val="10"/>
        <rFont val="Cambria"/>
        <family val="1"/>
        <scheme val="major"/>
      </rPr>
      <t xml:space="preserve">South: </t>
    </r>
    <r>
      <rPr>
        <sz val="10"/>
        <rFont val="Cambria"/>
        <family val="1"/>
        <scheme val="major"/>
      </rPr>
      <t>discussed with managers who showed very good awareness.  Harvester operator interviewed; confirmed discussions at pre-commencement meetings include information / instructions as relevant to the site being worked.  At Micheldever, management of  the planned harvesting on an area of archaeological significance was discussed with the manager who confirmed that operations will be monitored closely and operators will receive detailed instructions prior to start.</t>
    </r>
  </si>
  <si>
    <r>
      <rPr>
        <b/>
        <sz val="10"/>
        <rFont val="Cambria"/>
        <family val="1"/>
        <scheme val="major"/>
      </rPr>
      <t>Central District:</t>
    </r>
    <r>
      <rPr>
        <sz val="10"/>
        <rFont val="Cambria"/>
        <family val="1"/>
        <scheme val="major"/>
      </rPr>
      <t xml:space="preserve"> Wardley South Wood Inspected Precommencement map which illustrated No Go area due to presence of raptors. During the operations further raptor nests were identified which resulted in a suspension of the work for the nest period. Interview held with forwarder who has recently recommenced working on the site, who demonstrated awareness of raptor presence.</t>
    </r>
    <r>
      <rPr>
        <b/>
        <sz val="10"/>
        <rFont val="Cambria"/>
        <family val="1"/>
        <scheme val="major"/>
      </rPr>
      <t xml:space="preserve"> East </t>
    </r>
    <r>
      <rPr>
        <sz val="10"/>
        <rFont val="Cambria"/>
        <family val="1"/>
        <scheme val="major"/>
      </rPr>
      <t>constraints maps seen and both managers and operators interviewed showed very good knowledge as to appropriate action to take should such an issue occur.  In Thetford it is a relatively common occurrence for goshawk to nest in / near harvesting sites, so managers and operators are particularly aware of this and could give examples of where work had ceased until the young had fledged. 'Thetford Operations Calendar' seen, a reference document detailing what work can be undertaken at what time of year, using a 'traffic light' system.</t>
    </r>
  </si>
  <si>
    <r>
      <rPr>
        <b/>
        <sz val="10"/>
        <rFont val="Cambria"/>
        <family val="1"/>
        <scheme val="major"/>
      </rPr>
      <t>Yorkshire:</t>
    </r>
    <r>
      <rPr>
        <sz val="10"/>
        <rFont val="Cambria"/>
        <family val="1"/>
        <scheme val="major"/>
      </rPr>
      <t xml:space="preserve"> At Wheldrake the timber was harvested efficiently. </t>
    </r>
    <r>
      <rPr>
        <b/>
        <sz val="10"/>
        <rFont val="Cambria"/>
        <family val="1"/>
        <scheme val="major"/>
      </rPr>
      <t xml:space="preserve">South: </t>
    </r>
    <r>
      <rPr>
        <sz val="10"/>
        <rFont val="Cambria"/>
        <family val="1"/>
        <scheme val="major"/>
      </rPr>
      <t>harvesting operations at Church Place fully compliant and site visits throughout the District included areas thinned / felled over the past year, none of which gave the impression of inefficient / damaging works.  Venison is sold as a NTWP - deer management discussed in detail during interview with Wildlife Ranger at Wareham forest and cull records / deer management plans seen.</t>
    </r>
  </si>
  <si>
    <r>
      <rPr>
        <b/>
        <sz val="10"/>
        <rFont val="Cambria"/>
        <family val="1"/>
        <scheme val="major"/>
      </rPr>
      <t xml:space="preserve">All sites </t>
    </r>
    <r>
      <rPr>
        <sz val="10"/>
        <rFont val="Cambria"/>
        <family val="1"/>
        <scheme val="major"/>
      </rPr>
      <t xml:space="preserve">; all harvesting sites inspected had been well planned and executed with no noticeable loss or damage. </t>
    </r>
  </si>
  <si>
    <r>
      <rPr>
        <b/>
        <sz val="10"/>
        <rFont val="Cambria"/>
        <family val="1"/>
        <scheme val="major"/>
      </rPr>
      <t>Yorkshire:</t>
    </r>
    <r>
      <rPr>
        <sz val="10"/>
        <rFont val="Cambria"/>
        <family val="1"/>
        <scheme val="major"/>
      </rPr>
      <t xml:space="preserve"> At Wheldrake the timber harvesting avoided damage.</t>
    </r>
    <r>
      <rPr>
        <b/>
        <sz val="10"/>
        <rFont val="Cambria"/>
        <family val="1"/>
        <scheme val="major"/>
      </rPr>
      <t xml:space="preserve">South: </t>
    </r>
    <r>
      <rPr>
        <sz val="10"/>
        <rFont val="Cambria"/>
        <family val="1"/>
        <scheme val="major"/>
      </rPr>
      <t>no such damage noted during site visits to live / completed harvesting sites.</t>
    </r>
  </si>
  <si>
    <r>
      <rPr>
        <b/>
        <sz val="10"/>
        <rFont val="Cambria"/>
        <family val="1"/>
      </rPr>
      <t xml:space="preserve">Central District: </t>
    </r>
    <r>
      <rPr>
        <sz val="10"/>
        <rFont val="Cambria"/>
        <family val="1"/>
      </rPr>
      <t xml:space="preserve">At Wardley South Wood following harvesting operations vehicle ruts were noted on the forwarder track filling with pools of water and liquid mud .  Thinning operations had recently recommenced after period of Stop due to the identification of raptors nests earlier in the season.  There was no forwarder on site which had low availability of brash as the crop was mainly Chalara infected ash.  In light of the lack of forwarder this has been raised as an observation 2021.3 as if not addressed when the forwarder returns to site it could lead to a non-compliance. </t>
    </r>
    <r>
      <rPr>
        <b/>
        <sz val="10"/>
        <rFont val="Cambria"/>
        <family val="1"/>
      </rPr>
      <t xml:space="preserve">East </t>
    </r>
    <r>
      <rPr>
        <sz val="10"/>
        <rFont val="Cambria"/>
        <family val="1"/>
      </rPr>
      <t>-  minimal damage seen - just very slight extraction damage to standing crop at thinnings site at Lynford Stag and slight rutting on a section of the extraction route on  clear fell site at Shouldham.</t>
    </r>
  </si>
  <si>
    <r>
      <rPr>
        <b/>
        <sz val="10"/>
        <rFont val="Cambria"/>
        <family val="1"/>
        <scheme val="major"/>
      </rPr>
      <t>Yorkshire:</t>
    </r>
    <r>
      <rPr>
        <sz val="10"/>
        <rFont val="Cambria"/>
        <family val="1"/>
        <scheme val="major"/>
      </rPr>
      <t xml:space="preserve"> At Deepdale, Shoulder of Mutton, Rutmore Beck and all other sites visited the timber harvesting avoided damage. </t>
    </r>
    <r>
      <rPr>
        <b/>
        <sz val="10"/>
        <rFont val="Cambria"/>
        <family val="1"/>
        <scheme val="major"/>
      </rPr>
      <t>North:</t>
    </r>
    <r>
      <rPr>
        <sz val="10"/>
        <rFont val="Cambria"/>
        <family val="1"/>
        <scheme val="major"/>
      </rPr>
      <t xml:space="preserve"> Harvesting was seen at Kielder and Ennerdale and on both sites care had been taken to avoid damage to soil and water courses.</t>
    </r>
  </si>
  <si>
    <r>
      <t xml:space="preserve">The Despatches Report cites a Despatches Reference Note (like a delivery note), a coupe/job reference, and an invoice number. </t>
    </r>
    <r>
      <rPr>
        <b/>
        <sz val="10"/>
        <rFont val="Cambria"/>
        <family val="1"/>
        <scheme val="major"/>
      </rPr>
      <t>South:</t>
    </r>
    <r>
      <rPr>
        <sz val="10"/>
        <rFont val="Cambria"/>
        <family val="1"/>
        <scheme val="major"/>
      </rPr>
      <t xml:space="preserve"> Timber sales documentation seen included despatches reports for contracts F52400 and L25226.006, various despatch dates from 1 - 22 July 2019, plus associated invoices for a selection of despatches including green logs 2/7/19, 4/7/19, 9/7/19, 10/7/19, 11/7/19  red logs 2/7/19, 4/7/19. For venison sales, carcases are physically tagged and electronically numbered.  The tag includes certificate number and associated invoice includes certificate number and correct claim. Invoices seen for sales of  Sika deer (national contract) tag numbers EWA00000948 - 951 and roe deer ( local contract) tag numbers EWA00000958 - 963.  All included correct certificate number and FSC 100% claim. Although sales documentation for timber and non-timber forest products correctly states the SGS certificate code,  the certificate is to be transferred to Soil Association on 1/11/2019 and the code will change to SA-FM/COC - 006972.  All  documentation will need to be amended and used for sales generated after this date if compliance is to be maintained. </t>
    </r>
    <r>
      <rPr>
        <b/>
        <sz val="10"/>
        <rFont val="Cambria"/>
        <family val="1"/>
        <scheme val="major"/>
      </rPr>
      <t>Observation raised.
Yorkshire:</t>
    </r>
    <r>
      <rPr>
        <sz val="10"/>
        <rFont val="Cambria"/>
        <family val="1"/>
        <scheme val="major"/>
      </rPr>
      <t xml:space="preserve"> For timber, the Despatches Report cites a Despatches Reference Note (like a delivery note), a coupe/job reference, and an invoice number. Sample seen for Invoice No 1435510 dated 22/7/19, which used the correct claim and FSC code. For Christmas trees, FE state that: "The FSC Christmas are labelled at the point of production (ie Dalby productions site) and this is the means of controlling their on-product label. These are the only FSC Christmas trees sold at the point of sales, and only identified as FSC by the label already applied. These are sold at the retail centre together with non-certified trees. as there is no onward chain of custody from this point, ie they are sold to the end user." Other xmas trees from other suppliers are sold at FE retail outlets, but they are labelled as 'Grown in Britain'. Samples of both FSC and GiB labels seen. </t>
    </r>
    <r>
      <rPr>
        <b/>
        <sz val="10"/>
        <rFont val="Cambria"/>
        <family val="1"/>
        <scheme val="major"/>
      </rPr>
      <t xml:space="preserve"> </t>
    </r>
    <r>
      <rPr>
        <sz val="10"/>
        <rFont val="Cambria"/>
        <family val="1"/>
        <scheme val="major"/>
      </rPr>
      <t xml:space="preserve">Ref Minor CAR SGS 24 closure - as  invoicing for xmas trees has not yet occurred since the S4 audit (the CAR having been raised in November 2018 so closure prior to the Xmas tree season not being feasible) ,  no clear evidence of compliance or non-compliance is yet available ie template invoices are available but their usage cannot be checked until 2019 Xmas tree sales commence. There is a risk that the invoicing will show similar non-compliance, so an </t>
    </r>
    <r>
      <rPr>
        <b/>
        <sz val="10"/>
        <rFont val="Cambria"/>
        <family val="1"/>
        <scheme val="major"/>
      </rPr>
      <t>Observation raised.</t>
    </r>
  </si>
  <si>
    <r>
      <rPr>
        <b/>
        <sz val="10"/>
        <rFont val="Cambria"/>
        <family val="1"/>
        <scheme val="major"/>
      </rPr>
      <t>Yorkshire</t>
    </r>
    <r>
      <rPr>
        <sz val="10"/>
        <rFont val="Cambria"/>
        <family val="1"/>
        <scheme val="major"/>
      </rPr>
      <t xml:space="preserve">: Recently started whole tree harvesting to make restocking easier and to sell brash for biomass. Consideration of impacts follows 'Brash Management - Forest Management Operational Policy (YFD) (19-20)', which cites national guidance and includes a decision support chart. </t>
    </r>
    <r>
      <rPr>
        <b/>
        <sz val="10"/>
        <rFont val="Cambria"/>
        <family val="1"/>
        <scheme val="major"/>
      </rPr>
      <t xml:space="preserve">South: </t>
    </r>
    <r>
      <rPr>
        <sz val="10"/>
        <rFont val="Cambria"/>
        <family val="1"/>
        <scheme val="major"/>
      </rPr>
      <t>no whole tree harvesting</t>
    </r>
  </si>
  <si>
    <r>
      <rPr>
        <b/>
        <sz val="10"/>
        <rFont val="Cambria"/>
        <family val="1"/>
        <scheme val="major"/>
      </rPr>
      <t>Central District;</t>
    </r>
    <r>
      <rPr>
        <sz val="10"/>
        <rFont val="Cambria"/>
        <family val="1"/>
        <scheme val="major"/>
      </rPr>
      <t xml:space="preserve"> no evidence on harvesting sites visited either active or complete.  Stumps retained on all sites. </t>
    </r>
    <r>
      <rPr>
        <b/>
        <sz val="10"/>
        <rFont val="Cambria"/>
        <family val="1"/>
        <scheme val="major"/>
      </rPr>
      <t xml:space="preserve">East </t>
    </r>
    <r>
      <rPr>
        <sz val="10"/>
        <rFont val="Cambria"/>
        <family val="1"/>
        <scheme val="major"/>
      </rPr>
      <t>whole tree harvesting has been undertaken on heathland restoration sites as part of conservation management and mulching is undertaken on some clear fell sites - rationale explained by managers in detail, including the following statement 'With the decision to use mulching as a site ground preparation method, Forestry England contracted UEA to carry out a study of the potential impact of mulching on the SPA (Special Protection Area) interest features. It was concluded that there was no detectable negative effect of mulching on the abundance of Woodlark and Nightjar (species central to the SSSI designation in Breckland and Sandlings SSSIs). The introduction of mulching in place of de-stumping also had a positive effect on the number of Nightjars. Since the introduction of mulching, there have been a number of other benefits. Because mulching removes above ground stumps, it removes breeding material for Hylobius (Large Pine Weevil). Therefore, we currently use no insecticide to protect establishing trees from damage by Hylobius.'</t>
    </r>
  </si>
  <si>
    <r>
      <rPr>
        <b/>
        <sz val="10"/>
        <rFont val="Cambria"/>
        <family val="1"/>
        <scheme val="major"/>
      </rPr>
      <t>Yorkshire</t>
    </r>
    <r>
      <rPr>
        <sz val="10"/>
        <rFont val="Cambria"/>
        <family val="1"/>
        <scheme val="major"/>
      </rPr>
      <t xml:space="preserve">: no burning </t>
    </r>
    <r>
      <rPr>
        <b/>
        <sz val="10"/>
        <rFont val="Cambria"/>
        <family val="1"/>
        <scheme val="major"/>
      </rPr>
      <t xml:space="preserve">South: </t>
    </r>
    <r>
      <rPr>
        <sz val="10"/>
        <rFont val="Cambria"/>
        <family val="1"/>
        <scheme val="major"/>
      </rPr>
      <t>lop and top is</t>
    </r>
    <r>
      <rPr>
        <sz val="10"/>
        <color rgb="FFFF0000"/>
        <rFont val="Cambria"/>
        <family val="1"/>
        <scheme val="major"/>
      </rPr>
      <t xml:space="preserve"> </t>
    </r>
    <r>
      <rPr>
        <sz val="10"/>
        <rFont val="Cambria"/>
        <family val="1"/>
        <scheme val="major"/>
      </rPr>
      <t>burnt on heathland restoration areas, to allow regeneration of heathland plant species. Permissions in place / environmental impacts addressed.</t>
    </r>
  </si>
  <si>
    <r>
      <rPr>
        <b/>
        <sz val="10"/>
        <rFont val="Cambria"/>
        <family val="1"/>
        <scheme val="major"/>
      </rPr>
      <t>All sites</t>
    </r>
    <r>
      <rPr>
        <sz val="10"/>
        <rFont val="Cambria"/>
        <family val="1"/>
        <scheme val="major"/>
      </rPr>
      <t xml:space="preserve"> no burning of lop and top</t>
    </r>
  </si>
  <si>
    <r>
      <rPr>
        <b/>
        <sz val="10"/>
        <rFont val="Cambria"/>
        <family val="1"/>
        <scheme val="major"/>
      </rPr>
      <t>Yorkshire:</t>
    </r>
    <r>
      <rPr>
        <sz val="10"/>
        <rFont val="Cambria"/>
        <family val="1"/>
        <scheme val="major"/>
      </rPr>
      <t xml:space="preserve"> Dalby Forest had recent track works at Nutwood. Site visited, permission from NYMNPA dated 1/5/19. </t>
    </r>
    <r>
      <rPr>
        <b/>
        <sz val="10"/>
        <rFont val="Cambria"/>
        <family val="1"/>
        <scheme val="major"/>
      </rPr>
      <t xml:space="preserve">South: </t>
    </r>
    <r>
      <rPr>
        <sz val="10"/>
        <rFont val="Cambria"/>
        <family val="1"/>
        <scheme val="major"/>
      </rPr>
      <t>no such work undertaken over the past year</t>
    </r>
  </si>
  <si>
    <r>
      <rPr>
        <b/>
        <sz val="10"/>
        <rFont val="Cambria"/>
        <family val="1"/>
        <scheme val="major"/>
      </rPr>
      <t xml:space="preserve">Central District: </t>
    </r>
    <r>
      <rPr>
        <sz val="10"/>
        <rFont val="Cambria"/>
        <family val="1"/>
        <scheme val="major"/>
      </rPr>
      <t xml:space="preserve">Seen planning consent reference for the construction of new Delamere visitor Centre with associated access development and Badger licence for the trail development under construction.  In addition approved 07/21 prior notification for 160m of new forest road, to be constructed.  </t>
    </r>
    <r>
      <rPr>
        <b/>
        <sz val="10"/>
        <rFont val="Cambria"/>
        <family val="1"/>
        <scheme val="major"/>
      </rPr>
      <t xml:space="preserve">East </t>
    </r>
    <r>
      <rPr>
        <sz val="10"/>
        <rFont val="Cambria"/>
        <family val="1"/>
        <scheme val="major"/>
      </rPr>
      <t>no such works undertaken over the past year - only maintenance works not requiring permissions</t>
    </r>
  </si>
  <si>
    <r>
      <rPr>
        <b/>
        <sz val="10"/>
        <rFont val="Cambria"/>
        <family val="1"/>
        <scheme val="major"/>
      </rPr>
      <t>Yorkshire:</t>
    </r>
    <r>
      <rPr>
        <sz val="10"/>
        <rFont val="Cambria"/>
        <family val="1"/>
        <scheme val="major"/>
      </rPr>
      <t xml:space="preserve"> Dalby Forest had recent track works at Nutwood. Site visited. Contract documents included maps, constraints, hazards, detailed plan of construction. Minimal environmental impact. </t>
    </r>
    <r>
      <rPr>
        <b/>
        <sz val="10"/>
        <rFont val="Cambria"/>
        <family val="1"/>
        <scheme val="major"/>
      </rPr>
      <t xml:space="preserve">South: </t>
    </r>
    <r>
      <rPr>
        <sz val="10"/>
        <rFont val="Cambria"/>
        <family val="1"/>
        <scheme val="major"/>
      </rPr>
      <t>no recent road / track works and existing roads / tracks all seen to be in good condition</t>
    </r>
  </si>
  <si>
    <r>
      <rPr>
        <b/>
        <sz val="10"/>
        <rFont val="Cambria"/>
        <family val="1"/>
        <scheme val="major"/>
      </rPr>
      <t>Central District</t>
    </r>
    <r>
      <rPr>
        <sz val="10"/>
        <rFont val="Cambria"/>
        <family val="1"/>
        <scheme val="major"/>
      </rPr>
      <t xml:space="preserve">: Inspected trail under construction associated with the Delamere Visitor Centre.  Discussion with Civil Engineer regarding drainage and installation of culverts design to allow water to shed through adjacent forest vegetation avoiding watercourses. </t>
    </r>
    <r>
      <rPr>
        <b/>
        <sz val="10"/>
        <rFont val="Cambria"/>
        <family val="1"/>
        <scheme val="major"/>
      </rPr>
      <t xml:space="preserve">East </t>
    </r>
    <r>
      <rPr>
        <sz val="10"/>
        <rFont val="Cambria"/>
        <family val="1"/>
        <scheme val="major"/>
      </rPr>
      <t>inspected road maintenance work at High Ash Didlington, interviewing both FE civil engineering staff and contractors.  Documentation seen included detailed spec and restrictions on width of machinery to be used, to protect roadside verges.  All forest roads driven / walked during the course of the audit seen to be well constructed and well maintained.</t>
    </r>
  </si>
  <si>
    <r>
      <rPr>
        <b/>
        <sz val="10"/>
        <rFont val="Cambria"/>
        <family val="1"/>
        <scheme val="major"/>
      </rPr>
      <t>Westonbirt:</t>
    </r>
    <r>
      <rPr>
        <sz val="10"/>
        <rFont val="Cambria"/>
        <family val="1"/>
        <scheme val="major"/>
      </rPr>
      <t xml:space="preserve"> There is minimal use of pesticides, only glyphosate for weed control. Mulching and hand weeding are also used for weed control. </t>
    </r>
    <r>
      <rPr>
        <b/>
        <sz val="10"/>
        <rFont val="Cambria"/>
        <family val="1"/>
        <scheme val="major"/>
      </rPr>
      <t xml:space="preserve">South: </t>
    </r>
    <r>
      <rPr>
        <sz val="10"/>
        <rFont val="Cambria"/>
        <family val="1"/>
        <scheme val="major"/>
      </rPr>
      <t>Integrated Pest Management Strategy and a number of Chemical Decision Recording sheets seen, confirming that non-chemical methods are used where feasible.  A number of restock areas were visited during audit and weed control discussed eg at Solent beat an area restocked with broadleaves several years previously was visited and weed control discussed - herbicide had been used for two years but hand weeding was planned for the current year.  Spacing of restock was discussed - the manager explained that he was planning to plant future restock areas at wider spacing as this would facilitate mechanical weeding and thus reduce herbicide usage.</t>
    </r>
  </si>
  <si>
    <r>
      <rPr>
        <b/>
        <sz val="10"/>
        <rFont val="Cambria"/>
        <family val="1"/>
        <scheme val="major"/>
      </rPr>
      <t>Both sites</t>
    </r>
    <r>
      <rPr>
        <sz val="10"/>
        <rFont val="Cambria"/>
        <family val="1"/>
        <scheme val="major"/>
      </rPr>
      <t xml:space="preserve">: Operational Guidance OGB 15- Use of Chemicals in the Forest describes pesticide reduction policy - seen during audit and discussed with FE Pesticides Lead. The Hylobius Working Group coordinates and funds research into alternatives to acetamiprid for weevil control and in  </t>
    </r>
    <r>
      <rPr>
        <b/>
        <sz val="10"/>
        <rFont val="Cambria"/>
        <family val="1"/>
        <scheme val="major"/>
      </rPr>
      <t>North</t>
    </r>
    <r>
      <rPr>
        <sz val="10"/>
        <rFont val="Cambria"/>
        <family val="1"/>
        <scheme val="major"/>
      </rPr>
      <t xml:space="preserve"> District the Operations Manager explained that a 3-4 year post clear fell fallow period is used to reduce requirement for chemical weevil control.  </t>
    </r>
  </si>
  <si>
    <r>
      <rPr>
        <b/>
        <sz val="10"/>
        <rFont val="Cambria"/>
        <family val="1"/>
        <scheme val="major"/>
      </rPr>
      <t>Central District</t>
    </r>
    <r>
      <rPr>
        <sz val="10"/>
        <rFont val="Cambria"/>
        <family val="1"/>
        <scheme val="major"/>
      </rPr>
      <t xml:space="preserve">: Discussion with Head of Land Management &amp; Establishment forester at Cannock Chase active restocking site. Ground preparation is undertaken immediately after harvesting mulching stumps and brash following by disc scarification.  Experience to date is lower weevil numbers resulting in use of non-treated plants and fewer follow-up spraying from both weevil and weeds during establishment phase. </t>
    </r>
    <r>
      <rPr>
        <b/>
        <sz val="10"/>
        <rFont val="Cambria"/>
        <family val="1"/>
        <scheme val="major"/>
      </rPr>
      <t xml:space="preserve">East </t>
    </r>
    <r>
      <rPr>
        <sz val="10"/>
        <rFont val="Cambria"/>
        <family val="1"/>
        <scheme val="major"/>
      </rPr>
      <t>various discussions held throughout audit and July 2021 revision OGB 15 - Use of Chemicals in the Forest guidance document seen, clearly describing pesticide reduction policy; also East England Integrated Pest Management Strategy document.  Mulching is used for ground prep, including prep for underplanting under Pine at Thetford.  Managers interviewed showed very good knowledge of the requirement to minismise pesticide usage - manager  at Thetford Rugby club site explained a pre-plant spray had been required for weed control but he was hoping only one post - planting herbicide application would be required.   Established restock site near Santon Downham visited - minimal herbicide usage to enable crop to establish.</t>
    </r>
  </si>
  <si>
    <r>
      <rPr>
        <b/>
        <sz val="10"/>
        <rFont val="Cambria"/>
        <family val="1"/>
        <scheme val="major"/>
      </rPr>
      <t xml:space="preserve">Yorkshire: </t>
    </r>
    <r>
      <rPr>
        <sz val="10"/>
        <rFont val="Cambria"/>
        <family val="1"/>
        <scheme val="major"/>
      </rPr>
      <t xml:space="preserve">Integrated Pest Management Strategy and a number of Chemical Decision Recording sheets seen, confirming that non-chemical methods are used where feasible.  </t>
    </r>
    <r>
      <rPr>
        <b/>
        <sz val="10"/>
        <rFont val="Cambria"/>
        <family val="1"/>
        <scheme val="major"/>
      </rPr>
      <t>North:</t>
    </r>
    <r>
      <rPr>
        <sz val="10"/>
        <rFont val="Cambria"/>
        <family val="1"/>
        <scheme val="major"/>
      </rPr>
      <t xml:space="preserve"> IPMS for North Forest District seen and compliant. OPS1 planning document seen with clause 9 aiming to reduce pesticide use (by way of mounding for ground prep). Also Decision Recording Sheet for pesticides seen dated 23/9/21. At Kielder a 3 to 4 year fallow period is used to reduce weevil damage to restocked trees and hence pesticide use. </t>
    </r>
  </si>
  <si>
    <r>
      <rPr>
        <b/>
        <sz val="10"/>
        <rFont val="Cambria"/>
        <family val="1"/>
        <scheme val="major"/>
      </rPr>
      <t>Westonbirt:</t>
    </r>
    <r>
      <rPr>
        <sz val="10"/>
        <rFont val="Cambria"/>
        <family val="1"/>
        <scheme val="major"/>
      </rPr>
      <t xml:space="preserve"> There is minimal use of pesticides, only glyphosate for weed control. Mulching and hand weeding are also used for weed control. </t>
    </r>
    <r>
      <rPr>
        <b/>
        <sz val="10"/>
        <rFont val="Cambria"/>
        <family val="1"/>
        <scheme val="major"/>
      </rPr>
      <t>South:</t>
    </r>
    <r>
      <rPr>
        <sz val="10"/>
        <rFont val="Cambria"/>
        <family val="1"/>
        <scheme val="major"/>
      </rPr>
      <t xml:space="preserve"> Integrated Pest Management Strategy and a number of Chemical Decision Recording sheets seen, confirming that non-chemical methods are used where feasible.  A number of restock areas were visited during audit and weed control discussed eg at Solent beat an area restocked with broadleaves several years previously was visited and weed control discussed - herbicide had been used for two years but hand weeding was planned for the current year.  Spacing of restock was discussed - the manager explained that he was planning to plant future restock areas at wider spacing as this would facilitate mechanical weeding and thus reduce herbicide usage.</t>
    </r>
  </si>
  <si>
    <r>
      <rPr>
        <b/>
        <sz val="10"/>
        <rFont val="Cambria"/>
        <family val="1"/>
        <scheme val="major"/>
      </rPr>
      <t>North</t>
    </r>
    <r>
      <rPr>
        <sz val="10"/>
        <rFont val="Cambria"/>
        <family val="1"/>
        <scheme val="major"/>
      </rPr>
      <t xml:space="preserve"> - Discussed with managers who showed good knowledge of the Integrated Pest Management Strategy, as outlined in Operational Guidance OGB 15, and confirmed that non-chemical methods are used where feasible.</t>
    </r>
  </si>
  <si>
    <r>
      <rPr>
        <b/>
        <sz val="10"/>
        <rFont val="Cambria"/>
        <family val="1"/>
        <scheme val="major"/>
      </rPr>
      <t>Central District:</t>
    </r>
    <r>
      <rPr>
        <sz val="10"/>
        <rFont val="Cambria"/>
        <family val="1"/>
        <scheme val="major"/>
      </rPr>
      <t xml:space="preserve"> Discussion with Head of Land Management &amp; Establishment forester at Cannock Chase active restocking site. Ground preparation is undertaken immediately after harvesting mulching stumps and brash following by disc scarification.  Experience to date is lower weevil numbers resulting in use of non-treated plants and fewer follow-up spraying from both weevil and weeds during establishment phase. </t>
    </r>
    <r>
      <rPr>
        <b/>
        <sz val="10"/>
        <rFont val="Cambria"/>
        <family val="1"/>
        <scheme val="major"/>
      </rPr>
      <t>East</t>
    </r>
    <r>
      <rPr>
        <sz val="10"/>
        <rFont val="Cambria"/>
        <family val="1"/>
        <scheme val="major"/>
      </rPr>
      <t xml:space="preserve"> various discussions held throughout audit and July 2021 revision OGB 15 - Use of Chemicals in the Forest guidance document seen, clearly describing pesticide reduction policy; also East England Integrated Pest Management Strategy document.  Mulching is used for ground prep, including prep for underplanting under Pine at Thetford.  Managers interviewed showed very good knowledge of the requirement to minismise pesticide usage - manager  at Thetford Rugby club site explained a pre-plant spray had been required for weed control but he was hoping only one post - planting herbicide application would be required.   Established restock site near Santon Downham visited - minimal herbicide usage to enable crop to establish.</t>
    </r>
  </si>
  <si>
    <r>
      <rPr>
        <b/>
        <sz val="10"/>
        <rFont val="Cambria"/>
        <family val="1"/>
        <scheme val="major"/>
      </rPr>
      <t>Westonbirt</t>
    </r>
    <r>
      <rPr>
        <sz val="10"/>
        <rFont val="Cambria"/>
        <family val="1"/>
        <scheme val="major"/>
      </rPr>
      <t xml:space="preserve">: There is minimal use of pesticides, only glyphosate for weed control. Mulching and hand weeding are also used for weed control. </t>
    </r>
    <r>
      <rPr>
        <b/>
        <sz val="10"/>
        <rFont val="Cambria"/>
        <family val="1"/>
        <scheme val="major"/>
      </rPr>
      <t>South</t>
    </r>
    <r>
      <rPr>
        <sz val="10"/>
        <rFont val="Cambria"/>
        <family val="1"/>
        <scheme val="major"/>
      </rPr>
      <t>: Integrated Pest Management Strategy and a number of Chemical Decision Recording sheets seen, confirming that non-chemical methods are used where feasible.  A number of restock areas were visited during audit and weed control discussed - no damage to environmental values noted</t>
    </r>
  </si>
  <si>
    <r>
      <t xml:space="preserve">All sites - </t>
    </r>
    <r>
      <rPr>
        <sz val="10"/>
        <rFont val="Cambria"/>
        <family val="1"/>
        <scheme val="major"/>
      </rPr>
      <t>Integrated Pest Management Strategy and production of ESRAs discussed with FE Pesticides Lead who showed excellent knowledge of requirements.  Glyphosate local ESRA seen, fully addressing procedures to avoid damage, and referencing Operational Guidance OGB 15 detailed guidance.</t>
    </r>
  </si>
  <si>
    <r>
      <rPr>
        <b/>
        <sz val="10"/>
        <rFont val="Cambria"/>
        <family val="1"/>
        <scheme val="major"/>
      </rPr>
      <t>Central District:</t>
    </r>
    <r>
      <rPr>
        <sz val="10"/>
        <rFont val="Cambria"/>
        <family val="1"/>
        <scheme val="major"/>
      </rPr>
      <t xml:space="preserve"> Example of records for spot treatment of Japanese Knotweed at Cannock Chase, including COSHH Knapsack calibration, PAR, environmental and waste disposal requirements. </t>
    </r>
    <r>
      <rPr>
        <b/>
        <sz val="10"/>
        <rFont val="Cambria"/>
        <family val="1"/>
        <scheme val="major"/>
      </rPr>
      <t xml:space="preserve">East </t>
    </r>
    <r>
      <rPr>
        <sz val="10"/>
        <rFont val="Cambria"/>
        <family val="1"/>
        <scheme val="major"/>
      </rPr>
      <t xml:space="preserve">Integrated Pest Management Strategy seen and FM Forester / District Forester interviewed, with detailed discussions around chemical choice and National / local ESRAs. Examples of emails cascading information about use of ESRAs / IPMS seen.  </t>
    </r>
  </si>
  <si>
    <r>
      <rPr>
        <b/>
        <sz val="10"/>
        <rFont val="Cambria"/>
        <family val="1"/>
        <scheme val="major"/>
      </rPr>
      <t>Yorkshire</t>
    </r>
    <r>
      <rPr>
        <sz val="10"/>
        <rFont val="Cambria"/>
        <family val="1"/>
        <scheme val="major"/>
      </rPr>
      <t xml:space="preserve">: YFD 'Integrated Pest Management Strategy – June 2019' contains an appropriate strategy, including summary of use, decision chart, guidance on restocking, hylobius, Natural and Cultural Heritage Management, rabbits, squirrels, urea stump treatment, christmas tree herbicides and fertilizers, recording sheets. </t>
    </r>
    <r>
      <rPr>
        <b/>
        <sz val="10"/>
        <rFont val="Cambria"/>
        <family val="1"/>
        <scheme val="major"/>
      </rPr>
      <t xml:space="preserve">South: </t>
    </r>
    <r>
      <rPr>
        <sz val="10"/>
        <rFont val="Cambria"/>
        <family val="1"/>
        <scheme val="major"/>
      </rPr>
      <t>fully compliant Integrated Pest Management Strategy seen and managers showed good awareness.  National office provides guidance / updates and further information / guidance is provided by Forest Research - example seen of email from Forest Management Officer - England regarding propyzamide use, which had been circulated to all relevant district staff.</t>
    </r>
  </si>
  <si>
    <r>
      <rPr>
        <b/>
        <sz val="10"/>
        <rFont val="Cambria"/>
        <family val="1"/>
        <scheme val="major"/>
      </rPr>
      <t xml:space="preserve">All sites </t>
    </r>
    <r>
      <rPr>
        <sz val="10"/>
        <rFont val="Cambria"/>
        <family val="1"/>
        <scheme val="major"/>
      </rPr>
      <t xml:space="preserve">- Integrated Pest Management Strategy seen. Managers interviewed all showed good knowledge eg Central - discussion with Head of Land Management &amp; Establishment forester at Cannock Chase active restocking site on approach to ground preparation to reduce the number of interventions for weevil control during the establishment phase. </t>
    </r>
  </si>
  <si>
    <r>
      <rPr>
        <b/>
        <sz val="10"/>
        <rFont val="Cambria"/>
        <family val="1"/>
        <scheme val="major"/>
      </rPr>
      <t xml:space="preserve">Yorkshire: </t>
    </r>
    <r>
      <rPr>
        <sz val="10"/>
        <rFont val="Cambria"/>
        <family val="1"/>
        <scheme val="major"/>
      </rPr>
      <t xml:space="preserve">YFD 'Integrated Pest Management Strategy – October 2021' contains an appropriate strategy, including summary of use, decision chart, guidance on restocking, hylobius, Natural and Cultural Heritage Management, rabbits, squirrels, urea stump treatment, christmas tree herbicides and fertilizers, recording sheets.  </t>
    </r>
    <r>
      <rPr>
        <b/>
        <sz val="10"/>
        <rFont val="Cambria"/>
        <family val="1"/>
        <scheme val="major"/>
      </rPr>
      <t>North:</t>
    </r>
    <r>
      <rPr>
        <sz val="10"/>
        <rFont val="Cambria"/>
        <family val="1"/>
        <scheme val="major"/>
      </rPr>
      <t xml:space="preserve"> NFD have Guidance note no.7 'Integrated Pest Management' document (DGN 07), which adopts suitable systems and safeguards, and demonstrates appropriate knowledge.</t>
    </r>
  </si>
  <si>
    <r>
      <rPr>
        <b/>
        <sz val="10"/>
        <rFont val="Cambria"/>
        <family val="1"/>
        <scheme val="major"/>
      </rPr>
      <t xml:space="preserve">Yorkshire/ South: </t>
    </r>
    <r>
      <rPr>
        <sz val="10"/>
        <rFont val="Cambria"/>
        <family val="1"/>
        <scheme val="major"/>
      </rPr>
      <t xml:space="preserve">  Integrated Pest Management Strategies (IPMS) specify minimal or no use.</t>
    </r>
  </si>
  <si>
    <r>
      <t xml:space="preserve">Both sites -  </t>
    </r>
    <r>
      <rPr>
        <sz val="10"/>
        <rFont val="Cambria"/>
        <family val="1"/>
        <scheme val="major"/>
      </rPr>
      <t>Integrated Pest Management Strategies (IPMS) specify minimal or no use.</t>
    </r>
    <r>
      <rPr>
        <b/>
        <sz val="10"/>
        <rFont val="Cambria"/>
        <family val="1"/>
        <scheme val="major"/>
      </rPr>
      <t xml:space="preserve"> North -</t>
    </r>
    <r>
      <rPr>
        <sz val="10"/>
        <rFont val="Cambria"/>
        <family val="1"/>
        <scheme val="major"/>
      </rPr>
      <t xml:space="preserve"> DGN7 District Integrated Pest Management Strategy seen and discussed with managers, who showed good knowledge. </t>
    </r>
  </si>
  <si>
    <r>
      <t xml:space="preserve">All sites - </t>
    </r>
    <r>
      <rPr>
        <sz val="10"/>
        <rFont val="Cambria"/>
        <family val="1"/>
        <scheme val="major"/>
      </rPr>
      <t xml:space="preserve">Integrated Pest Management Strategy seen and discussed with managers, who showed good knowledge.  Detailed discussion held with District Forester FM at East and </t>
    </r>
    <r>
      <rPr>
        <b/>
        <sz val="10"/>
        <rFont val="Cambria"/>
        <family val="1"/>
        <scheme val="major"/>
      </rPr>
      <t xml:space="preserve"> </t>
    </r>
    <r>
      <rPr>
        <sz val="10"/>
        <rFont val="Cambria"/>
        <family val="1"/>
        <scheme val="major"/>
      </rPr>
      <t>Head of Land Management &amp; Establishment forester at Cannock Chase.</t>
    </r>
  </si>
  <si>
    <r>
      <rPr>
        <b/>
        <sz val="10"/>
        <rFont val="Cambria"/>
        <family val="1"/>
        <scheme val="major"/>
      </rPr>
      <t xml:space="preserve">All areas: </t>
    </r>
    <r>
      <rPr>
        <sz val="10"/>
        <rFont val="Cambria"/>
        <family val="1"/>
        <scheme val="major"/>
      </rPr>
      <t>Integrated Pest Management Strategies (IPMS) specify minimal or no use.</t>
    </r>
  </si>
  <si>
    <r>
      <rPr>
        <b/>
        <sz val="10"/>
        <rFont val="Cambria"/>
        <family val="1"/>
        <scheme val="major"/>
      </rPr>
      <t>Yorkshire/ South:</t>
    </r>
    <r>
      <rPr>
        <sz val="10"/>
        <rFont val="Cambria"/>
        <family val="1"/>
        <scheme val="major"/>
      </rPr>
      <t xml:space="preserve"> The IPMS uses 'Decision Recording Sheet' to justify use.  Examples of completed  sheets seen eg Japanese knotweed control in South District / use of Glyphosate on restock area visited in Solent beat</t>
    </r>
  </si>
  <si>
    <r>
      <rPr>
        <b/>
        <sz val="10"/>
        <rFont val="Cambria"/>
        <family val="1"/>
        <scheme val="major"/>
      </rPr>
      <t>Both sites:</t>
    </r>
    <r>
      <rPr>
        <sz val="10"/>
        <rFont val="Cambria"/>
        <family val="1"/>
        <scheme val="major"/>
      </rPr>
      <t xml:space="preserve"> The IPMS uses 'Decision Recording Sheet' to justify use. Ops 1 site planning process is also used to plan establishment - seen for Monkridge woodland creation ( </t>
    </r>
    <r>
      <rPr>
        <b/>
        <sz val="10"/>
        <rFont val="Cambria"/>
        <family val="1"/>
        <scheme val="major"/>
      </rPr>
      <t>North</t>
    </r>
    <r>
      <rPr>
        <sz val="10"/>
        <rFont val="Cambria"/>
        <family val="1"/>
        <scheme val="major"/>
      </rPr>
      <t>).</t>
    </r>
  </si>
  <si>
    <r>
      <rPr>
        <b/>
        <sz val="10"/>
        <rFont val="Cambria"/>
        <family val="1"/>
        <scheme val="major"/>
      </rPr>
      <t>All sites</t>
    </r>
    <r>
      <rPr>
        <sz val="10"/>
        <rFont val="Cambria"/>
        <family val="1"/>
        <scheme val="major"/>
      </rPr>
      <t xml:space="preserve"> - IPMS Decision Recording sheet used to justify use. </t>
    </r>
    <r>
      <rPr>
        <b/>
        <sz val="10"/>
        <rFont val="Cambria"/>
        <family val="1"/>
        <scheme val="major"/>
      </rPr>
      <t>Central District:</t>
    </r>
    <r>
      <rPr>
        <sz val="10"/>
        <rFont val="Cambria"/>
        <family val="1"/>
        <scheme val="major"/>
      </rPr>
      <t xml:space="preserve"> Example of decision recording seen for spot treatment of Japanese Knotweed at Cannock Chase. </t>
    </r>
  </si>
  <si>
    <r>
      <rPr>
        <b/>
        <sz val="10"/>
        <rFont val="Cambria"/>
        <family val="1"/>
        <scheme val="major"/>
      </rPr>
      <t xml:space="preserve">All areas: </t>
    </r>
    <r>
      <rPr>
        <sz val="10"/>
        <rFont val="Cambria"/>
        <family val="1"/>
        <scheme val="major"/>
      </rPr>
      <t xml:space="preserve">The IPMS uses 'Decision Recording Sheet' to justify use.  Examples of completed  sheets seen </t>
    </r>
  </si>
  <si>
    <r>
      <rPr>
        <b/>
        <sz val="10"/>
        <rFont val="Cambria"/>
        <family val="1"/>
        <scheme val="major"/>
      </rPr>
      <t>Yorkshire</t>
    </r>
    <r>
      <rPr>
        <sz val="10"/>
        <rFont val="Cambria"/>
        <family val="1"/>
        <scheme val="major"/>
      </rPr>
      <t xml:space="preserve">: The YFD IPMS provided shows use in the district for the 5 years to 2015/16. However, the 2016/17 and 2017/18 years of use have been provided separately and are compliant. </t>
    </r>
    <r>
      <rPr>
        <b/>
        <sz val="10"/>
        <rFont val="Cambria"/>
        <family val="1"/>
        <scheme val="major"/>
      </rPr>
      <t xml:space="preserve">South: </t>
    </r>
    <r>
      <rPr>
        <sz val="10"/>
        <rFont val="Cambria"/>
        <family val="1"/>
        <scheme val="major"/>
      </rPr>
      <t>usage over the previous five years contained within the District IPMS - seen during audit</t>
    </r>
  </si>
  <si>
    <r>
      <rPr>
        <b/>
        <sz val="10"/>
        <rFont val="Cambria"/>
        <family val="1"/>
        <scheme val="major"/>
      </rPr>
      <t xml:space="preserve">North: </t>
    </r>
    <r>
      <rPr>
        <sz val="10"/>
        <rFont val="Cambria"/>
        <family val="1"/>
        <scheme val="major"/>
      </rPr>
      <t>District IPMS 'DGN7' document seen detailing usage over previous 5 years.</t>
    </r>
  </si>
  <si>
    <r>
      <t xml:space="preserve">Both sites </t>
    </r>
    <r>
      <rPr>
        <sz val="10"/>
        <rFont val="Cambria"/>
        <family val="1"/>
        <scheme val="major"/>
      </rPr>
      <t>Five year usage figures provided to auditor.</t>
    </r>
  </si>
  <si>
    <r>
      <rPr>
        <b/>
        <sz val="10"/>
        <rFont val="Cambria"/>
        <family val="1"/>
        <scheme val="major"/>
      </rPr>
      <t>Yorkshire/ South:</t>
    </r>
    <r>
      <rPr>
        <sz val="10"/>
        <rFont val="Cambria"/>
        <family val="1"/>
        <scheme val="major"/>
      </rPr>
      <t xml:space="preserve"> The IPMS includes reference to national standards and 'Operational Guidance Book 15, Using Chemicals in the Forest'. COSHH assessments seen for chemicals used in the district. Sample documents seen for chemical spraying summer 2019 at various sites in both Yorkshire and South districts - included Risk assessments,  Operational Site Safety Rules, 'Spraying on Scheduled Monuments', Gateway 1 shows PA1&amp;6 required, Gateway 2 shows more detail, Gateway 3 with specific operations, contractor RA, evidence of certificates, contractor insurances. </t>
    </r>
    <r>
      <rPr>
        <b/>
        <sz val="10"/>
        <rFont val="Cambria"/>
        <family val="1"/>
        <scheme val="major"/>
      </rPr>
      <t xml:space="preserve">South: </t>
    </r>
    <r>
      <rPr>
        <sz val="10"/>
        <rFont val="Cambria"/>
        <family val="1"/>
        <scheme val="major"/>
      </rPr>
      <t xml:space="preserve"> FEPA application records also checked and certificates of competence for contract and employed staff seen. Chemical store visited at Wareham beat and records checked against stock held.  Each chemical store is overseen by a nominated manager who holds BASIS qualifications and stores are inspected under the BASIS store inspection scheme.  </t>
    </r>
  </si>
  <si>
    <r>
      <t xml:space="preserve">North: </t>
    </r>
    <r>
      <rPr>
        <sz val="10"/>
        <rFont val="Cambria"/>
        <family val="1"/>
        <scheme val="major"/>
      </rPr>
      <t>detailed in IPMS which also references OGB 15 Using chemicals in the Forest'</t>
    </r>
    <r>
      <rPr>
        <b/>
        <sz val="10"/>
        <rFont val="Cambria"/>
        <family val="1"/>
        <scheme val="major"/>
      </rPr>
      <t xml:space="preserve">.  </t>
    </r>
    <r>
      <rPr>
        <sz val="10"/>
        <rFont val="Cambria"/>
        <family val="1"/>
        <scheme val="major"/>
      </rPr>
      <t>Remote audit so no opportunity to visit chemical store but legislative and record - keeping requirements discussed with Operations manager who explained that each store has a nominated, BASIS qualified manager and that stores are inspected under the BASIS store inspection scheme which ensures full legal compliance</t>
    </r>
  </si>
  <si>
    <r>
      <rPr>
        <b/>
        <sz val="10"/>
        <rFont val="Cambria"/>
        <family val="1"/>
        <scheme val="major"/>
      </rPr>
      <t>Central Distric</t>
    </r>
    <r>
      <rPr>
        <sz val="10"/>
        <rFont val="Cambria"/>
        <family val="1"/>
        <scheme val="major"/>
      </rPr>
      <t xml:space="preserve">t: FE Gateway 2 form was inspected for Wakerly wood.  Under safety section question “COSHH Assessment available” N/A had been ticked.  As part of the felling instruction urea was applied to the cut stumps. However at neighbouring Wardley woodland clearfell with urea application, the same forest manager had completed the FE Gateway 2 form confirming COSHH assessment available and the documents location. The failure to correctly confirm COSHH requirement at Wakerly Woods has been raised as an observation as the Beat forester had correctly noted a COSHH was required &amp; the location of this document at Wardley woodland.  The lack of consistency of recording information could lead to a future non-compliance. </t>
    </r>
    <r>
      <rPr>
        <b/>
        <sz val="10"/>
        <rFont val="Cambria"/>
        <family val="1"/>
        <scheme val="major"/>
      </rPr>
      <t xml:space="preserve">Observation raised. East </t>
    </r>
    <r>
      <rPr>
        <sz val="10"/>
        <rFont val="Cambria"/>
        <family val="1"/>
        <scheme val="major"/>
      </rPr>
      <t>various documents seen correctly referencing COSHH assessments eg Gateway 2 doc for West Tofts / Lynford thinning operation.  COSHH assessments seen during chemical store inspection at Santon Downham; also stock records, safety data sheets, risk assessment, emergency plan.  Store manager is BASIS qualified - certificate of competence on display in the chemical store.</t>
    </r>
  </si>
  <si>
    <r>
      <rPr>
        <b/>
        <sz val="10"/>
        <rFont val="Cambria"/>
        <family val="1"/>
        <scheme val="major"/>
      </rPr>
      <t xml:space="preserve">Yorkshire: </t>
    </r>
    <r>
      <rPr>
        <sz val="10"/>
        <rFont val="Cambria"/>
        <family val="1"/>
        <scheme val="major"/>
      </rPr>
      <t xml:space="preserve">The IPMS includes reference to national standards and 'Operational Guidance Book 15, Using Chemicals in the Forest'. COSHH assessments seen for chemicals used in the district. </t>
    </r>
    <r>
      <rPr>
        <b/>
        <sz val="10"/>
        <rFont val="Cambria"/>
        <family val="1"/>
        <scheme val="major"/>
      </rPr>
      <t>North:</t>
    </r>
    <r>
      <rPr>
        <sz val="10"/>
        <rFont val="Cambria"/>
        <family val="1"/>
        <scheme val="major"/>
      </rPr>
      <t xml:space="preserve"> IPMS compliant as above. COSHH Assessment seen for various chemical applications, eg. propyzamide 19/8/21.</t>
    </r>
  </si>
  <si>
    <r>
      <rPr>
        <b/>
        <sz val="10"/>
        <rFont val="Cambria"/>
        <family val="1"/>
        <scheme val="major"/>
      </rPr>
      <t>Westonbirt</t>
    </r>
    <r>
      <rPr>
        <sz val="10"/>
        <rFont val="Cambria"/>
        <family val="1"/>
        <scheme val="major"/>
      </rPr>
      <t xml:space="preserve">: Only glyphosate for weed control.
</t>
    </r>
    <r>
      <rPr>
        <b/>
        <sz val="10"/>
        <rFont val="Cambria"/>
        <family val="1"/>
        <scheme val="major"/>
      </rPr>
      <t>Yorkshire</t>
    </r>
    <r>
      <rPr>
        <sz val="10"/>
        <rFont val="Cambria"/>
        <family val="1"/>
        <scheme val="major"/>
      </rPr>
      <t xml:space="preserve">: 'Pesticide and fertiliser decision making YFD Christmas Trees' provides list of chemicals used and rationale. All are permitted. </t>
    </r>
    <r>
      <rPr>
        <b/>
        <sz val="10"/>
        <rFont val="Cambria"/>
        <family val="1"/>
        <scheme val="major"/>
      </rPr>
      <t>South District</t>
    </r>
    <r>
      <rPr>
        <sz val="10"/>
        <rFont val="Cambria"/>
        <family val="1"/>
        <scheme val="major"/>
      </rPr>
      <t xml:space="preserve"> - chemical usage records seen and a number of decision records forms seen at Solent, South Downs and Wareham beats.  Chemical store visited at Wareham and stock records checked. A grazing licence agreement was seen for cattle grazing at </t>
    </r>
    <r>
      <rPr>
        <b/>
        <sz val="10"/>
        <rFont val="Cambria"/>
        <family val="1"/>
        <scheme val="major"/>
      </rPr>
      <t xml:space="preserve">Wareham </t>
    </r>
    <r>
      <rPr>
        <sz val="10"/>
        <rFont val="Cambria"/>
        <family val="1"/>
        <scheme val="major"/>
      </rPr>
      <t>beat.  The agreement used was a standard document used across South District.  Although there was wording relating to use of 'pesticides, herbicides or any other chemical treatment' it was not clear whether this was intended to include the application of animal health products ie containing permethrin, on livestock whilst on the certified areas,  or whether it related to application of chemicals to the land. The District Integrated Pest Management Strategy makes mention of grazing by stock as an alternative to the use of chemicals on heathland restoration areas but does not make mention of potential use of permethrin - based insecticides on livestock being used for this purpose.  Although checks were made of all graziers and none reported applying permethrin based products to their stock when on Forestry England land,  none had expressly been informed that they could not do this and it is uncertain whether the current wording of their grazing agreements would indicate that this was not permitted, so there is a danger of future non-compliance.</t>
    </r>
    <r>
      <rPr>
        <b/>
        <sz val="10"/>
        <rFont val="Cambria"/>
        <family val="1"/>
        <scheme val="major"/>
      </rPr>
      <t>Observation raised</t>
    </r>
  </si>
  <si>
    <r>
      <rPr>
        <b/>
        <sz val="10"/>
        <rFont val="Cambria"/>
        <family val="1"/>
        <scheme val="major"/>
      </rPr>
      <t xml:space="preserve">All sites </t>
    </r>
    <r>
      <rPr>
        <sz val="10"/>
        <rFont val="Cambria"/>
        <family val="1"/>
        <scheme val="major"/>
      </rPr>
      <t xml:space="preserve">: Inspected stock and records at Cannock Chase chemical store ( </t>
    </r>
    <r>
      <rPr>
        <b/>
        <sz val="10"/>
        <rFont val="Cambria"/>
        <family val="1"/>
        <scheme val="major"/>
      </rPr>
      <t>Central</t>
    </r>
    <r>
      <rPr>
        <sz val="10"/>
        <rFont val="Cambria"/>
        <family val="1"/>
        <scheme val="major"/>
      </rPr>
      <t xml:space="preserve"> ) and Santon Downham chemical store ( </t>
    </r>
    <r>
      <rPr>
        <b/>
        <sz val="10"/>
        <rFont val="Cambria"/>
        <family val="1"/>
        <scheme val="major"/>
      </rPr>
      <t>East)</t>
    </r>
    <r>
      <rPr>
        <sz val="10"/>
        <rFont val="Cambria"/>
        <family val="1"/>
        <scheme val="major"/>
      </rPr>
      <t xml:space="preserve"> contained only chemicals approved for forest use by the UK regulatory authorities. At Santon Downham a separate storage facility is used for products which are not used in the certified area eg wasp killer / rat bait</t>
    </r>
  </si>
  <si>
    <r>
      <rPr>
        <b/>
        <sz val="10"/>
        <rFont val="Cambria"/>
        <family val="1"/>
        <scheme val="major"/>
      </rPr>
      <t xml:space="preserve">Yorkshire: </t>
    </r>
    <r>
      <rPr>
        <sz val="10"/>
        <rFont val="Cambria"/>
        <family val="1"/>
        <scheme val="major"/>
      </rPr>
      <t xml:space="preserve">Chemical store (Dalby) contained only chemicals approved for forest use by the UK regulatory authorities. </t>
    </r>
    <r>
      <rPr>
        <b/>
        <sz val="10"/>
        <rFont val="Cambria"/>
        <family val="1"/>
        <scheme val="major"/>
      </rPr>
      <t>North:</t>
    </r>
    <r>
      <rPr>
        <sz val="10"/>
        <rFont val="Cambria"/>
        <family val="1"/>
        <scheme val="major"/>
      </rPr>
      <t xml:space="preserve"> Chemical store inspected at Peil Wyke office, containing only glyphosate and eco-plugs (also glyphosate). No evidence of non-approved chemical use.</t>
    </r>
  </si>
  <si>
    <r>
      <rPr>
        <b/>
        <sz val="10"/>
        <rFont val="Cambria"/>
        <family val="1"/>
        <scheme val="major"/>
      </rPr>
      <t>All sites</t>
    </r>
    <r>
      <rPr>
        <sz val="10"/>
        <rFont val="Cambria"/>
        <family val="1"/>
        <scheme val="major"/>
      </rPr>
      <t>: no such pesticides used</t>
    </r>
  </si>
  <si>
    <r>
      <rPr>
        <b/>
        <sz val="10"/>
        <rFont val="Cambria"/>
        <family val="1"/>
        <scheme val="major"/>
      </rPr>
      <t>Yorkshire</t>
    </r>
    <r>
      <rPr>
        <sz val="10"/>
        <rFont val="Cambria"/>
        <family val="1"/>
        <scheme val="major"/>
      </rPr>
      <t xml:space="preserve">: Fertilizers are used for the xmas trees to aid establishment and correct nutrient deficiencies. Samples seen on site. </t>
    </r>
    <r>
      <rPr>
        <b/>
        <sz val="10"/>
        <rFont val="Cambria"/>
        <family val="1"/>
        <scheme val="major"/>
      </rPr>
      <t xml:space="preserve">South: </t>
    </r>
    <r>
      <rPr>
        <sz val="10"/>
        <rFont val="Cambria"/>
        <family val="1"/>
        <scheme val="major"/>
      </rPr>
      <t>no fertiliser usage</t>
    </r>
  </si>
  <si>
    <r>
      <t xml:space="preserve">North: </t>
    </r>
    <r>
      <rPr>
        <sz val="10"/>
        <rFont val="Cambria"/>
        <family val="1"/>
        <scheme val="major"/>
      </rPr>
      <t>No current / recent fertiliser use - records seen for past 5 years</t>
    </r>
  </si>
  <si>
    <r>
      <t xml:space="preserve">All sites </t>
    </r>
    <r>
      <rPr>
        <sz val="10"/>
        <rFont val="Cambria"/>
        <family val="1"/>
        <scheme val="major"/>
      </rPr>
      <t>no current / recent fertiliser use - records seen confirming</t>
    </r>
  </si>
  <si>
    <r>
      <rPr>
        <b/>
        <sz val="10"/>
        <rFont val="Cambria"/>
        <family val="1"/>
        <scheme val="major"/>
      </rPr>
      <t>All sites:</t>
    </r>
    <r>
      <rPr>
        <sz val="10"/>
        <rFont val="Cambria"/>
        <family val="1"/>
        <scheme val="major"/>
      </rPr>
      <t xml:space="preserve"> No fertiliser use</t>
    </r>
  </si>
  <si>
    <r>
      <rPr>
        <b/>
        <sz val="10"/>
        <rFont val="Cambria"/>
        <family val="1"/>
        <scheme val="major"/>
      </rPr>
      <t>Yorkshire</t>
    </r>
    <r>
      <rPr>
        <sz val="10"/>
        <rFont val="Cambria"/>
        <family val="1"/>
        <scheme val="major"/>
      </rPr>
      <t xml:space="preserve">: The IPMS includes reference to national standards and 'Operational Guidance Book 15, Using Chemicals in the Forest'; also contains section on fertilisers. </t>
    </r>
    <r>
      <rPr>
        <b/>
        <sz val="10"/>
        <rFont val="Cambria"/>
        <family val="1"/>
        <scheme val="major"/>
      </rPr>
      <t xml:space="preserve">South: </t>
    </r>
    <r>
      <rPr>
        <sz val="10"/>
        <rFont val="Cambria"/>
        <family val="1"/>
        <scheme val="major"/>
      </rPr>
      <t>no fertiliser use</t>
    </r>
  </si>
  <si>
    <r>
      <rPr>
        <b/>
        <sz val="10"/>
        <rFont val="Cambria"/>
        <family val="1"/>
        <scheme val="major"/>
      </rPr>
      <t>North</t>
    </r>
    <r>
      <rPr>
        <sz val="10"/>
        <rFont val="Cambria"/>
        <family val="1"/>
        <scheme val="major"/>
      </rPr>
      <t>: No fertiliser use</t>
    </r>
  </si>
  <si>
    <r>
      <rPr>
        <b/>
        <sz val="10"/>
        <rFont val="Cambria"/>
        <family val="1"/>
        <scheme val="major"/>
      </rPr>
      <t>Yorkshire:</t>
    </r>
    <r>
      <rPr>
        <sz val="10"/>
        <rFont val="Cambria"/>
        <family val="1"/>
        <scheme val="major"/>
      </rPr>
      <t xml:space="preserve"> only used on xmas trees. </t>
    </r>
    <r>
      <rPr>
        <b/>
        <sz val="10"/>
        <rFont val="Cambria"/>
        <family val="1"/>
        <scheme val="major"/>
      </rPr>
      <t xml:space="preserve">South: </t>
    </r>
    <r>
      <rPr>
        <sz val="10"/>
        <rFont val="Cambria"/>
        <family val="1"/>
        <scheme val="major"/>
      </rPr>
      <t>no fertiliser use</t>
    </r>
  </si>
  <si>
    <r>
      <rPr>
        <b/>
        <sz val="10"/>
        <rFont val="Cambria"/>
        <family val="1"/>
        <scheme val="major"/>
      </rPr>
      <t>All sites:</t>
    </r>
    <r>
      <rPr>
        <sz val="10"/>
        <rFont val="Cambria"/>
        <family val="1"/>
        <scheme val="major"/>
      </rPr>
      <t xml:space="preserve"> no such use</t>
    </r>
  </si>
  <si>
    <r>
      <rPr>
        <b/>
        <sz val="10"/>
        <rFont val="Cambria"/>
        <family val="1"/>
        <scheme val="major"/>
      </rPr>
      <t>Yorkshire:</t>
    </r>
    <r>
      <rPr>
        <sz val="10"/>
        <rFont val="Cambria"/>
        <family val="1"/>
        <scheme val="major"/>
      </rPr>
      <t xml:space="preserve"> The YFD IPMS provided shows use in the district for the 5 years to 2015/16. However, the 2016/17 and 2017/18 years of use have been provided separately and are compliant. </t>
    </r>
    <r>
      <rPr>
        <b/>
        <sz val="10"/>
        <rFont val="Cambria"/>
        <family val="1"/>
        <scheme val="major"/>
      </rPr>
      <t xml:space="preserve">South: </t>
    </r>
    <r>
      <rPr>
        <sz val="10"/>
        <rFont val="Cambria"/>
        <family val="1"/>
        <scheme val="major"/>
      </rPr>
      <t>no fertiliser use</t>
    </r>
  </si>
  <si>
    <r>
      <rPr>
        <b/>
        <sz val="10"/>
        <rFont val="Cambria"/>
        <family val="1"/>
        <scheme val="major"/>
      </rPr>
      <t>Yorkshire:</t>
    </r>
    <r>
      <rPr>
        <sz val="10"/>
        <rFont val="Cambria"/>
        <family val="1"/>
        <scheme val="major"/>
      </rPr>
      <t xml:space="preserve"> Fencing is only used for xmas tree enclosure (18ha) and research plots. Otherwise deer management is used. </t>
    </r>
    <r>
      <rPr>
        <b/>
        <sz val="10"/>
        <rFont val="Cambria"/>
        <family val="1"/>
        <scheme val="major"/>
      </rPr>
      <t xml:space="preserve">South: </t>
    </r>
    <r>
      <rPr>
        <sz val="10"/>
        <rFont val="Cambria"/>
        <family val="1"/>
        <scheme val="major"/>
      </rPr>
      <t>some use of fencing in areas where fallow deer are present, although deer management is the preferred option.</t>
    </r>
  </si>
  <si>
    <r>
      <rPr>
        <b/>
        <sz val="10"/>
        <rFont val="Cambria"/>
        <family val="1"/>
        <scheme val="major"/>
      </rPr>
      <t>Central District</t>
    </r>
    <r>
      <rPr>
        <sz val="10"/>
        <rFont val="Cambria"/>
        <family val="1"/>
        <scheme val="major"/>
      </rPr>
      <t>: Focus on deer control undertaken by trained wildlife rangers.</t>
    </r>
    <r>
      <rPr>
        <b/>
        <sz val="10"/>
        <rFont val="Cambria"/>
        <family val="1"/>
        <scheme val="major"/>
      </rPr>
      <t xml:space="preserve"> East</t>
    </r>
    <r>
      <rPr>
        <sz val="10"/>
        <rFont val="Cambria"/>
        <family val="1"/>
        <scheme val="major"/>
      </rPr>
      <t xml:space="preserve"> - athough deer control is undertaken, some deer fencing is also used.  The decision to fence is made jointly between Forester and Ranger - a site was visited Thetford Rugby Club, where fencing had been used as its location made it difficult to ensure adequate control of deer populations.  </t>
    </r>
  </si>
  <si>
    <r>
      <rPr>
        <b/>
        <sz val="10"/>
        <rFont val="Cambria"/>
        <family val="1"/>
        <scheme val="major"/>
      </rPr>
      <t>Yorkshire:</t>
    </r>
    <r>
      <rPr>
        <sz val="10"/>
        <rFont val="Cambria"/>
        <family val="1"/>
        <scheme val="major"/>
      </rPr>
      <t xml:space="preserve"> Fence on xmas enclosure has minimal impact </t>
    </r>
    <r>
      <rPr>
        <b/>
        <sz val="10"/>
        <rFont val="Cambria"/>
        <family val="1"/>
        <scheme val="major"/>
      </rPr>
      <t xml:space="preserve">South: </t>
    </r>
    <r>
      <rPr>
        <sz val="10"/>
        <rFont val="Cambria"/>
        <family val="1"/>
        <scheme val="major"/>
      </rPr>
      <t>fenced areas seen during site visits observed to be aligned correctly</t>
    </r>
  </si>
  <si>
    <r>
      <rPr>
        <b/>
        <sz val="10"/>
        <rFont val="Cambria"/>
        <family val="1"/>
        <scheme val="major"/>
      </rPr>
      <t>Central District</t>
    </r>
    <r>
      <rPr>
        <sz val="10"/>
        <rFont val="Cambria"/>
        <family val="1"/>
        <scheme val="major"/>
      </rPr>
      <t xml:space="preserve">: Focus on deer control undertaken by trained wildlife rangers. </t>
    </r>
    <r>
      <rPr>
        <b/>
        <sz val="10"/>
        <rFont val="Cambria"/>
        <family val="1"/>
        <scheme val="major"/>
      </rPr>
      <t>East</t>
    </r>
    <r>
      <rPr>
        <sz val="10"/>
        <rFont val="Cambria"/>
        <family val="1"/>
        <scheme val="major"/>
      </rPr>
      <t xml:space="preserve"> - fenced areas seen during site visits observed to be aligned correctly.</t>
    </r>
  </si>
  <si>
    <r>
      <rPr>
        <b/>
        <sz val="10"/>
        <rFont val="Cambria"/>
        <family val="1"/>
        <scheme val="major"/>
      </rPr>
      <t xml:space="preserve">Yorkshire: </t>
    </r>
    <r>
      <rPr>
        <sz val="10"/>
        <rFont val="Cambria"/>
        <family val="1"/>
        <scheme val="major"/>
      </rPr>
      <t xml:space="preserve">samples seen of waste transfer from Dalby by Yorwaste, including Duty of Care Controlled Waste Transfer Notes. </t>
    </r>
    <r>
      <rPr>
        <b/>
        <sz val="10"/>
        <rFont val="Cambria"/>
        <family val="1"/>
        <scheme val="major"/>
      </rPr>
      <t xml:space="preserve">South: </t>
    </r>
    <r>
      <rPr>
        <sz val="10"/>
        <rFont val="Cambria"/>
        <family val="1"/>
        <scheme val="major"/>
      </rPr>
      <t>discussed in detail at South Downs beat, where a central contractor (Viridor) is used - clearly labelled skips for recycling were seen at the depot, Registered Waste Carrier documentation and waste transfer notes seen.</t>
    </r>
  </si>
  <si>
    <r>
      <rPr>
        <b/>
        <sz val="10"/>
        <rFont val="Cambria"/>
        <family val="1"/>
        <scheme val="major"/>
      </rPr>
      <t>Central District:</t>
    </r>
    <r>
      <rPr>
        <sz val="10"/>
        <rFont val="Cambria"/>
        <family val="1"/>
        <scheme val="major"/>
      </rPr>
      <t xml:space="preserve"> Redundant Materials Plan seen.  Waste storage secure facility inspected at Cannock Chase office as well as Chemical store managers waste record and recent purchase order number for collection by approved waste disposal contractor. </t>
    </r>
    <r>
      <rPr>
        <b/>
        <sz val="10"/>
        <rFont val="Cambria"/>
        <family val="1"/>
        <scheme val="major"/>
      </rPr>
      <t>East</t>
    </r>
    <r>
      <rPr>
        <sz val="10"/>
        <rFont val="Cambria"/>
        <family val="1"/>
        <scheme val="major"/>
      </rPr>
      <t xml:space="preserve"> - redundant materials plan in place and areas recorded on GIS system - seen during demonstration of the system, including checks of an area near the entrance to Kings, where tree shelter removal had been planned for 2021 - site visit confirmed that removal had indeed been undertaken as planned. Waste storage facility inspected at Santon Downham - clearly labelled skips were seen; also Waste Carrier Licence - valid until May 2022 and waste transfer notes eg . Examples of waste transfer notes also seen for Jeskyns ( East)  eg 16/2/21 green waste. </t>
    </r>
  </si>
  <si>
    <r>
      <rPr>
        <b/>
        <sz val="10"/>
        <rFont val="Cambria"/>
        <family val="1"/>
        <scheme val="major"/>
      </rPr>
      <t xml:space="preserve">Yorkshire: </t>
    </r>
    <r>
      <rPr>
        <sz val="10"/>
        <rFont val="Cambria"/>
        <family val="1"/>
        <scheme val="major"/>
      </rPr>
      <t xml:space="preserve">samples seen of waste transfer from Dalby by Yorwaste, including Duty of Care Controlled Waste Transfer Notes, seen for 2022. </t>
    </r>
    <r>
      <rPr>
        <b/>
        <sz val="10"/>
        <rFont val="Cambria"/>
        <family val="1"/>
        <scheme val="major"/>
      </rPr>
      <t xml:space="preserve">North: </t>
    </r>
    <r>
      <rPr>
        <sz val="10"/>
        <rFont val="Cambria"/>
        <family val="1"/>
        <scheme val="major"/>
      </rPr>
      <t>sample seen of waste transfer from Bellingham office by registered waste carrier, dated 12/10/22, for tree guards.</t>
    </r>
  </si>
  <si>
    <r>
      <rPr>
        <b/>
        <sz val="10"/>
        <rFont val="Cambria"/>
        <family val="1"/>
        <scheme val="major"/>
      </rPr>
      <t xml:space="preserve"> South District </t>
    </r>
    <r>
      <rPr>
        <sz val="10"/>
        <rFont val="Cambria"/>
        <family val="1"/>
        <scheme val="major"/>
      </rPr>
      <t xml:space="preserve">- a 'South District Redundant Materials Plan' is in place, which feeds into the OSA planning process; however in </t>
    </r>
    <r>
      <rPr>
        <b/>
        <sz val="10"/>
        <rFont val="Cambria"/>
        <family val="1"/>
        <scheme val="major"/>
      </rPr>
      <t xml:space="preserve">Yorkshire, </t>
    </r>
    <r>
      <rPr>
        <sz val="10"/>
        <rFont val="Cambria"/>
        <family val="1"/>
        <scheme val="major"/>
      </rPr>
      <t>although redundant materials are removed by beat foresters as a matter or routine maintenance, there is no plan in place as they are awaiting national guidance. Draft guidance has been sent out for comment, but Yorkshire Forest District does not yet have its own plan.</t>
    </r>
  </si>
  <si>
    <r>
      <rPr>
        <b/>
        <sz val="10"/>
        <rFont val="Cambria"/>
        <family val="1"/>
        <scheme val="major"/>
      </rPr>
      <t>North</t>
    </r>
    <r>
      <rPr>
        <sz val="10"/>
        <rFont val="Cambria"/>
        <family val="1"/>
        <scheme val="major"/>
      </rPr>
      <t xml:space="preserve">: North England Forest District Redundant Materials Plan DGN 14 seen; also  Yorkshire Forest District’s Redundant Material Plan, with record table and the Organisational wide Redundant Material guidance doc PP3. </t>
    </r>
  </si>
  <si>
    <r>
      <rPr>
        <b/>
        <sz val="10"/>
        <rFont val="Cambria"/>
        <family val="1"/>
        <scheme val="major"/>
      </rPr>
      <t>Central District:</t>
    </r>
    <r>
      <rPr>
        <sz val="10"/>
        <rFont val="Cambria"/>
        <family val="1"/>
        <scheme val="major"/>
      </rPr>
      <t xml:space="preserve"> Redundant Materials Plan seen.  Waste storage secure facility inspected at Cannock Chase office as well as Chemical store managers waste record and recent purchase order number for collection by approved waste disposal contractor. </t>
    </r>
    <r>
      <rPr>
        <b/>
        <sz val="10"/>
        <rFont val="Cambria"/>
        <family val="1"/>
        <scheme val="major"/>
      </rPr>
      <t>East</t>
    </r>
    <r>
      <rPr>
        <sz val="10"/>
        <rFont val="Cambria"/>
        <family val="1"/>
        <scheme val="major"/>
      </rPr>
      <t xml:space="preserve"> - redundant materials plan in place and areas recorded on GIS system - seen during demonstration of the system, including checks of an area near the entrance to Kings, where tree shelter removal had been planned for 2021 - site visit confirmed that removal had indeed been undertaken as planned. Waste storage facility inspected at Santon Downham - clearly labelled skips were seen; also Waste Carrier Licence - valid until May 2022 and waste transfer notes eg . Examples of waste transfer notes also seen for Jeskyns ( East)  eg 16/2/21 green waste.  Play structure inspections also seen and play area visited which in a previous inspection had been 'flagged' for removal within 3 years - on list ( and budget) for removal later this year.</t>
    </r>
  </si>
  <si>
    <r>
      <rPr>
        <b/>
        <sz val="10"/>
        <rFont val="Cambria"/>
        <family val="1"/>
        <scheme val="major"/>
      </rPr>
      <t xml:space="preserve">North: </t>
    </r>
    <r>
      <rPr>
        <sz val="10"/>
        <rFont val="Cambria"/>
        <family val="1"/>
        <scheme val="major"/>
      </rPr>
      <t xml:space="preserve">DGN 14 'Redundant Materials Management' is a functioning plan to progressively remove redundant materials. Logs of actual removals also seen. </t>
    </r>
    <r>
      <rPr>
        <b/>
        <sz val="10"/>
        <rFont val="Cambria"/>
        <family val="1"/>
        <scheme val="major"/>
      </rPr>
      <t xml:space="preserve">Yorkshire: </t>
    </r>
    <r>
      <rPr>
        <sz val="10"/>
        <rFont val="Cambria"/>
        <family val="1"/>
        <scheme val="major"/>
      </rPr>
      <t>There are redundant materials plans in place that capture the removal of redundant materials generated from the time of the creation of the plan, but there is an inconsistent approach to the removal of legacy materials. Some beats are more rigorous than others. There is a risk that legacy redundant materials will be missed from the plan, hence an Observation.</t>
    </r>
  </si>
  <si>
    <t>Obs 2022.1</t>
  </si>
  <si>
    <r>
      <rPr>
        <b/>
        <sz val="10"/>
        <rFont val="Cambria"/>
        <family val="1"/>
        <scheme val="major"/>
      </rPr>
      <t>Yorkshire:</t>
    </r>
    <r>
      <rPr>
        <sz val="10"/>
        <rFont val="Cambria"/>
        <family val="1"/>
        <scheme val="major"/>
      </rPr>
      <t xml:space="preserve"> covered on OPS1 section 5, sample seen for Cropton. Also further detailed monitoring seen for high risk site at Troutsdale. </t>
    </r>
    <r>
      <rPr>
        <b/>
        <sz val="10"/>
        <rFont val="Cambria"/>
        <family val="1"/>
        <scheme val="major"/>
      </rPr>
      <t xml:space="preserve">South: </t>
    </r>
    <r>
      <rPr>
        <sz val="10"/>
        <rFont val="Cambria"/>
        <family val="1"/>
        <scheme val="major"/>
      </rPr>
      <t>addressed in OSA's and pre-commencement meetings - examples seen.  Stores of biodegradable lubricants seen at South Downs and Wareham beat depots; also emergency plans / pollution control plans for a variety of operations</t>
    </r>
  </si>
  <si>
    <r>
      <rPr>
        <b/>
        <sz val="10"/>
        <rFont val="Cambria"/>
        <family val="1"/>
        <scheme val="major"/>
      </rPr>
      <t>All sites:</t>
    </r>
    <r>
      <rPr>
        <sz val="10"/>
        <rFont val="Cambria"/>
        <family val="1"/>
        <scheme val="major"/>
      </rPr>
      <t xml:space="preserve"> all operational  sites visited were well managed with emergency plans / pollution control plans in place and no evidence of diffuse pollution.</t>
    </r>
  </si>
  <si>
    <r>
      <rPr>
        <b/>
        <sz val="10"/>
        <rFont val="Cambria"/>
        <family val="1"/>
        <scheme val="major"/>
      </rPr>
      <t>Yorkshire:</t>
    </r>
    <r>
      <rPr>
        <sz val="10"/>
        <rFont val="Cambria"/>
        <family val="1"/>
        <scheme val="major"/>
      </rPr>
      <t xml:space="preserve"> Pollution Incident Plan as part of Emergency Plan 2011-19. </t>
    </r>
    <r>
      <rPr>
        <b/>
        <sz val="10"/>
        <rFont val="Cambria"/>
        <family val="1"/>
        <scheme val="major"/>
      </rPr>
      <t xml:space="preserve">South: </t>
    </r>
    <r>
      <rPr>
        <sz val="10"/>
        <rFont val="Cambria"/>
        <family val="1"/>
        <scheme val="major"/>
      </rPr>
      <t>Emergency plan seen, incorporating Pollution Incident plan. Chemical store visited at Wareham depot and spillage kits seen for store and to be taken on-site; also 'chemsafe' container for transporting herbicides to site. ; Oil/ urea storage also seen and spill kits inspected.  At live harvesting site in the New Forest the harvester operator was interviewed and spill kit inspected.</t>
    </r>
  </si>
  <si>
    <r>
      <rPr>
        <b/>
        <sz val="10"/>
        <rFont val="Cambria"/>
        <family val="1"/>
        <scheme val="major"/>
      </rPr>
      <t>Central District</t>
    </r>
    <r>
      <rPr>
        <sz val="10"/>
        <rFont val="Cambria"/>
        <family val="1"/>
        <scheme val="major"/>
      </rPr>
      <t xml:space="preserve">: Cannock Chase chemical and fuel stores spill equipment in place.  FE staff vehicles have oil spill kits - seen during audit.  Operators at live harvesting sites interviewed and spill kits checked. </t>
    </r>
    <r>
      <rPr>
        <b/>
        <sz val="10"/>
        <rFont val="Cambria"/>
        <family val="1"/>
        <scheme val="major"/>
      </rPr>
      <t xml:space="preserve">East </t>
    </r>
    <r>
      <rPr>
        <sz val="10"/>
        <rFont val="Cambria"/>
        <family val="1"/>
        <scheme val="major"/>
      </rPr>
      <t>- forwarder operator interviewed on harvesting site and spill kit inspected.  Chemical store at Santon Downham also fully equipped; however at High Ash Didlington there was no equipment to deal with spillages available on the grader and at Pleasant Farm there was no equipment to deal with spillages available on the tracked post driver.</t>
    </r>
  </si>
  <si>
    <r>
      <rPr>
        <b/>
        <sz val="10"/>
        <rFont val="Cambria"/>
        <family val="1"/>
        <scheme val="major"/>
      </rPr>
      <t>Yorkshire</t>
    </r>
    <r>
      <rPr>
        <sz val="10"/>
        <rFont val="Cambria"/>
        <family val="1"/>
        <scheme val="major"/>
      </rPr>
      <t xml:space="preserve">: Emergency plan seen, incorporating Pollution Incident plan. Chemical store visited at Dalby depot and spillage kits seen for store and to be taken on-site. At live harvesting sites in Dalby, Cropton and Eastmoors the machinery operators were interviewed and spill kits inspected. </t>
    </r>
    <r>
      <rPr>
        <b/>
        <sz val="10"/>
        <rFont val="Cambria"/>
        <family val="1"/>
        <scheme val="major"/>
      </rPr>
      <t>North:</t>
    </r>
    <r>
      <rPr>
        <sz val="10"/>
        <rFont val="Cambria"/>
        <family val="1"/>
        <scheme val="major"/>
      </rPr>
      <t xml:space="preserve"> All operators on site had appropriate spill kits, either in the cab of the harvester / forwarder / excavator and/or on site in vehicles and cabins. Operational documentation had emergency plans and contact information. </t>
    </r>
  </si>
  <si>
    <r>
      <rPr>
        <b/>
        <sz val="10"/>
        <rFont val="Cambria"/>
        <family val="1"/>
        <scheme val="major"/>
      </rPr>
      <t xml:space="preserve">Yorkshire: </t>
    </r>
    <r>
      <rPr>
        <sz val="10"/>
        <rFont val="Cambria"/>
        <family val="1"/>
        <scheme val="major"/>
      </rPr>
      <t xml:space="preserve">Deer Park contains the SSSI site called 'Castle Hill and Windy Pits', which has veteran trees and ASNW. The Forest Plan only has outline information. The details are contained in 'Deer Park Wood FDP 51' Implementation Plan 2015-2020. Also in mgt plan agreed with NE, undated but with review date 31/12/20. </t>
    </r>
    <r>
      <rPr>
        <b/>
        <sz val="10"/>
        <rFont val="Cambria"/>
        <family val="1"/>
        <scheme val="major"/>
      </rPr>
      <t xml:space="preserve">South: </t>
    </r>
    <r>
      <rPr>
        <sz val="10"/>
        <rFont val="Cambria"/>
        <family val="1"/>
        <scheme val="major"/>
      </rPr>
      <t>all such areas are identified within Forest Design plans and mapped in the GIS system - verified during audit.  A considerable proportion of the District is under some form of designation and a very high degree of liaison with relevant organisations was evidenced.  A list of all SSSI's was provided to the auditor, including name of location, condition statement, date of last condition statement,  area and date of management plan expiry.  All managers showed excellent knowledge and a proactive approach.</t>
    </r>
  </si>
  <si>
    <r>
      <t xml:space="preserve">North: </t>
    </r>
    <r>
      <rPr>
        <sz val="10"/>
        <rFont val="Cambria"/>
        <family val="1"/>
        <scheme val="major"/>
      </rPr>
      <t xml:space="preserve">all such areas identified within Strategic / Forest Design Plans and associated maps.  A breakdown of all such areas was also provided and a 'SSSI renewal timetable' is kept ( seen during audit). </t>
    </r>
    <r>
      <rPr>
        <b/>
        <sz val="10"/>
        <rFont val="Cambria"/>
        <family val="1"/>
        <scheme val="major"/>
      </rPr>
      <t>West District:</t>
    </r>
    <r>
      <rPr>
        <sz val="10"/>
        <rFont val="Cambria"/>
        <family val="1"/>
        <scheme val="major"/>
      </rPr>
      <t xml:space="preserve">  At Savernake the Forester GIS programme records such areas and features, for example an extensive record of veteran trees with data attached.</t>
    </r>
  </si>
  <si>
    <r>
      <rPr>
        <b/>
        <sz val="10"/>
        <rFont val="Cambria"/>
        <family val="1"/>
        <scheme val="major"/>
      </rPr>
      <t xml:space="preserve">Yorkshire: </t>
    </r>
    <r>
      <rPr>
        <sz val="10"/>
        <rFont val="Cambria"/>
        <family val="1"/>
        <scheme val="major"/>
      </rPr>
      <t xml:space="preserve">Dalby contains the SSSI site called 'Seive Dale Fen', which has the only known population nationally of the Green Barred Colonel Soldier Fly. SSSI plans and Habitats Designations maps seen covering all of the District and indicating all designations. </t>
    </r>
    <r>
      <rPr>
        <b/>
        <sz val="10"/>
        <rFont val="Cambria"/>
        <family val="1"/>
        <scheme val="major"/>
      </rPr>
      <t>North:</t>
    </r>
    <r>
      <rPr>
        <sz val="10"/>
        <rFont val="Cambria"/>
        <family val="1"/>
        <scheme val="major"/>
      </rPr>
      <t xml:space="preserve"> Kielderhead and Emblehope Moors NNR is well documented with Management Plan 2018-2028, description, and maps. Visited at audit, staff well aware of site and operations.</t>
    </r>
  </si>
  <si>
    <r>
      <rPr>
        <b/>
        <sz val="10"/>
        <rFont val="Cambria"/>
        <family val="1"/>
        <scheme val="major"/>
      </rPr>
      <t>Yorkshire:</t>
    </r>
    <r>
      <rPr>
        <sz val="10"/>
        <rFont val="Cambria"/>
        <family val="1"/>
        <scheme val="major"/>
      </rPr>
      <t xml:space="preserve"> Castle Hill SSSI plans aim to maintain and enhance. Site visit confirmed this.              </t>
    </r>
    <r>
      <rPr>
        <b/>
        <sz val="10"/>
        <rFont val="Cambria"/>
        <family val="1"/>
        <scheme val="major"/>
      </rPr>
      <t>South:</t>
    </r>
    <r>
      <rPr>
        <sz val="10"/>
        <rFont val="Cambria"/>
        <family val="1"/>
        <scheme val="major"/>
      </rPr>
      <t xml:space="preserve"> all such areas are identified within Forest Design plans and mapped in the GIS system - verified during audit.  A considerable proportion of the District is under some form of designation and a very high degree of liaison with relevant organisations was evidenced.  A list of all SSSI's was provided to the auditor, including name of location, condition statement, date of last condition statement,  area and date of management plan expiry.  All managers showed excellent knowledge and a proactive approach and management plans provided for maintenance / enhancement.  Correspondence from NE seen in Forest of Bere management plan documentation relating to a SSSI assessed in as being 'unfavourable, recovering', welcoming the management plan which 'should enhance the woodland diversity and allow for the SSSI units to move towards favourable condition in the near future'.  SSSI management and monitoring discussed in detail at Wareham forest, where site visits included areas of SSSI - the wildlife ranger demonstrated excellent knowledge and management was seen to be exemplary.</t>
    </r>
  </si>
  <si>
    <r>
      <t xml:space="preserve">North: </t>
    </r>
    <r>
      <rPr>
        <sz val="10"/>
        <rFont val="Cambria"/>
        <family val="1"/>
        <scheme val="major"/>
      </rPr>
      <t xml:space="preserve">all such areas identified within Strategic / Forest Design Plans and associated maps.  A breakdown of all such areas was also provided and a 'SSSI renewal timetable' is kept ( seen during audit), including condition statement.  Managers showed very good knowledge. </t>
    </r>
    <r>
      <rPr>
        <b/>
        <sz val="10"/>
        <rFont val="Cambria"/>
        <family val="1"/>
        <scheme val="major"/>
      </rPr>
      <t>West Distric</t>
    </r>
    <r>
      <rPr>
        <sz val="10"/>
        <rFont val="Cambria"/>
        <family val="1"/>
        <scheme val="major"/>
      </rPr>
      <t xml:space="preserve">t:  At Savernake, there was concern that the veteran trees were suffering from shading, so they are undergoing halo thinning and clearance of scrubby growth near the trunks. </t>
    </r>
  </si>
  <si>
    <r>
      <rPr>
        <b/>
        <sz val="10"/>
        <rFont val="Cambria"/>
        <family val="1"/>
        <scheme val="major"/>
      </rPr>
      <t>Yorkshire:</t>
    </r>
    <r>
      <rPr>
        <sz val="10"/>
        <rFont val="Cambria"/>
        <family val="1"/>
        <scheme val="major"/>
      </rPr>
      <t xml:space="preserve"> Seive Dale Fen SSSI plans aim to maintain and enhance. Site visit confirmed this.  </t>
    </r>
    <r>
      <rPr>
        <b/>
        <sz val="10"/>
        <rFont val="Cambria"/>
        <family val="1"/>
        <scheme val="major"/>
      </rPr>
      <t>North:</t>
    </r>
    <r>
      <rPr>
        <sz val="10"/>
        <rFont val="Cambria"/>
        <family val="1"/>
        <scheme val="major"/>
      </rPr>
      <t xml:space="preserve"> Kielderhead NNR management plan aims (section 2.3) to maintain and enhance the 'near natural and semi-natural vegetation communities'.</t>
    </r>
  </si>
  <si>
    <r>
      <rPr>
        <b/>
        <sz val="10"/>
        <rFont val="Cambria"/>
        <family val="1"/>
        <scheme val="major"/>
      </rPr>
      <t>Yorkshire</t>
    </r>
    <r>
      <rPr>
        <sz val="10"/>
        <rFont val="Cambria"/>
        <family val="1"/>
        <scheme val="major"/>
      </rPr>
      <t xml:space="preserve">: Castle Hill SSSI is dealt with by Yorkshire District Ecologist and NE local officer. Correspondence seen. </t>
    </r>
    <r>
      <rPr>
        <b/>
        <sz val="10"/>
        <rFont val="Cambria"/>
        <family val="1"/>
        <scheme val="major"/>
      </rPr>
      <t xml:space="preserve">South: </t>
    </r>
    <r>
      <rPr>
        <sz val="10"/>
        <rFont val="Cambria"/>
        <family val="1"/>
        <scheme val="major"/>
      </rPr>
      <t>all such areas are identified within Forest Design plans and mapped in the GIS system - verified during audit.  A considerable proportion of the District is under some form of designation and a very high degree of liaison with relevant organisations was evidenced.  A list of all SSSI's was provided to the auditor, including name of location, condition statement, date of last condition statement,  area and date of management plan expiry.  All managers showed excellent knowledge and a proactive approach and management plans provided for maintenance / enhancement.  Correspondence from NE seen in Forest of Bere management plan documentation relating to a SSSI assessed in as being 'unfavourable, recovering', welcoming the management plan which 'should enhance the woodland diversity and allow for the SSSI units to move towards favourable condition in the near future'.  At South Downs beat various initiatives were seen, including partnership working with a number of organisations regarding heathland restoration / management and a joint project with Butterfly Conservation.</t>
    </r>
  </si>
  <si>
    <r>
      <t xml:space="preserve">North: </t>
    </r>
    <r>
      <rPr>
        <sz val="10"/>
        <rFont val="Cambria"/>
        <family val="1"/>
        <scheme val="major"/>
      </rPr>
      <t xml:space="preserve">a wide variety of such communication / consultation seen eg Ennerdale, where a wide - ranging consultation exercise has been undertaken regarding potential beaver release programme and the Ennerdale Stewardship Plan has been drawn up between the various partners,  a Memorandum of Agreement signed by the three key landowners and the wider partnership includes other individuals and organisations.  </t>
    </r>
    <r>
      <rPr>
        <b/>
        <sz val="10"/>
        <rFont val="Cambria"/>
        <family val="1"/>
        <scheme val="major"/>
      </rPr>
      <t xml:space="preserve">West District:  </t>
    </r>
    <r>
      <rPr>
        <sz val="10"/>
        <rFont val="Cambria"/>
        <family val="1"/>
        <scheme val="major"/>
      </rPr>
      <t>At Savernake, the wood pasture is being restored under a Countryside Stewardship Agreement following negotiation with Natural England.</t>
    </r>
  </si>
  <si>
    <r>
      <rPr>
        <b/>
        <sz val="10"/>
        <rFont val="Cambria"/>
        <family val="1"/>
        <scheme val="major"/>
      </rPr>
      <t xml:space="preserve">Yorkshire: </t>
    </r>
    <r>
      <rPr>
        <sz val="10"/>
        <rFont val="Cambria"/>
        <family val="1"/>
        <scheme val="major"/>
      </rPr>
      <t xml:space="preserve">Seive Dale Fen SSSI is dealt with by Yorkshire District Ecologist and NE local officer. Correspondence seen, relating to the assent needed for civil engineering works to take place up to the boundary of the SSSI and to permit storage of materials within the boundary of the SSSI.  </t>
    </r>
    <r>
      <rPr>
        <b/>
        <sz val="10"/>
        <rFont val="Cambria"/>
        <family val="1"/>
        <scheme val="major"/>
      </rPr>
      <t xml:space="preserve">North: </t>
    </r>
    <r>
      <rPr>
        <sz val="10"/>
        <rFont val="Cambria"/>
        <family val="1"/>
        <scheme val="major"/>
      </rPr>
      <t>In Ennerdale, FE discuss with NE the management of the ASNW / SSSI and agree works (email seen dated 13/10/22). 'Wild Ennerdale' is a joint project with NE, National Trust and Unitied Utilities and there is regular communication between these organisations.</t>
    </r>
  </si>
  <si>
    <r>
      <rPr>
        <b/>
        <sz val="10"/>
        <rFont val="Cambria"/>
        <family val="1"/>
        <scheme val="major"/>
      </rPr>
      <t>Yorkshire:</t>
    </r>
    <r>
      <rPr>
        <sz val="10"/>
        <rFont val="Cambria"/>
        <family val="1"/>
        <scheme val="major"/>
      </rPr>
      <t xml:space="preserve"> Deer Park contains the SSSI site called 'Castle Hill and Windy Pits', which has veteran trees and ASNW. The Forest Plan only has outline information. The details are contained in 'Deer Park Wood FDP 51' Implementation Plan 2015-2020. Also in mgt plan agreed with NE, undated but with review date 31/12/20.  </t>
    </r>
    <r>
      <rPr>
        <b/>
        <sz val="10"/>
        <rFont val="Cambria"/>
        <family val="1"/>
        <scheme val="major"/>
      </rPr>
      <t>South</t>
    </r>
    <r>
      <rPr>
        <sz val="10"/>
        <rFont val="Cambria"/>
        <family val="1"/>
        <scheme val="major"/>
      </rPr>
      <t>: all such areas are identified within Forest Design plans and mapped in the GIS system - verified during audit.  A considerable proportion of the District is under some form of designation and a very high degree of liaison with relevant organisations was evidenced.  A list of all SSSI's was provided to the auditor, including name of location, condition statement, date of last condition statement,  area and date of management plan expiry.  All managers showed excellent knowledge and a proactive approach and management plans provided for maintenance / enhancement.  Correspondence from NE seen in Forest of Bere management plan documentation relating to a SSSI assessed in as being 'unfavourable, recovering', welcoming the management plan which 'should enhance the woodland diversity and allow for the SSSI units to move towards favourable condition in the near future'.  SSSI management and monitoring discussed in detail at Wareham forest, where site visits included areas of SSSI - the wildlife ranger demonstrated excellent knowledge and management was seen to be exemplary.</t>
    </r>
  </si>
  <si>
    <r>
      <rPr>
        <b/>
        <sz val="10"/>
        <rFont val="Cambria"/>
        <family val="1"/>
        <scheme val="major"/>
      </rPr>
      <t>North</t>
    </r>
    <r>
      <rPr>
        <sz val="10"/>
        <rFont val="Cambria"/>
        <family val="1"/>
        <scheme val="major"/>
      </rPr>
      <t>: SSSI plans and Habitats Designations maps seen covering all of the District and indicating all designations.</t>
    </r>
    <r>
      <rPr>
        <b/>
        <sz val="10"/>
        <rFont val="Cambria"/>
        <family val="1"/>
        <scheme val="major"/>
      </rPr>
      <t xml:space="preserve"> West District: </t>
    </r>
    <r>
      <rPr>
        <sz val="10"/>
        <rFont val="Cambria"/>
        <family val="1"/>
        <scheme val="major"/>
      </rPr>
      <t xml:space="preserve"> At Savernake, the wood pasture is being restored under a Countryside Stewardship Agreement following negotiation with Natural England.</t>
    </r>
  </si>
  <si>
    <r>
      <t xml:space="preserve">Yorkshire: </t>
    </r>
    <r>
      <rPr>
        <sz val="10"/>
        <rFont val="Cambria"/>
        <family val="1"/>
        <scheme val="major"/>
      </rPr>
      <t>Dalby contains the SSSI site called 'Seive Dale Fen', which has the only known population nationally of the Green Barred Colonel Soldier Fly. SSSI plans and Habitats Designations maps seen covering all of the District and indicating all designations. FE Yorkshire District undertook significant consultation with Natural England regarding the ongoing management of Allerthorpe lowland heath near York, to agree a compromise long term management approach involving retention, buffering and linking priority heath areas within the site.</t>
    </r>
    <r>
      <rPr>
        <b/>
        <sz val="10"/>
        <rFont val="Cambria"/>
        <family val="1"/>
        <scheme val="major"/>
      </rPr>
      <t xml:space="preserve">  North:</t>
    </r>
    <r>
      <rPr>
        <sz val="10"/>
        <rFont val="Cambria"/>
        <family val="1"/>
        <scheme val="major"/>
      </rPr>
      <t xml:space="preserve"> Kielderhead NNR is managed in accordance with management plan 2018-2028 agreed with NE and signed by FE, NE, Northumberland Wildlife Trust, Scottish Natural Heritage.</t>
    </r>
  </si>
  <si>
    <r>
      <rPr>
        <b/>
        <sz val="10"/>
        <rFont val="Cambria"/>
        <family val="1"/>
        <scheme val="major"/>
      </rPr>
      <t>Yorkshire:</t>
    </r>
    <r>
      <rPr>
        <sz val="10"/>
        <rFont val="Cambria"/>
        <family val="1"/>
        <scheme val="major"/>
      </rPr>
      <t xml:space="preserve"> Castle Hill SSSI works detailed in Implementation Plan </t>
    </r>
    <r>
      <rPr>
        <b/>
        <sz val="10"/>
        <rFont val="Cambria"/>
        <family val="1"/>
        <scheme val="major"/>
      </rPr>
      <t>South</t>
    </r>
    <r>
      <rPr>
        <sz val="10"/>
        <rFont val="Cambria"/>
        <family val="1"/>
        <scheme val="major"/>
      </rPr>
      <t>: all such areas are identified within Forest Design plans and mapped in the GIS system - verified during audit.  A considerable proportion of the District is under some form of designation and a very high degree of liaison with relevant organisations was evidenced.  A list of all SSSI's was provided to the auditor, including name of location, condition statement, date of last condition statement,  area and date of management plan expiry.  All managers showed excellent knowledge and a proactive approach and management plans provided for maintenance / enhancement.  Correspondence from NE seen in Forest of Bere management plan documentation relating to a SSSI assessed in as being 'unfavourable, recovering', welcoming the management plan which 'should enhance the woodland diversity and allow for the SSSI units to move towards favourable condition in the near future'.  At South Downs beat various initiatives were seen, including partnership working with a number of organisations regarding heathland restoration / management and a joint project with Butterfly Conservation. SSSI management and monitoring discussed in detail at Wareham forest, where site visits included areas of SSSI - the wildlife ranger demonstrated excellent knowledge and management was seen to be exemplary.</t>
    </r>
  </si>
  <si>
    <r>
      <t xml:space="preserve">North: </t>
    </r>
    <r>
      <rPr>
        <sz val="10"/>
        <rFont val="Cambria"/>
        <family val="1"/>
        <scheme val="major"/>
      </rPr>
      <t xml:space="preserve">all such areas identified within Strategic / Forest Design Plans and associated maps.  A breakdown of all such areas was also provided and a 'SSSI renewal timetable' is kept ( seen during audit), including condition statement.  Managers showed very good knowledge eg re </t>
    </r>
    <r>
      <rPr>
        <sz val="10"/>
        <color rgb="FFFF0000"/>
        <rFont val="Cambria"/>
        <family val="1"/>
        <scheme val="major"/>
      </rPr>
      <t xml:space="preserve"> </t>
    </r>
    <r>
      <rPr>
        <sz val="10"/>
        <rFont val="Cambria"/>
        <family val="1"/>
        <scheme val="major"/>
      </rPr>
      <t>Harvesting operations on a SSSI site - The Wou and pre-planning / contract management documentation evidenced a well - planned and well - executed operation.</t>
    </r>
    <r>
      <rPr>
        <b/>
        <sz val="10"/>
        <rFont val="Cambria"/>
        <family val="1"/>
        <scheme val="major"/>
      </rPr>
      <t xml:space="preserve"> West District:  </t>
    </r>
    <r>
      <rPr>
        <sz val="10"/>
        <rFont val="Cambria"/>
        <family val="1"/>
        <scheme val="major"/>
      </rPr>
      <t>Haldon Forest Plan states in Part 4 how they aim to conserve priority species, including nightjar, pearl-bordered fritillary and small pearl-bordered fritillary.</t>
    </r>
  </si>
  <si>
    <r>
      <rPr>
        <b/>
        <sz val="10"/>
        <rFont val="Cambria"/>
        <family val="1"/>
        <scheme val="major"/>
      </rPr>
      <t>Central District</t>
    </r>
    <r>
      <rPr>
        <sz val="10"/>
        <rFont val="Cambria"/>
        <family val="1"/>
        <scheme val="major"/>
      </rPr>
      <t xml:space="preserve">: Birklands NNR Management plan addresses the agreed management approach for each of the Priority features including veteran trees, deadwood, invertebrate and fungi assemblages.  Prior to Covid Birkland ringing group were active recording annually in the woodland. Inspected dormice habitat suitability assessment 2020 undertaken for Wakerley wood. </t>
    </r>
    <r>
      <rPr>
        <b/>
        <sz val="10"/>
        <rFont val="Cambria"/>
        <family val="1"/>
        <scheme val="major"/>
      </rPr>
      <t xml:space="preserve">East </t>
    </r>
    <r>
      <rPr>
        <sz val="10"/>
        <rFont val="Cambria"/>
        <family val="1"/>
        <scheme val="major"/>
      </rPr>
      <t>various management plans in place eg Sandlings Forest SSSI management plan, Croxton Conservation Plan; also extremely detailed 'Thetford Operations Calendar detailing what operations can be undertaken during which months and whether/ when  prior consultation is required.</t>
    </r>
  </si>
  <si>
    <r>
      <t xml:space="preserve">Yorkshire: </t>
    </r>
    <r>
      <rPr>
        <sz val="10"/>
        <rFont val="Cambria"/>
        <family val="1"/>
        <scheme val="major"/>
      </rPr>
      <t xml:space="preserve">all such areas are identified within Forest Design plans and mapped in the GIS system - verified during audit.  A considerable proportion of the District is under some form of designation and a very high degree of liaison with relevant organisations was evidenced.  A list of all SSSI's was provided to the auditor, including name of location, condition statement, date of last condition statement,  area and date of management plan expiry.  All managers showed excellent knowledge and a proactive approach and management plans provided for maintenance / enhancement.  Seive Dale Fen SSSI works detailed in Implementation Plan. </t>
    </r>
    <r>
      <rPr>
        <b/>
        <sz val="10"/>
        <rFont val="Cambria"/>
        <family val="1"/>
        <scheme val="major"/>
      </rPr>
      <t xml:space="preserve">North: </t>
    </r>
    <r>
      <rPr>
        <sz val="10"/>
        <rFont val="Cambria"/>
        <family val="1"/>
        <scheme val="major"/>
      </rPr>
      <t xml:space="preserve">Kielderhead NNR identifies Key Natural Features in section 1.1. including active blanket bog, North Atlantic wet heath, European dry heath, breeding bird and vascular plant assemblages. The plan protects these features. </t>
    </r>
  </si>
  <si>
    <r>
      <rPr>
        <b/>
        <sz val="10"/>
        <rFont val="Cambria"/>
        <family val="1"/>
        <scheme val="major"/>
      </rPr>
      <t>Yorkshire:</t>
    </r>
    <r>
      <rPr>
        <sz val="10"/>
        <rFont val="Cambria"/>
        <family val="1"/>
        <scheme val="major"/>
      </rPr>
      <t xml:space="preserve"> Dalby Forest Plan identifies and maps ASNW </t>
    </r>
    <r>
      <rPr>
        <b/>
        <sz val="10"/>
        <rFont val="Cambria"/>
        <family val="1"/>
        <scheme val="major"/>
      </rPr>
      <t xml:space="preserve">South: </t>
    </r>
    <r>
      <rPr>
        <sz val="10"/>
        <rFont val="Cambria"/>
        <family val="1"/>
        <scheme val="major"/>
      </rPr>
      <t>all such areas identified and mapped. Management plans include monitoring and OSA system ensures assessment / protection prior to any planned operations</t>
    </r>
  </si>
  <si>
    <r>
      <t xml:space="preserve">North: </t>
    </r>
    <r>
      <rPr>
        <sz val="10"/>
        <rFont val="Cambria"/>
        <family val="1"/>
        <scheme val="major"/>
      </rPr>
      <t>all such areas identified and mapped. Management plans include monitoring and Ops 1/OSA system ensures assessment / protection prior to any planned operations</t>
    </r>
    <r>
      <rPr>
        <b/>
        <sz val="10"/>
        <rFont val="Cambria"/>
        <family val="1"/>
        <scheme val="major"/>
      </rPr>
      <t xml:space="preserve">. West District:  </t>
    </r>
    <r>
      <rPr>
        <sz val="10"/>
        <rFont val="Cambria"/>
        <family val="1"/>
        <scheme val="major"/>
      </rPr>
      <t>FE FDPs identify and map ASNW, eg. Haldon Forest Plan Part 4. However, it should be noted that 'A Statement of Policy for the Forest of Dean' (2008) states that "it is clear that the Statutory Forest of Dean is characterised by dynamic shifts in land use and thus should be treated as an Ancient forest encompassing all its land uses rather than ancient woodland." This altered status is still compatible with FC's Keepers of Time policy on ASNW.</t>
    </r>
  </si>
  <si>
    <r>
      <t xml:space="preserve">Yorkshire: </t>
    </r>
    <r>
      <rPr>
        <sz val="10"/>
        <rFont val="Cambria"/>
        <family val="1"/>
        <scheme val="major"/>
      </rPr>
      <t xml:space="preserve">Cropton Forest Plan aims to maintain and enhance ASNW </t>
    </r>
    <r>
      <rPr>
        <b/>
        <sz val="10"/>
        <rFont val="Cambria"/>
        <family val="1"/>
        <scheme val="major"/>
      </rPr>
      <t xml:space="preserve"> North: </t>
    </r>
    <r>
      <rPr>
        <sz val="10"/>
        <rFont val="Cambria"/>
        <family val="1"/>
        <scheme val="major"/>
      </rPr>
      <t>In Ennerdale, Latterbarrow ASNW / SSSI is identified in maps and plans.</t>
    </r>
  </si>
  <si>
    <r>
      <rPr>
        <b/>
        <sz val="10"/>
        <rFont val="Cambria"/>
        <family val="1"/>
        <scheme val="major"/>
      </rPr>
      <t>Yorkshire:</t>
    </r>
    <r>
      <rPr>
        <sz val="10"/>
        <rFont val="Cambria"/>
        <family val="1"/>
        <scheme val="major"/>
      </rPr>
      <t xml:space="preserve"> Dalby Forest Plan aims to maintain and enhance ASNW</t>
    </r>
    <r>
      <rPr>
        <b/>
        <sz val="10"/>
        <rFont val="Cambria"/>
        <family val="1"/>
        <scheme val="major"/>
      </rPr>
      <t xml:space="preserve"> South:  </t>
    </r>
    <r>
      <rPr>
        <sz val="10"/>
        <rFont val="Cambria"/>
        <family val="1"/>
        <scheme val="major"/>
      </rPr>
      <t>addressed in District Strategic plan and further detail / monitoring provision within individual forest plans.</t>
    </r>
  </si>
  <si>
    <r>
      <rPr>
        <b/>
        <sz val="10"/>
        <rFont val="Cambria"/>
        <family val="1"/>
        <scheme val="major"/>
      </rPr>
      <t>North</t>
    </r>
    <r>
      <rPr>
        <sz val="10"/>
        <rFont val="Cambria"/>
        <family val="1"/>
        <scheme val="major"/>
      </rPr>
      <t xml:space="preserve">:  addressed in District Strategic plan and further detail / monitoring provision within individual forest plans. </t>
    </r>
    <r>
      <rPr>
        <b/>
        <sz val="10"/>
        <rFont val="Cambria"/>
        <family val="1"/>
        <scheme val="major"/>
      </rPr>
      <t>West District:</t>
    </r>
    <r>
      <rPr>
        <sz val="10"/>
        <rFont val="Cambria"/>
        <family val="1"/>
        <scheme val="major"/>
      </rPr>
      <t xml:space="preserve">  FDPs identify ASNW and make plans to maintain and enhance, eg. Haldon Forest Plan Part 4. In the Forest of Dean, "Areas of the highest biological interest will be identified in Forest Design Plans (FDPs) and given a prescribed management system that recognises and enhances their unique value and contribution to the ecology of the Forest of Dean."</t>
    </r>
  </si>
  <si>
    <r>
      <rPr>
        <b/>
        <sz val="10"/>
        <rFont val="Cambria"/>
        <family val="1"/>
        <scheme val="major"/>
      </rPr>
      <t xml:space="preserve">Yorkshire: </t>
    </r>
    <r>
      <rPr>
        <sz val="10"/>
        <rFont val="Cambria"/>
        <family val="1"/>
        <scheme val="major"/>
      </rPr>
      <t xml:space="preserve">Cropton Forest Plan aims to maintain and enhance ASNW </t>
    </r>
    <r>
      <rPr>
        <b/>
        <sz val="10"/>
        <rFont val="Cambria"/>
        <family val="1"/>
        <scheme val="major"/>
      </rPr>
      <t>North:</t>
    </r>
    <r>
      <rPr>
        <sz val="10"/>
        <rFont val="Cambria"/>
        <family val="1"/>
        <scheme val="major"/>
      </rPr>
      <t xml:space="preserve"> In Ennerdale, Latterbarrow ASNW / SSSI is protected, maintained and enhanced.</t>
    </r>
  </si>
  <si>
    <r>
      <rPr>
        <b/>
        <sz val="10"/>
        <rFont val="Cambria"/>
        <family val="1"/>
        <scheme val="major"/>
      </rPr>
      <t>Yorkshire:</t>
    </r>
    <r>
      <rPr>
        <sz val="10"/>
        <rFont val="Cambria"/>
        <family val="1"/>
        <scheme val="major"/>
      </rPr>
      <t xml:space="preserve"> Dalby Forest Plan identifies in section 5 'Determination of Impact Significance and Mitigation' for ASNW, including climate change, excessive browsing, diffuse pollution. </t>
    </r>
    <r>
      <rPr>
        <b/>
        <sz val="10"/>
        <rFont val="Cambria"/>
        <family val="1"/>
        <scheme val="major"/>
      </rPr>
      <t xml:space="preserve">South: </t>
    </r>
    <r>
      <rPr>
        <sz val="10"/>
        <rFont val="Cambria"/>
        <family val="1"/>
        <scheme val="major"/>
      </rPr>
      <t>identified and addressed at District strategic and individual forest plan level</t>
    </r>
  </si>
  <si>
    <r>
      <rPr>
        <b/>
        <sz val="10"/>
        <rFont val="Cambria"/>
        <family val="1"/>
        <scheme val="major"/>
      </rPr>
      <t>North</t>
    </r>
    <r>
      <rPr>
        <sz val="10"/>
        <rFont val="Cambria"/>
        <family val="1"/>
        <scheme val="major"/>
      </rPr>
      <t xml:space="preserve">: identified and addressed at District strategic and individual forest plan level. </t>
    </r>
    <r>
      <rPr>
        <b/>
        <sz val="10"/>
        <rFont val="Cambria"/>
        <family val="1"/>
        <scheme val="major"/>
      </rPr>
      <t xml:space="preserve">West District: </t>
    </r>
    <r>
      <rPr>
        <sz val="10"/>
        <rFont val="Cambria"/>
        <family val="1"/>
        <scheme val="major"/>
      </rPr>
      <t xml:space="preserve"> At Savernake japanese knotweed is treated periodically and recorded on 'Forester' database. Damage from grey squirrels was observed during a routine thin and damaged trees favoured for removal. However, the policy on grey squirrels is decided at District level, and this only allows control when done with neighbours on landscape scale (see 2.3.2b). The effects of ash dieback have been monitored and informed management, namely felling affected trees along A-roads.</t>
    </r>
  </si>
  <si>
    <r>
      <rPr>
        <b/>
        <sz val="10"/>
        <rFont val="Cambria"/>
        <family val="1"/>
        <scheme val="major"/>
      </rPr>
      <t xml:space="preserve">Yorkshire: </t>
    </r>
    <r>
      <rPr>
        <sz val="10"/>
        <rFont val="Cambria"/>
        <family val="1"/>
        <scheme val="major"/>
      </rPr>
      <t xml:space="preserve">Cropton Forest Plan identifies in section 5 'Determination of Impact Significance and Mitigation' for ASNW, including climate change, excessive browsing, diffuse pollution. </t>
    </r>
    <r>
      <rPr>
        <b/>
        <sz val="10"/>
        <rFont val="Cambria"/>
        <family val="1"/>
        <scheme val="major"/>
      </rPr>
      <t>North:</t>
    </r>
    <r>
      <rPr>
        <sz val="10"/>
        <rFont val="Cambria"/>
        <family val="1"/>
        <scheme val="major"/>
      </rPr>
      <t xml:space="preserve"> In Ennerdale, there is action to support native red squirrels and control non-native grey squirrels in order to protect the ASNW. Monitoring reports seen.</t>
    </r>
  </si>
  <si>
    <r>
      <rPr>
        <b/>
        <sz val="10"/>
        <rFont val="Cambria"/>
        <family val="1"/>
        <scheme val="major"/>
      </rPr>
      <t>Yorkshire:</t>
    </r>
    <r>
      <rPr>
        <sz val="10"/>
        <rFont val="Cambria"/>
        <family val="1"/>
        <scheme val="major"/>
      </rPr>
      <t xml:space="preserve"> Dalby Forest Plan identifies and maps PAWS and aims to restore to native broadleaf </t>
    </r>
    <r>
      <rPr>
        <b/>
        <sz val="10"/>
        <rFont val="Cambria"/>
        <family val="1"/>
        <scheme val="major"/>
      </rPr>
      <t xml:space="preserve">South: </t>
    </r>
    <r>
      <rPr>
        <sz val="10"/>
        <rFont val="Cambria"/>
        <family val="1"/>
        <scheme val="major"/>
      </rPr>
      <t>PAWS identified and mapped within forest plans with appropriate treatments prescribed  Various areas of PAWS restoration seen during site visits eg at Solent and Micheldever beats.</t>
    </r>
  </si>
  <si>
    <r>
      <t xml:space="preserve">North: </t>
    </r>
    <r>
      <rPr>
        <sz val="10"/>
        <rFont val="Cambria"/>
        <family val="1"/>
        <scheme val="major"/>
      </rPr>
      <t>PAWS identified and mapped within forest plans with appropriate treatements prescribed eg Chopwell.</t>
    </r>
    <r>
      <rPr>
        <b/>
        <sz val="10"/>
        <rFont val="Cambria"/>
        <family val="1"/>
        <scheme val="major"/>
      </rPr>
      <t xml:space="preserve"> West District:</t>
    </r>
    <r>
      <rPr>
        <sz val="10"/>
        <rFont val="Cambria"/>
        <family val="1"/>
        <scheme val="major"/>
      </rPr>
      <t xml:space="preserve">  FE FDPs identify and map PAWS, eg. Haldon Forest Plan Part 4.</t>
    </r>
  </si>
  <si>
    <r>
      <rPr>
        <b/>
        <sz val="10"/>
        <rFont val="Cambria"/>
        <family val="1"/>
        <scheme val="major"/>
      </rPr>
      <t xml:space="preserve">Yorkshire: </t>
    </r>
    <r>
      <rPr>
        <sz val="10"/>
        <rFont val="Cambria"/>
        <family val="1"/>
        <scheme val="major"/>
      </rPr>
      <t xml:space="preserve">Cropton Forest Plan identifies and maps PAWS and aims to restore to native broadleaf. </t>
    </r>
    <r>
      <rPr>
        <b/>
        <sz val="10"/>
        <rFont val="Cambria"/>
        <family val="1"/>
        <scheme val="major"/>
      </rPr>
      <t xml:space="preserve">North: </t>
    </r>
    <r>
      <rPr>
        <sz val="10"/>
        <rFont val="Cambria"/>
        <family val="1"/>
        <scheme val="major"/>
      </rPr>
      <t xml:space="preserve">At Deadwood in Redesdale (Kielder), subcpts 8139/8140/8141 were identified as PAWS. A survey on 16/5/1996 recorded </t>
    </r>
    <r>
      <rPr>
        <i/>
        <sz val="10"/>
        <rFont val="Cambria"/>
        <family val="1"/>
        <scheme val="major"/>
      </rPr>
      <t>Adoxa moschatellina</t>
    </r>
    <r>
      <rPr>
        <sz val="10"/>
        <rFont val="Cambria"/>
        <family val="1"/>
        <scheme val="major"/>
      </rPr>
      <t xml:space="preserve"> and a badger sett (kept in 'the Red Folders'). These cpts have since had their conifer crop removed and have been left to regenerate with native mixed broadleaves (birch, willow, alder), with some SS. The SS was being removed at the time of audit visit. Open areas were also being left in boggy areas to add diversity. </t>
    </r>
  </si>
  <si>
    <r>
      <rPr>
        <b/>
        <sz val="10"/>
        <rFont val="Cambria"/>
        <family val="1"/>
        <scheme val="major"/>
      </rPr>
      <t>Yorkshire</t>
    </r>
    <r>
      <rPr>
        <sz val="10"/>
        <rFont val="Cambria"/>
        <family val="1"/>
        <scheme val="major"/>
      </rPr>
      <t xml:space="preserve">: Dalby Forest Plan identifies and maps PAWS and aims to restore to native broadleaf. </t>
    </r>
    <r>
      <rPr>
        <b/>
        <sz val="10"/>
        <rFont val="Cambria"/>
        <family val="1"/>
        <scheme val="major"/>
      </rPr>
      <t xml:space="preserve">South: </t>
    </r>
    <r>
      <rPr>
        <sz val="10"/>
        <rFont val="Cambria"/>
        <family val="1"/>
        <scheme val="major"/>
      </rPr>
      <t>contained within Forest plans and verified during site visits.</t>
    </r>
  </si>
  <si>
    <r>
      <t xml:space="preserve">North: </t>
    </r>
    <r>
      <rPr>
        <sz val="10"/>
        <rFont val="Cambria"/>
        <family val="1"/>
        <scheme val="major"/>
      </rPr>
      <t>contained within forest plans</t>
    </r>
    <r>
      <rPr>
        <b/>
        <sz val="10"/>
        <rFont val="Cambria"/>
        <family val="1"/>
        <scheme val="major"/>
      </rPr>
      <t xml:space="preserve">. West District: </t>
    </r>
    <r>
      <rPr>
        <sz val="10"/>
        <rFont val="Cambria"/>
        <family val="1"/>
        <scheme val="major"/>
      </rPr>
      <t xml:space="preserve"> FDPs identify PAWS and make plans to maintain and enhance, eg. Haldon Forest Plan Part 4.</t>
    </r>
  </si>
  <si>
    <r>
      <rPr>
        <b/>
        <sz val="10"/>
        <rFont val="Cambria"/>
        <family val="1"/>
        <scheme val="major"/>
      </rPr>
      <t xml:space="preserve">Yorkshire: </t>
    </r>
    <r>
      <rPr>
        <sz val="10"/>
        <rFont val="Cambria"/>
        <family val="1"/>
        <scheme val="major"/>
      </rPr>
      <t xml:space="preserve">Cropton Forest Plan identifies and maps PAWS and aims to restore to native broadleaf, and verified during site visits. </t>
    </r>
    <r>
      <rPr>
        <b/>
        <sz val="10"/>
        <rFont val="Cambria"/>
        <family val="1"/>
        <scheme val="major"/>
      </rPr>
      <t>North:</t>
    </r>
    <r>
      <rPr>
        <sz val="10"/>
        <rFont val="Cambria"/>
        <family val="1"/>
        <scheme val="major"/>
      </rPr>
      <t xml:space="preserve"> At Deadwood in Redesdale (Kielder), subcpts 8139/8140/8141 were identified as PAWS. A survey on 16/5/1996 recorded Adoxa moschatellina and a badger sett. These cpts have since had their conifer crop removed and have been left to regenerate with native mixed broadleaves (birch, willow, alder), with some SS. The SS was being removed at the time of audit visit. Open areas were also being left in boggy areas to add diversity. </t>
    </r>
  </si>
  <si>
    <r>
      <rPr>
        <b/>
        <sz val="10"/>
        <rFont val="Cambria"/>
        <family val="1"/>
        <scheme val="major"/>
      </rPr>
      <t>Yorkshire:</t>
    </r>
    <r>
      <rPr>
        <sz val="10"/>
        <rFont val="Cambria"/>
        <family val="1"/>
        <scheme val="major"/>
      </rPr>
      <t xml:space="preserve"> Recorded on Conservation layer of GIS mapping. Samples seen for Deer Park, including Goshawk nesting site. </t>
    </r>
    <r>
      <rPr>
        <b/>
        <sz val="10"/>
        <rFont val="Cambria"/>
        <family val="1"/>
        <scheme val="major"/>
      </rPr>
      <t>South:</t>
    </r>
    <r>
      <rPr>
        <sz val="10"/>
        <rFont val="Cambria"/>
        <family val="1"/>
        <scheme val="major"/>
      </rPr>
      <t xml:space="preserve"> contained within Forest plans and verified during site visits eg Red Kite nesting site identified and protected.  Considerable heathland restoration work being undertaken, some in partnership with other agencies / landowners</t>
    </r>
  </si>
  <si>
    <r>
      <rPr>
        <b/>
        <sz val="10"/>
        <rFont val="Cambria"/>
        <family val="1"/>
        <scheme val="major"/>
      </rPr>
      <t>North</t>
    </r>
    <r>
      <rPr>
        <sz val="10"/>
        <rFont val="Cambria"/>
        <family val="1"/>
        <scheme val="major"/>
      </rPr>
      <t xml:space="preserve">: contained within forest plans and checks made as part of Ops 1 operational planning process. Various examples seen during audit eg Gullet Sike Ops 1 identifies red squirrel Red Squirrel Stronghold and three archaeological features and details how these should be protected.
There are three archaeological features located within or close to the coupe.  </t>
    </r>
    <r>
      <rPr>
        <b/>
        <sz val="10"/>
        <rFont val="Cambria"/>
        <family val="1"/>
        <scheme val="major"/>
      </rPr>
      <t>West District:</t>
    </r>
    <r>
      <rPr>
        <sz val="10"/>
        <rFont val="Cambria"/>
        <family val="1"/>
        <scheme val="major"/>
      </rPr>
      <t xml:space="preserve">  FE FDPs identify and map other woods of conservation value, eg. Haldon Forest Plan Part 4.</t>
    </r>
  </si>
  <si>
    <r>
      <rPr>
        <b/>
        <sz val="10"/>
        <rFont val="Cambria"/>
        <family val="1"/>
        <scheme val="major"/>
      </rPr>
      <t xml:space="preserve">Yorkshire: </t>
    </r>
    <r>
      <rPr>
        <sz val="10"/>
        <rFont val="Cambria"/>
        <family val="1"/>
        <scheme val="major"/>
      </rPr>
      <t xml:space="preserve">Recorded on Conservation layer of GIS mapping. Samples seen for Eastmoors/Gilling, including Goshawk nesting site. </t>
    </r>
    <r>
      <rPr>
        <b/>
        <sz val="10"/>
        <rFont val="Cambria"/>
        <family val="1"/>
        <scheme val="major"/>
      </rPr>
      <t xml:space="preserve">North: </t>
    </r>
    <r>
      <rPr>
        <sz val="10"/>
        <rFont val="Cambria"/>
        <family val="1"/>
        <scheme val="major"/>
      </rPr>
      <t>At Deadwood in Redesdale (Kielder), subcpts 8139/8140/8141 were identified as PAWS. To the east there is ASNW (partly FE and partly on neighbouring land). Between these two areas, FE have identified the land as high conservation value because it connects the two areas, so they are removed conifers along the watercourse and allowing nagural regeneration of native broadleaves, as in the PAWS area.</t>
    </r>
  </si>
  <si>
    <r>
      <rPr>
        <b/>
        <sz val="10"/>
        <rFont val="Cambria"/>
        <family val="1"/>
        <scheme val="major"/>
      </rPr>
      <t>North:</t>
    </r>
    <r>
      <rPr>
        <sz val="10"/>
        <rFont val="Cambria"/>
        <family val="1"/>
        <scheme val="major"/>
      </rPr>
      <t xml:space="preserve">  identified in forest plans and associated maps.  Pre-operational planning includes on-site checks and management prescriptions to maintain / enhance eg Ops 1 for Gullet Sike states 'The site is within a Red Squirrel Stronghold and as such all operations will comply with the District Guidance note DGN26 on protected species. There are three archaeological features located within or close to the coupe.  Trees will be felled away from the features and if need be chainsaw operators used to ensure the features are not damaged. </t>
    </r>
    <r>
      <rPr>
        <b/>
        <sz val="10"/>
        <rFont val="Cambria"/>
        <family val="1"/>
        <scheme val="major"/>
      </rPr>
      <t xml:space="preserve">West District:  </t>
    </r>
    <r>
      <rPr>
        <sz val="10"/>
        <rFont val="Cambria"/>
        <family val="1"/>
        <scheme val="major"/>
      </rPr>
      <t>FDPs identify features of conservation value and make plans to maintain and enhance, eg. Haldon Forest Plan Part 4.</t>
    </r>
  </si>
  <si>
    <r>
      <rPr>
        <b/>
        <sz val="10"/>
        <rFont val="Cambria"/>
        <family val="1"/>
        <scheme val="major"/>
      </rPr>
      <t xml:space="preserve">Yorkshire: </t>
    </r>
    <r>
      <rPr>
        <sz val="10"/>
        <rFont val="Cambria"/>
        <family val="1"/>
        <scheme val="major"/>
      </rPr>
      <t xml:space="preserve">conservation features from the GIS are recorded on the OPS1 by the ecologist as part of the preparatory site assessments. </t>
    </r>
    <r>
      <rPr>
        <b/>
        <sz val="10"/>
        <rFont val="Cambria"/>
        <family val="1"/>
        <scheme val="major"/>
      </rPr>
      <t>North:</t>
    </r>
    <r>
      <rPr>
        <sz val="10"/>
        <rFont val="Cambria"/>
        <family val="1"/>
        <scheme val="major"/>
      </rPr>
      <t xml:space="preserve"> At Deadwood in Redesdale (Kielder), subcpts 8139/8140/8141 were identified as PAWS. To the east there is ASNW (partly FE and partly on neighbouring land). Between these two areas, FE have identified the land as high conservation value because it connects the two areas, so they are removed conifers along the watercourse and allowing nagural regeneration of native broadleaves, as in the PAWS area.</t>
    </r>
  </si>
  <si>
    <r>
      <rPr>
        <b/>
        <sz val="10"/>
        <rFont val="Cambria"/>
        <family val="1"/>
        <scheme val="major"/>
      </rPr>
      <t>Yorkshire:</t>
    </r>
    <r>
      <rPr>
        <sz val="10"/>
        <rFont val="Cambria"/>
        <family val="1"/>
        <scheme val="major"/>
      </rPr>
      <t xml:space="preserve"> The works process allows for mitigation in OPS1, where impacts are identified and measures taken </t>
    </r>
    <r>
      <rPr>
        <b/>
        <sz val="10"/>
        <rFont val="Cambria"/>
        <family val="1"/>
        <scheme val="major"/>
      </rPr>
      <t xml:space="preserve">South: </t>
    </r>
    <r>
      <rPr>
        <sz val="10"/>
        <rFont val="Cambria"/>
        <family val="1"/>
        <scheme val="major"/>
      </rPr>
      <t>addressed in management planning documentation and via OSA process.  Managers interviewed showed excellent knowledge / understanding</t>
    </r>
  </si>
  <si>
    <r>
      <rPr>
        <b/>
        <sz val="10"/>
        <rFont val="Cambria"/>
        <family val="1"/>
        <scheme val="major"/>
      </rPr>
      <t>North:</t>
    </r>
    <r>
      <rPr>
        <sz val="10"/>
        <rFont val="Cambria"/>
        <family val="1"/>
        <scheme val="major"/>
      </rPr>
      <t xml:space="preserve"> addressed in management planning documentation and via Ops 1 / OSA process.  Managers interviewed showed excellent knowledge / understanding. </t>
    </r>
    <r>
      <rPr>
        <b/>
        <sz val="10"/>
        <rFont val="Cambria"/>
        <family val="1"/>
        <scheme val="major"/>
      </rPr>
      <t>West District</t>
    </r>
    <r>
      <rPr>
        <sz val="10"/>
        <rFont val="Cambria"/>
        <family val="1"/>
        <scheme val="major"/>
      </rPr>
      <t>:  FDPs identify adverse ecological impacts, eg. Lea Bailey OPS1 identifies Conservation Designations and considers how to protect them during thinning operation</t>
    </r>
  </si>
  <si>
    <r>
      <rPr>
        <b/>
        <sz val="10"/>
        <rFont val="Cambria"/>
        <family val="2"/>
        <scheme val="major"/>
      </rPr>
      <t xml:space="preserve">Yorkshire: </t>
    </r>
    <r>
      <rPr>
        <sz val="10"/>
        <rFont val="Cambria"/>
        <family val="1"/>
        <scheme val="major"/>
      </rPr>
      <t>The works process allows for mitigation in OPS1, where impacts are identified and measures taken</t>
    </r>
    <r>
      <rPr>
        <sz val="10"/>
        <rFont val="Cambria"/>
        <family val="2"/>
        <scheme val="major"/>
      </rPr>
      <t xml:space="preserve">. </t>
    </r>
    <r>
      <rPr>
        <b/>
        <sz val="10"/>
        <rFont val="Cambria"/>
        <family val="1"/>
        <scheme val="major"/>
      </rPr>
      <t xml:space="preserve">North: </t>
    </r>
    <r>
      <rPr>
        <sz val="10"/>
        <rFont val="Cambria"/>
        <family val="1"/>
        <scheme val="major"/>
      </rPr>
      <t>As part of the above works, invasive SS regeneration is removed</t>
    </r>
  </si>
  <si>
    <r>
      <rPr>
        <b/>
        <sz val="10"/>
        <rFont val="Cambria"/>
        <family val="1"/>
        <scheme val="major"/>
      </rPr>
      <t xml:space="preserve">South: </t>
    </r>
    <r>
      <rPr>
        <sz val="10"/>
        <rFont val="Cambria"/>
        <family val="1"/>
        <scheme val="major"/>
      </rPr>
      <t xml:space="preserve">Any such areas are identified as part of the OSA system and protected. </t>
    </r>
    <r>
      <rPr>
        <b/>
        <sz val="10"/>
        <rFont val="Cambria"/>
        <family val="1"/>
        <scheme val="major"/>
      </rPr>
      <t xml:space="preserve"> </t>
    </r>
    <r>
      <rPr>
        <sz val="10"/>
        <rFont val="Cambria"/>
        <family val="1"/>
        <scheme val="major"/>
      </rPr>
      <t xml:space="preserve">Ringwood: Mire was identified for restoration and funded by S106 money. Works due August 2019. At harvesting site at Church Walk the harvester operator indicated areas of mire which had been highlighted to him as 'no go' areas.
</t>
    </r>
    <r>
      <rPr>
        <b/>
        <sz val="10"/>
        <rFont val="Cambria"/>
        <family val="1"/>
        <scheme val="major"/>
      </rPr>
      <t xml:space="preserve">Yorkshire: </t>
    </r>
    <r>
      <rPr>
        <sz val="10"/>
        <rFont val="Cambria"/>
        <family val="1"/>
        <scheme val="major"/>
      </rPr>
      <t>identified in GIS and feeds into OPS1 process. Also, data is added and refreshed on ongoing basis.</t>
    </r>
  </si>
  <si>
    <r>
      <rPr>
        <b/>
        <sz val="10"/>
        <rFont val="Cambria"/>
        <family val="1"/>
        <scheme val="major"/>
      </rPr>
      <t>North</t>
    </r>
    <r>
      <rPr>
        <sz val="10"/>
        <rFont val="Cambria"/>
        <family val="1"/>
        <scheme val="major"/>
      </rPr>
      <t xml:space="preserve">: Any such areas are identified as part of the Ops1/ OSA system and protected. </t>
    </r>
    <r>
      <rPr>
        <b/>
        <sz val="10"/>
        <rFont val="Cambria"/>
        <family val="1"/>
        <scheme val="major"/>
      </rPr>
      <t xml:space="preserve">West District: </t>
    </r>
    <r>
      <rPr>
        <sz val="10"/>
        <rFont val="Cambria"/>
        <family val="1"/>
        <scheme val="major"/>
      </rPr>
      <t xml:space="preserve"> FDPs identify colonised semi-natural habitats and make plans to maintain and enhance, eg. Haldon Forest Plan Part 2, 50 year vision to restore open habitat, heathland and wide grass verges.</t>
    </r>
  </si>
  <si>
    <r>
      <rPr>
        <b/>
        <sz val="10"/>
        <rFont val="Cambria"/>
        <family val="1"/>
        <scheme val="major"/>
      </rPr>
      <t xml:space="preserve">Yorkshire: </t>
    </r>
    <r>
      <rPr>
        <sz val="10"/>
        <rFont val="Cambria"/>
        <family val="1"/>
        <scheme val="major"/>
      </rPr>
      <t xml:space="preserve">identified in GIS and feeds into OPS1 process. Also, data is added and refreshed on ongoing basis. At harvesting site at Newtondale Forest Wilding area the harvester operator indicated pockets of retained BLs which had been highlighted to him as 'no go' areas.  </t>
    </r>
    <r>
      <rPr>
        <b/>
        <sz val="10"/>
        <rFont val="Cambria"/>
        <family val="1"/>
        <scheme val="major"/>
      </rPr>
      <t xml:space="preserve"> North: </t>
    </r>
    <r>
      <rPr>
        <sz val="10"/>
        <rFont val="Cambria"/>
        <family val="1"/>
        <scheme val="major"/>
      </rPr>
      <t>At Deadwood in Redesdale (Kielder), subcpts 8139/8140/8141 were identified as PAWS. However, there were also some bog areas identified, and these are being left open. They do not regenerate naturally anyway, and any invasive SS regen is being remove to preserve their open characteristics.  At Humble Hill restock site, the new FE peat policy was being implemented. Areas of peat with low yield class (under 10), close to designated sites and with connective hydrology are not restocked, but restored to peat bog. Several areas were seen marked out on site and had not been mounded for restocking.</t>
    </r>
  </si>
  <si>
    <r>
      <rPr>
        <b/>
        <sz val="10"/>
        <rFont val="Cambria"/>
        <family val="1"/>
        <scheme val="major"/>
      </rPr>
      <t xml:space="preserve">South: </t>
    </r>
    <r>
      <rPr>
        <sz val="10"/>
        <rFont val="Cambria"/>
        <family val="1"/>
        <scheme val="major"/>
      </rPr>
      <t>various examples seen eg identification and protection of mire area at harvesting operation.  Ringwood: Mire adversely affected by excessive drainage over long term, colonisation by trees, gorse and bracken. Plans include removal of vegetation, dams along the watercourses to raise the water level, re-profiling of the ditch banks.</t>
    </r>
  </si>
  <si>
    <r>
      <rPr>
        <b/>
        <sz val="10"/>
        <rFont val="Cambria"/>
        <family val="1"/>
        <scheme val="major"/>
      </rPr>
      <t>North</t>
    </r>
    <r>
      <rPr>
        <sz val="10"/>
        <rFont val="Cambria"/>
        <family val="1"/>
        <scheme val="major"/>
      </rPr>
      <t xml:space="preserve">: Pre-operational planning system (Ops 1)  identifies potential adverse ecological impacts and seeks to avoid. Ops 1 and pre-commencement checklists seen for a range of operations, identifying sensitive areas and how these should be treated eg harvesting at Ennerdale - specific water protection measures as nearby SSSI/SAC.   Operational monitoring undertaken to check no damage is caused - various examples of site monitoring seen, indicating regular, thorough checking. All managers interviewed reported regular visits to sites, with visit frequency increased when working in sensitive areas / if weather conditions etc were a cause for concern - checks during audit of operational monitoring records confirmed this to have been the case. </t>
    </r>
    <r>
      <rPr>
        <b/>
        <sz val="10"/>
        <rFont val="Cambria"/>
        <family val="1"/>
        <scheme val="major"/>
      </rPr>
      <t xml:space="preserve">West District: </t>
    </r>
    <r>
      <rPr>
        <sz val="10"/>
        <rFont val="Cambria"/>
        <family val="1"/>
        <scheme val="major"/>
      </rPr>
      <t xml:space="preserve"> FDPs identify colonised semi-natural habitats and make plans to maintain and enhance, eg. Haldon Forest Plan Part 2, 50 year vision to restore open habitat, heathland and wide grass verges. Adverse ecological impacts include invasion of pine, birch and bracken, and these are identified for control.</t>
    </r>
  </si>
  <si>
    <r>
      <rPr>
        <b/>
        <sz val="10"/>
        <rFont val="Cambria"/>
        <family val="1"/>
        <scheme val="major"/>
      </rPr>
      <t xml:space="preserve">Yorkshire: </t>
    </r>
    <r>
      <rPr>
        <sz val="10"/>
        <rFont val="Cambria"/>
        <family val="1"/>
        <scheme val="major"/>
      </rPr>
      <t xml:space="preserve">various examples seen eg identification and protection of wood ant nests at harvesting operation.  Pre-operational planning identifies potential adverse ecological impacts and seeks to avoid. Pre-commencement checklists seen for a range of operations, identifying sensitive areas and how these should be treated eg civil works bordering Seive Dale SSSI - specific water protection measures as nearby SSSI.   Operational monitoring undertaken to check no damage is caused - various examples of site monitoring seen, indicating regular, thorough checking. All managers interviewed reported regular visits to sites, with visit frequency increased when working in sensitive areas/if weather conditions etc were a cause for concern - checks during audit of operational monitoring records confirmed this to have been the case.   </t>
    </r>
    <r>
      <rPr>
        <b/>
        <sz val="10"/>
        <rFont val="Cambria"/>
        <family val="1"/>
        <scheme val="major"/>
      </rPr>
      <t xml:space="preserve">North: </t>
    </r>
    <r>
      <rPr>
        <sz val="10"/>
        <rFont val="Cambria"/>
        <family val="1"/>
        <scheme val="major"/>
      </rPr>
      <t>At Deadwood in Redesdale (Kielder), subcpts 8139/8140/8141 were identified as PAWS. However, there were also some bog areas identified, and these are being left open. They do not regenerate naturally anyway, and any invasive SS regen is being remove to preserve their open characteristics.</t>
    </r>
  </si>
  <si>
    <r>
      <rPr>
        <b/>
        <sz val="10"/>
        <rFont val="Cambria"/>
        <family val="1"/>
        <scheme val="major"/>
      </rPr>
      <t xml:space="preserve">Westonbirt: </t>
    </r>
    <r>
      <rPr>
        <sz val="10"/>
        <rFont val="Cambria"/>
        <family val="1"/>
        <scheme val="major"/>
      </rPr>
      <t xml:space="preserve">The 'Woodland' and 'Coppice' areas occupy about 35% of the FMU and are mostly ASNW with coppice dedicated to conservation. </t>
    </r>
    <r>
      <rPr>
        <b/>
        <sz val="10"/>
        <rFont val="Cambria"/>
        <family val="1"/>
        <scheme val="major"/>
      </rPr>
      <t xml:space="preserve">South: </t>
    </r>
    <r>
      <rPr>
        <sz val="10"/>
        <rFont val="Cambria"/>
        <family val="1"/>
        <scheme val="major"/>
      </rPr>
      <t>strategic and individual plans indicate such habitats occupy considerably more than 5% of the WMU.</t>
    </r>
  </si>
  <si>
    <r>
      <t xml:space="preserve">North: </t>
    </r>
    <r>
      <rPr>
        <sz val="10"/>
        <rFont val="Cambria"/>
        <family val="1"/>
        <scheme val="major"/>
      </rPr>
      <t>identified in strategic and forest plans - total 7.7% of the WMU</t>
    </r>
    <r>
      <rPr>
        <b/>
        <sz val="10"/>
        <rFont val="Cambria"/>
        <family val="1"/>
        <scheme val="major"/>
      </rPr>
      <t xml:space="preserve">. West District:  </t>
    </r>
    <r>
      <rPr>
        <sz val="10"/>
        <rFont val="Cambria"/>
        <family val="1"/>
        <scheme val="major"/>
      </rPr>
      <t>The UKWAS Compliance Table records 8,509ha of semi-natural woodland out of a total area of 38,123ha, making up 22%.</t>
    </r>
  </si>
  <si>
    <r>
      <rPr>
        <b/>
        <sz val="10"/>
        <rFont val="Cambria"/>
        <family val="1"/>
        <scheme val="major"/>
      </rPr>
      <t xml:space="preserve">Yorkshire: </t>
    </r>
    <r>
      <rPr>
        <sz val="10"/>
        <rFont val="Cambria"/>
        <family val="1"/>
        <scheme val="major"/>
      </rPr>
      <t xml:space="preserve">The UKWAS Compliance Table records such habitats occupying considerably more than 5% of the WMU.  </t>
    </r>
    <r>
      <rPr>
        <b/>
        <sz val="10"/>
        <rFont val="Cambria"/>
        <family val="1"/>
        <scheme val="major"/>
      </rPr>
      <t>North:</t>
    </r>
    <r>
      <rPr>
        <sz val="10"/>
        <rFont val="Cambria"/>
        <family val="1"/>
        <scheme val="major"/>
      </rPr>
      <t xml:space="preserve"> Semi-natural Natural Reserves comprise 8.7% of the NFD.</t>
    </r>
  </si>
  <si>
    <r>
      <rPr>
        <b/>
        <sz val="10"/>
        <rFont val="Cambria"/>
        <family val="1"/>
        <scheme val="major"/>
      </rPr>
      <t>Yorkshire / South:</t>
    </r>
    <r>
      <rPr>
        <sz val="10"/>
        <rFont val="Cambria"/>
        <family val="1"/>
        <scheme val="major"/>
      </rPr>
      <t xml:space="preserve"> no such areas or features</t>
    </r>
  </si>
  <si>
    <r>
      <rPr>
        <b/>
        <sz val="10"/>
        <rFont val="Cambria"/>
        <family val="1"/>
        <scheme val="major"/>
      </rPr>
      <t>North:</t>
    </r>
    <r>
      <rPr>
        <sz val="10"/>
        <rFont val="Cambria"/>
        <family val="1"/>
        <scheme val="major"/>
      </rPr>
      <t xml:space="preserve"> Included in Forest Design planning process. This includes screening for forest blocks with water feeding into SSSI / SAC's so that consultation can take place. An example is the Cheviots Forest Design Plan where Natural England and National Parks Authority fed into the plan - a burn from the forest feeds into a river with freshwater pearl mussels - plan now includes monitoring of waterflows</t>
    </r>
    <r>
      <rPr>
        <b/>
        <sz val="10"/>
        <rFont val="Cambria"/>
        <family val="1"/>
        <scheme val="major"/>
      </rPr>
      <t>. West District:</t>
    </r>
    <r>
      <rPr>
        <sz val="10"/>
        <rFont val="Cambria"/>
        <family val="1"/>
        <scheme val="major"/>
      </rPr>
      <t xml:space="preserve">  Dartmoor forest is surrounded by peat soils and water quality is affected by the soils and forest operations. Devon Wildlife Trust and South West Water initiated a scheme called 'Upstream Thinking' to improve water quality and FE participated. FE forests were found to improve water quality.</t>
    </r>
  </si>
  <si>
    <r>
      <rPr>
        <b/>
        <sz val="10"/>
        <rFont val="Cambria"/>
        <family val="1"/>
        <scheme val="major"/>
      </rPr>
      <t xml:space="preserve">Yorkshire: </t>
    </r>
    <r>
      <rPr>
        <sz val="10"/>
        <rFont val="Cambria"/>
        <family val="1"/>
        <scheme val="major"/>
      </rPr>
      <t xml:space="preserve">no such areas or features  </t>
    </r>
    <r>
      <rPr>
        <b/>
        <sz val="10"/>
        <rFont val="Cambria"/>
        <family val="1"/>
        <scheme val="major"/>
      </rPr>
      <t xml:space="preserve">North: </t>
    </r>
    <r>
      <rPr>
        <sz val="10"/>
        <rFont val="Cambria"/>
        <family val="1"/>
        <scheme val="major"/>
      </rPr>
      <t>Ennerdale Water is both a SSSI and a reservoir and the River Liza is carefully managed for both wildlife and drinking water quality in collaboration with United Utilities, one of the partners in the Wild Ennerdale project. Copy of recent Partnership Meeting Notes seen dated 29/9/22.</t>
    </r>
  </si>
  <si>
    <r>
      <rPr>
        <b/>
        <sz val="10"/>
        <rFont val="Cambria"/>
        <family val="1"/>
        <scheme val="major"/>
      </rPr>
      <t>Yorkshire/ South</t>
    </r>
    <r>
      <rPr>
        <sz val="10"/>
        <rFont val="Cambria"/>
        <family val="1"/>
        <scheme val="major"/>
      </rPr>
      <t>: no such areas or features</t>
    </r>
  </si>
  <si>
    <r>
      <rPr>
        <b/>
        <sz val="10"/>
        <rFont val="Cambria"/>
        <family val="1"/>
        <scheme val="major"/>
      </rPr>
      <t>North</t>
    </r>
    <r>
      <rPr>
        <sz val="10"/>
        <rFont val="Cambria"/>
        <family val="1"/>
        <scheme val="major"/>
      </rPr>
      <t xml:space="preserve">: Included in Forest Design planning process. This includes screening for forest blocks with water feeding into SSSI / SAC's so that consultation can take place. An example is the Cheviots Forest Design Plan where Natural England and National Parks Authority fed into the plan - a burn from the forest feeds into a river with freshwater pearl mussels - plan now includes monitoring of waterflows. </t>
    </r>
    <r>
      <rPr>
        <b/>
        <sz val="10"/>
        <rFont val="Cambria"/>
        <family val="1"/>
        <scheme val="major"/>
      </rPr>
      <t>West District</t>
    </r>
    <r>
      <rPr>
        <sz val="10"/>
        <rFont val="Cambria"/>
        <family val="1"/>
        <scheme val="major"/>
      </rPr>
      <t>:  No such areas or features</t>
    </r>
  </si>
  <si>
    <r>
      <rPr>
        <b/>
        <sz val="10"/>
        <rFont val="Cambria"/>
        <family val="1"/>
        <scheme val="major"/>
      </rPr>
      <t>Westonbirt:</t>
    </r>
    <r>
      <rPr>
        <sz val="10"/>
        <rFont val="Cambria"/>
        <family val="1"/>
        <scheme val="major"/>
      </rPr>
      <t xml:space="preserve"> The 'Woodland' and 'Coppice' areas occupy about 35% of the FMU and are mostly ASNW with coppice dedicated to conservation.
</t>
    </r>
    <r>
      <rPr>
        <b/>
        <sz val="10"/>
        <rFont val="Cambria"/>
        <family val="1"/>
        <scheme val="major"/>
      </rPr>
      <t>Yorkshire:</t>
    </r>
    <r>
      <rPr>
        <sz val="10"/>
        <rFont val="Cambria"/>
        <family val="1"/>
        <scheme val="major"/>
      </rPr>
      <t xml:space="preserve"> The Forest Plan for Silton in 2018 includes 4.6 UKWAS Compliance Table showing areas of NR, LTR and biodiversity. This is recommended by PPG36 and will feature in all new plans.</t>
    </r>
    <r>
      <rPr>
        <b/>
        <sz val="10"/>
        <rFont val="Cambria"/>
        <family val="1"/>
        <scheme val="major"/>
      </rPr>
      <t xml:space="preserve"> South: </t>
    </r>
    <r>
      <rPr>
        <sz val="10"/>
        <rFont val="Cambria"/>
        <family val="1"/>
        <scheme val="major"/>
      </rPr>
      <t>considerably more than 1% of plantation area / 5% of semi-natural area had been designated as natural reserves and has been identified within the district strategic plan / individual forest plans</t>
    </r>
  </si>
  <si>
    <r>
      <t xml:space="preserve">North: </t>
    </r>
    <r>
      <rPr>
        <sz val="10"/>
        <rFont val="Cambria"/>
        <family val="1"/>
        <scheme val="major"/>
      </rPr>
      <t>Identified in forest design plans and maps, representing 7% of the WMU.</t>
    </r>
    <r>
      <rPr>
        <b/>
        <sz val="10"/>
        <rFont val="Cambria"/>
        <family val="1"/>
        <scheme val="major"/>
      </rPr>
      <t xml:space="preserve"> West District:  </t>
    </r>
    <r>
      <rPr>
        <sz val="10"/>
        <rFont val="Cambria"/>
        <family val="1"/>
        <scheme val="major"/>
      </rPr>
      <t>The UKWAS Compliance Table records 1% of Natural Reserves in plantations and 7% in semi-natural woodland.</t>
    </r>
  </si>
  <si>
    <r>
      <t xml:space="preserve">Central District: </t>
    </r>
    <r>
      <rPr>
        <sz val="10"/>
        <rFont val="Cambria"/>
        <family val="1"/>
        <scheme val="major"/>
      </rPr>
      <t>Natural Reserve information supplied by planning forester was found to be non-compliant. AWS (&amp; PAWS) designated as NR 4.09% and 0.92% of secondary woodland sites designated as NR</t>
    </r>
    <r>
      <rPr>
        <sz val="11"/>
        <rFont val="Cambria"/>
        <family val="1"/>
        <scheme val="major"/>
      </rPr>
      <t xml:space="preserve">. </t>
    </r>
    <r>
      <rPr>
        <b/>
        <sz val="11"/>
        <rFont val="Cambria"/>
        <family val="1"/>
        <scheme val="major"/>
      </rPr>
      <t>Minor Car raised.  East -</t>
    </r>
    <r>
      <rPr>
        <sz val="11"/>
        <rFont val="Cambria"/>
        <family val="1"/>
        <scheme val="major"/>
      </rPr>
      <t xml:space="preserve"> identified in forest plans / recorded on GIS layer and fully compliant.  Areas of Natural Reserve inspected during site visits</t>
    </r>
  </si>
  <si>
    <r>
      <rPr>
        <b/>
        <sz val="10"/>
        <rFont val="Cambria"/>
        <family val="1"/>
        <scheme val="major"/>
      </rPr>
      <t xml:space="preserve">Yorkshire: </t>
    </r>
    <r>
      <rPr>
        <sz val="10"/>
        <rFont val="Cambria"/>
        <family val="1"/>
        <scheme val="major"/>
      </rPr>
      <t xml:space="preserve">The Forest Plan for Cropton in 2022, for example, includes 4.6 UKWAS Compliance Table showing areas of NR, LTR and biodiversity. This is recommended by PPG36. Yorkshire Forest District has 1.7% NR in plantations and 5.6% NR in semi-natural woods. </t>
    </r>
    <r>
      <rPr>
        <b/>
        <sz val="10"/>
        <rFont val="Cambria"/>
        <family val="1"/>
        <scheme val="major"/>
      </rPr>
      <t xml:space="preserve">North: </t>
    </r>
    <r>
      <rPr>
        <sz val="10"/>
        <rFont val="Cambria"/>
        <family val="1"/>
        <scheme val="major"/>
      </rPr>
      <t xml:space="preserve">NR for plantations = 0.8%, NR for semi-natural = 8.9%. The large semi-natural areas compensates for the low NR area in plantations. FE state that having NR in semi-natural areas also delivers the greatest biodiversity benefit. NR areas were seen on the GIS mapping layer. As well as the official NR areas for UKWAS, there are more 'minimal intervention' areas which provide essentially the same benefits, but are not subject to UKWAS constraints. </t>
    </r>
    <r>
      <rPr>
        <b/>
        <sz val="10"/>
        <rFont val="Cambria"/>
        <family val="1"/>
        <scheme val="major"/>
      </rPr>
      <t>All sites:</t>
    </r>
    <r>
      <rPr>
        <sz val="10"/>
        <rFont val="Cambria"/>
        <family val="1"/>
        <scheme val="major"/>
      </rPr>
      <t xml:space="preserve"> Nationally FE has 1.13% of NR in plantations and 12.6% NR in semi-natural woods.</t>
    </r>
  </si>
  <si>
    <r>
      <rPr>
        <b/>
        <sz val="10"/>
        <rFont val="Cambria"/>
        <family val="1"/>
        <scheme val="major"/>
      </rPr>
      <t xml:space="preserve">Westonbirt: </t>
    </r>
    <r>
      <rPr>
        <sz val="10"/>
        <rFont val="Cambria"/>
        <family val="1"/>
        <scheme val="major"/>
      </rPr>
      <t xml:space="preserve">The 'Woodland' and 'Coppice' areas occupy about 35% of the FMU and are mostly ASNW with coppice dedicated to conservation.
</t>
    </r>
    <r>
      <rPr>
        <b/>
        <sz val="10"/>
        <rFont val="Cambria"/>
        <family val="1"/>
        <scheme val="major"/>
      </rPr>
      <t>Yorkshire:</t>
    </r>
    <r>
      <rPr>
        <sz val="10"/>
        <rFont val="Cambria"/>
        <family val="1"/>
        <scheme val="major"/>
      </rPr>
      <t xml:space="preserve"> The Forest Plan for Silton in 2018 includes 4.6 UKWAS Compliance Table showing areas of NR, LTR and biodiversity. This is recommended by PPG36 and will feature in all new plans. </t>
    </r>
    <r>
      <rPr>
        <b/>
        <sz val="10"/>
        <rFont val="Cambria"/>
        <family val="1"/>
        <scheme val="major"/>
      </rPr>
      <t xml:space="preserve">South: </t>
    </r>
    <r>
      <rPr>
        <sz val="10"/>
        <rFont val="Cambria"/>
        <family val="1"/>
        <scheme val="major"/>
      </rPr>
      <t>large areas of long term retentions / areas managed under LISS - identified within management plans and mapped on GIS system</t>
    </r>
  </si>
  <si>
    <r>
      <t xml:space="preserve">North: </t>
    </r>
    <r>
      <rPr>
        <sz val="10"/>
        <rFont val="Cambria"/>
        <family val="1"/>
        <scheme val="major"/>
      </rPr>
      <t>Identified in forest design plans and maps, Natural Reserves representing 1.5% and Long Term Retentions / areas managed under LISS a further 12% of the WMU.</t>
    </r>
    <r>
      <rPr>
        <b/>
        <sz val="10"/>
        <rFont val="Cambria"/>
        <family val="1"/>
        <scheme val="major"/>
      </rPr>
      <t xml:space="preserve"> West District:  </t>
    </r>
    <r>
      <rPr>
        <sz val="10"/>
        <rFont val="Cambria"/>
        <family val="1"/>
        <scheme val="major"/>
      </rPr>
      <t>The UKWAS Compliance Table records 8% of Long-term Retention and there are numerous examples of LISS throughout the district.</t>
    </r>
  </si>
  <si>
    <r>
      <rPr>
        <b/>
        <sz val="10"/>
        <rFont val="Cambria"/>
        <family val="1"/>
        <scheme val="major"/>
      </rPr>
      <t xml:space="preserve">All sites </t>
    </r>
    <r>
      <rPr>
        <sz val="10"/>
        <rFont val="Cambria"/>
        <family val="1"/>
        <scheme val="major"/>
      </rPr>
      <t>- identified in forest plans and recorded on GIS - fully compliant</t>
    </r>
  </si>
  <si>
    <r>
      <rPr>
        <b/>
        <sz val="10"/>
        <rFont val="Cambria"/>
        <family val="1"/>
        <scheme val="major"/>
      </rPr>
      <t xml:space="preserve">Yorkshire: </t>
    </r>
    <r>
      <rPr>
        <sz val="10"/>
        <rFont val="Cambria"/>
        <family val="1"/>
        <scheme val="major"/>
      </rPr>
      <t xml:space="preserve">The Forest Plan for Cropton in 2022, for example, includes 4.6 UKWAS Compliance Table showing areas of NR, LTR and biodiversity. This is recommended by PPG36.  </t>
    </r>
    <r>
      <rPr>
        <b/>
        <sz val="10"/>
        <rFont val="Cambria"/>
        <family val="1"/>
        <scheme val="major"/>
      </rPr>
      <t>North:</t>
    </r>
    <r>
      <rPr>
        <sz val="10"/>
        <rFont val="Cambria"/>
        <family val="1"/>
        <scheme val="major"/>
      </rPr>
      <t xml:space="preserve"> LTR / LISS area recorded as 12%. </t>
    </r>
    <r>
      <rPr>
        <b/>
        <sz val="10"/>
        <rFont val="Cambria"/>
        <family val="1"/>
        <scheme val="major"/>
      </rPr>
      <t>All sites:</t>
    </r>
    <r>
      <rPr>
        <sz val="10"/>
        <rFont val="Cambria"/>
        <family val="1"/>
        <scheme val="major"/>
      </rPr>
      <t xml:space="preserve"> Nationally FE has 37% of woods in LISS or LTR.</t>
    </r>
  </si>
  <si>
    <r>
      <rPr>
        <b/>
        <sz val="10"/>
        <rFont val="Cambria"/>
        <family val="1"/>
        <scheme val="major"/>
      </rPr>
      <t>Yorkshire:</t>
    </r>
    <r>
      <rPr>
        <sz val="10"/>
        <rFont val="Cambria"/>
        <family val="1"/>
        <scheme val="major"/>
      </rPr>
      <t xml:space="preserve"> 'Trees of special interest' recorded on GIS for all woods, same as in SSSIs. At Castle Hill SSSI there is close monitoring of veteran trees and their habitat, seen on site. </t>
    </r>
    <r>
      <rPr>
        <b/>
        <sz val="10"/>
        <rFont val="Cambria"/>
        <family val="1"/>
        <scheme val="major"/>
      </rPr>
      <t xml:space="preserve">South: </t>
    </r>
    <r>
      <rPr>
        <sz val="10"/>
        <rFont val="Cambria"/>
        <family val="1"/>
        <scheme val="major"/>
      </rPr>
      <t>addressed in management plans and OSA's as part of harvesting planning.  The document 'Deadwood in South FD' provides considerable further detail/ guidance. Site visits confirmed full compliance.</t>
    </r>
  </si>
  <si>
    <r>
      <t xml:space="preserve">North:  </t>
    </r>
    <r>
      <rPr>
        <sz val="10"/>
        <rFont val="Cambria"/>
        <family val="1"/>
        <scheme val="major"/>
      </rPr>
      <t>District 'Deadwood'  guidance note makes reference to this requirement and advises on how it can be met ie by identifying areas of 'Additional Action' via the Ops 1 / OSA process, but advice is more on how to keep existing veterans than managing or establishing suitable trees to eventually take the place of existing veterans.</t>
    </r>
    <r>
      <rPr>
        <b/>
        <sz val="10"/>
        <rFont val="Cambria"/>
        <family val="1"/>
        <scheme val="major"/>
      </rPr>
      <t xml:space="preserve"> West District: </t>
    </r>
    <r>
      <rPr>
        <sz val="10"/>
        <rFont val="Cambria"/>
        <family val="1"/>
        <scheme val="major"/>
      </rPr>
      <t xml:space="preserve"> At Savernake the Countryside Stewardship Scheme makes provision for conservation of veteran trees and restoration of wood pasture. These are main objectives for the plan. Shortcomings in recruiting the next generation of veteran trees contributed to unfavourable condition in 2008, so since then efforts have been made to identify and recruit suitable trees.</t>
    </r>
  </si>
  <si>
    <r>
      <rPr>
        <b/>
        <sz val="10"/>
        <rFont val="Cambria"/>
        <family val="1"/>
        <scheme val="major"/>
      </rPr>
      <t>Central District</t>
    </r>
    <r>
      <rPr>
        <sz val="10"/>
        <rFont val="Cambria"/>
        <family val="1"/>
        <scheme val="major"/>
      </rPr>
      <t xml:space="preserve">: Birklands NNR Management plan addresses the agreed management approach for each of the Priority features which includes veteran oak trees and the associated invertebrate and fungi assemblages.  A survey of the veteran oak trees identified all existing living and dead trees and all candidate future veterans. These trees were assessed according to their wildlife value, significance and risk of failure with corresponding management proposed.  A site visit was made to identified future veterans where recent haloing to remove encroaching conifers and birch regeneration had been undertaken by local volunteers. </t>
    </r>
    <r>
      <rPr>
        <b/>
        <sz val="10"/>
        <rFont val="Cambria"/>
        <family val="1"/>
        <scheme val="major"/>
      </rPr>
      <t xml:space="preserve">East </t>
    </r>
    <r>
      <rPr>
        <sz val="10"/>
        <rFont val="Cambria"/>
        <family val="1"/>
        <scheme val="major"/>
      </rPr>
      <t xml:space="preserve"> clear fell sites include retention of future veterans.  Existing veteran seen on edge of clear fell area at Shouldham - buffer zone marked to ensure full protection and forwarder operator when interviewed showed good awareness. Retained Scots Pine seen on heathland restoration site.</t>
    </r>
  </si>
  <si>
    <r>
      <rPr>
        <b/>
        <sz val="10"/>
        <rFont val="Cambria"/>
        <family val="1"/>
        <scheme val="major"/>
      </rPr>
      <t xml:space="preserve">Yorkshire: </t>
    </r>
    <r>
      <rPr>
        <sz val="10"/>
        <rFont val="Cambria"/>
        <family val="1"/>
        <scheme val="major"/>
      </rPr>
      <t xml:space="preserve">'Trees of special interest' recorded on GIS for all woods, same as in SSSIs. At the Forest Wilding site in Newtondale, glades of veteran BLs within the coniferous standards where marked for protection and retention, using halo thinning to open them up at an appropriate rate. The contractor showed good understanding of field markings related to these actions. Also at Newtondale, management efforts included 'veteranisation' of existing mature BLs. ‘Keepers of Time: ancient and native woodland trees policy in England (May 2022) is the reference document in managing veteran trees and PAWS. </t>
    </r>
    <r>
      <rPr>
        <b/>
        <sz val="10"/>
        <rFont val="Cambria"/>
        <family val="1"/>
        <scheme val="major"/>
      </rPr>
      <t>North:</t>
    </r>
    <r>
      <rPr>
        <sz val="10"/>
        <rFont val="Cambria"/>
        <family val="1"/>
        <scheme val="major"/>
      </rPr>
      <t xml:space="preserve"> 'Trees of Special Interest' recorded on GIS layer - samples seen for NFD, including William's Cleugh, where FE consider the Scots pine to be native in England. Also a GIS layer of 'Area of potential future veteran trees'.  Examples seen on site in Ennerdale and Grizedale of veteran tree management.</t>
    </r>
  </si>
  <si>
    <r>
      <rPr>
        <b/>
        <sz val="10"/>
        <rFont val="Cambria"/>
        <family val="1"/>
        <scheme val="major"/>
      </rPr>
      <t>Yorkshire:</t>
    </r>
    <r>
      <rPr>
        <sz val="10"/>
        <rFont val="Cambria"/>
        <family val="1"/>
        <scheme val="major"/>
      </rPr>
      <t xml:space="preserve"> Local practice is guided by national policy PPG51 'Deadwood' and OPS1 section 3, sample seen. Abundant deadwood observed on site, both standing and fallen.</t>
    </r>
    <r>
      <rPr>
        <b/>
        <sz val="10"/>
        <rFont val="Cambria"/>
        <family val="1"/>
        <scheme val="major"/>
      </rPr>
      <t xml:space="preserve"> South</t>
    </r>
    <r>
      <rPr>
        <sz val="10"/>
        <rFont val="Cambria"/>
        <family val="1"/>
        <scheme val="major"/>
      </rPr>
      <t>: addressed in management plans and OSA's as part of harvesting planning.  The document 'Deadwood in South FD' provides considerable further detail/ guidance. Abundant deadwood seen during site visits.</t>
    </r>
  </si>
  <si>
    <r>
      <rPr>
        <b/>
        <sz val="10"/>
        <rFont val="Cambria"/>
        <family val="1"/>
        <scheme val="major"/>
      </rPr>
      <t xml:space="preserve">North: </t>
    </r>
    <r>
      <rPr>
        <sz val="10"/>
        <rFont val="Cambria"/>
        <family val="1"/>
        <scheme val="major"/>
      </rPr>
      <t xml:space="preserve"> comprehensive district guidance on deadwood.  Within this guidance it states that Ops1 procedures for harvesting operations must record our consideration of deadwood accrual opportunities.  Examples seen of this being recorded eg Ops 1 for Ennerdale Crag felling.</t>
    </r>
    <r>
      <rPr>
        <b/>
        <sz val="10"/>
        <rFont val="Cambria"/>
        <family val="1"/>
        <scheme val="major"/>
      </rPr>
      <t xml:space="preserve"> West District:</t>
    </r>
    <r>
      <rPr>
        <sz val="10"/>
        <rFont val="Cambria"/>
        <family val="1"/>
        <scheme val="major"/>
      </rPr>
      <t xml:space="preserve">  Lea Bailey OPS1 for thinning operation includes requirement to retain all standing and fallen deadwood where safe to do so.</t>
    </r>
  </si>
  <si>
    <r>
      <rPr>
        <b/>
        <sz val="10"/>
        <rFont val="Cambria"/>
        <family val="1"/>
        <scheme val="major"/>
      </rPr>
      <t>Central District</t>
    </r>
    <r>
      <rPr>
        <sz val="10"/>
        <rFont val="Cambria"/>
        <family val="1"/>
        <scheme val="major"/>
      </rPr>
      <t xml:space="preserve">: Birklands NNR Management plan addresses the agreed management approach for each of the Priority features which include large diameter deadwood and the associated invertebrate and fungi assemblages.  A survey identified all existing living and dead veteran trees as well as fallen deadwood. The Beat forester explained the current work with the Ancient tree forum to identify dead trees for banding to protect them from collapse.  East - considerable quantities of standing and fallen deadwood seen during site visits.  Tree safety management information seen for Jeskyns - instructions to contractors include pollarding not felling where possible and to 'cut and leave for deadwood / smaller debris chipped' as standard instruction  when removing limbs / felling unsafe trees. </t>
    </r>
  </si>
  <si>
    <r>
      <rPr>
        <b/>
        <sz val="10"/>
        <rFont val="Cambria"/>
        <family val="1"/>
        <scheme val="major"/>
      </rPr>
      <t>All sites:</t>
    </r>
    <r>
      <rPr>
        <sz val="10"/>
        <rFont val="Cambria"/>
        <family val="1"/>
        <scheme val="major"/>
      </rPr>
      <t xml:space="preserve"> Local practice is guided by national policy PPG51 'Deadwood' and OPS1 section 3, sample seen. Abundant deadwood observed on site, both standing and fallen. Storm Arwen (Nov 2021) generated lots of fallen deadwood (yet to be cleared) in the North. NFD have guidance note DGN 02 outlining deawood policy and actions.</t>
    </r>
  </si>
  <si>
    <r>
      <rPr>
        <b/>
        <sz val="10"/>
        <rFont val="Cambria"/>
        <family val="1"/>
        <scheme val="major"/>
      </rPr>
      <t>Yorkshire:</t>
    </r>
    <r>
      <rPr>
        <sz val="10"/>
        <rFont val="Cambria"/>
        <family val="1"/>
        <scheme val="major"/>
      </rPr>
      <t xml:space="preserve"> Dalby Forest had sufficient deadwood in suitable locations.</t>
    </r>
    <r>
      <rPr>
        <b/>
        <sz val="10"/>
        <rFont val="Cambria"/>
        <family val="1"/>
        <scheme val="major"/>
      </rPr>
      <t xml:space="preserve"> South</t>
    </r>
    <r>
      <rPr>
        <sz val="10"/>
        <rFont val="Cambria"/>
        <family val="1"/>
        <scheme val="major"/>
      </rPr>
      <t>: addressed in management plans and OSA's as part of harvesting planning.  The document 'Deadwood in South FD' provides considerable further detail/ guidance. Abundant deadwood seen during site visits, in suitable locations</t>
    </r>
  </si>
  <si>
    <r>
      <rPr>
        <b/>
        <sz val="10"/>
        <rFont val="Cambria"/>
        <family val="1"/>
        <scheme val="major"/>
      </rPr>
      <t xml:space="preserve">North; </t>
    </r>
    <r>
      <rPr>
        <sz val="10"/>
        <rFont val="Cambria"/>
        <family val="1"/>
        <scheme val="major"/>
      </rPr>
      <t xml:space="preserve"> comprehensive district guidance on deadwood.  Within this guidance it lists 'priority locations' for location of an accumulation of deadwood eg within CCF areas or Wildlife corridors. </t>
    </r>
    <r>
      <rPr>
        <b/>
        <sz val="10"/>
        <rFont val="Cambria"/>
        <family val="1"/>
        <scheme val="major"/>
      </rPr>
      <t>West District</t>
    </r>
    <r>
      <rPr>
        <sz val="10"/>
        <rFont val="Cambria"/>
        <family val="1"/>
        <scheme val="major"/>
      </rPr>
      <t>:  At Savernake the FP specifies section 2.9 under Conservation Objectives for the SSSI that 'A minimum of 3 fallen lying trees &gt;20cm diameter per ha. A minimum of 3 veteran trees and 4 dead standing trees per ha. A target of 10 'future' veterans per ha'. FE also have PPG regarding deadwood policy to cover operations.</t>
    </r>
  </si>
  <si>
    <r>
      <rPr>
        <b/>
        <sz val="10"/>
        <rFont val="Cambria"/>
        <family val="1"/>
        <scheme val="major"/>
      </rPr>
      <t>All sites:</t>
    </r>
    <r>
      <rPr>
        <sz val="10"/>
        <rFont val="Cambria"/>
        <family val="1"/>
        <scheme val="major"/>
      </rPr>
      <t xml:space="preserve"> All sites visited showed evidence of standing and fallen deadwood. Discussions with contractors showed understanding of deadwood issues. </t>
    </r>
  </si>
  <si>
    <r>
      <rPr>
        <b/>
        <sz val="10"/>
        <rFont val="Cambria"/>
        <family val="1"/>
        <scheme val="major"/>
      </rPr>
      <t>Yorkshire</t>
    </r>
    <r>
      <rPr>
        <sz val="10"/>
        <rFont val="Cambria"/>
        <family val="1"/>
        <scheme val="major"/>
      </rPr>
      <t xml:space="preserve">: small amount of oak planted, sourced from local seed zone. Liaise with NYMNPA about some sites, eg. Bumble Wood restoration to native MB/ wooded heath. Email seen from FC nursery manager at Wykeham offering local oak saplings. </t>
    </r>
    <r>
      <rPr>
        <b/>
        <sz val="10"/>
        <rFont val="Cambria"/>
        <family val="1"/>
        <scheme val="major"/>
      </rPr>
      <t xml:space="preserve">South:  </t>
    </r>
    <r>
      <rPr>
        <sz val="10"/>
        <rFont val="Cambria"/>
        <family val="1"/>
        <scheme val="major"/>
      </rPr>
      <t>natural regeneration observed to be used in many locations and planting stock for native species sourced from local seed zone.  The GIS system is used to record such information eg there is a 'seed identity' layer which was demonstrated during audit - seed source for Ampfield Cpt. 7628 ( visited during audit) seen on database - seed ID qpe15 (ST40-08SE).</t>
    </r>
  </si>
  <si>
    <r>
      <rPr>
        <b/>
        <sz val="10"/>
        <rFont val="Cambria"/>
        <family val="1"/>
        <scheme val="major"/>
      </rPr>
      <t>North</t>
    </r>
    <r>
      <rPr>
        <sz val="10"/>
        <rFont val="Cambria"/>
        <family val="1"/>
        <scheme val="major"/>
      </rPr>
      <t xml:space="preserve">: natural regeneration used with enrichment planting only when required- no recent planting in such areas. </t>
    </r>
    <r>
      <rPr>
        <b/>
        <sz val="10"/>
        <rFont val="Cambria"/>
        <family val="1"/>
        <scheme val="major"/>
      </rPr>
      <t>West District</t>
    </r>
    <r>
      <rPr>
        <sz val="10"/>
        <rFont val="Cambria"/>
        <family val="1"/>
        <scheme val="major"/>
      </rPr>
      <t>:  Delivery Note from Delamere Nursery seen stating whitebeam and aspen of UK local origin for restocking at Collingbourne. Local seed provenance is not always considered appropriate in face of a rapidly changing climate and more genetic diversity is sought from other provenances, including from further south.</t>
    </r>
  </si>
  <si>
    <r>
      <rPr>
        <b/>
        <sz val="10"/>
        <rFont val="Cambria"/>
        <family val="1"/>
        <scheme val="major"/>
      </rPr>
      <t>Central District</t>
    </r>
    <r>
      <rPr>
        <sz val="10"/>
        <rFont val="Cambria"/>
        <family val="1"/>
        <scheme val="major"/>
      </rPr>
      <t xml:space="preserve">: Birklands NNR Management plan sumarises the ASNW management including to promote the natural regeneration of site‐native trees and possible enrichment planting of local provenance oak.  Other species of tree such as rowan, silver birch and shrubs such as hawthorn will be encouraged as nectar sources for invertebrates. Regeneration of birch as well as oak was noted during the audit. </t>
    </r>
    <r>
      <rPr>
        <b/>
        <sz val="10"/>
        <rFont val="Cambria"/>
        <family val="1"/>
        <scheme val="major"/>
      </rPr>
      <t xml:space="preserve">East </t>
    </r>
    <r>
      <rPr>
        <sz val="10"/>
        <rFont val="Cambria"/>
        <family val="1"/>
        <scheme val="major"/>
      </rPr>
      <t>no planting in such areas over the past year but plans identify 42% of the WMU as managed under LISS / as LTR. Considerable areas of natural regenerating native broadleaves seen during site visits in the Thetford area.</t>
    </r>
  </si>
  <si>
    <r>
      <rPr>
        <b/>
        <sz val="10"/>
        <rFont val="Cambria"/>
        <family val="1"/>
        <scheme val="major"/>
      </rPr>
      <t xml:space="preserve">Yorkshire: </t>
    </r>
    <r>
      <rPr>
        <sz val="10"/>
        <rFont val="Cambria"/>
        <family val="1"/>
        <scheme val="major"/>
      </rPr>
      <t xml:space="preserve">small amount of oak planted, sourced from local seed zone. Forest Wilding at Newtondale to promote oak using acorns collected on site. </t>
    </r>
    <r>
      <rPr>
        <b/>
        <sz val="10"/>
        <rFont val="Cambria"/>
        <family val="1"/>
        <scheme val="major"/>
      </rPr>
      <t xml:space="preserve">North: </t>
    </r>
    <r>
      <rPr>
        <sz val="10"/>
        <rFont val="Cambria"/>
        <family val="1"/>
        <scheme val="major"/>
      </rPr>
      <t xml:space="preserve"> Planting stock used at Silver Cove in Ennerdale was local UK grown stock (certidicate seen dated 6/3/20). Also plans adjacent to Latterbarrow ASNW to plant direct seed gathered from the wood.</t>
    </r>
  </si>
  <si>
    <r>
      <rPr>
        <b/>
        <sz val="10"/>
        <rFont val="Cambria"/>
        <family val="1"/>
        <scheme val="major"/>
      </rPr>
      <t xml:space="preserve">Yorkshire: </t>
    </r>
    <r>
      <rPr>
        <sz val="10"/>
        <rFont val="Cambria"/>
        <family val="1"/>
        <scheme val="major"/>
      </rPr>
      <t xml:space="preserve">small amount of oak planted, sourced from local seed zone. Liaise with NYMNPA about some sites, eg. Bumble Wood restoration to native MB/ wooded heath. Email seen from FC nursery manager at Wykeham offering local oak saplings. </t>
    </r>
    <r>
      <rPr>
        <b/>
        <sz val="10"/>
        <rFont val="Cambria"/>
        <family val="1"/>
        <scheme val="major"/>
      </rPr>
      <t>South:</t>
    </r>
    <r>
      <rPr>
        <sz val="10"/>
        <rFont val="Cambria"/>
        <family val="1"/>
        <scheme val="major"/>
      </rPr>
      <t xml:space="preserve">  natural regeneration observed to be used in many such areas.  Planting stock for native species sourced from local seed zone.  The GIS system is used to record such information eg there is a 'seed identity' layer which was demonstrated during audit - seed source for Ampfield Cpt. 7628 ( visited during audit) seen on database - seed ID qpe15 (ST40-08SE).</t>
    </r>
  </si>
  <si>
    <r>
      <rPr>
        <b/>
        <sz val="10"/>
        <rFont val="Cambria"/>
        <family val="1"/>
        <scheme val="major"/>
      </rPr>
      <t xml:space="preserve">Yorkshire: </t>
    </r>
    <r>
      <rPr>
        <sz val="10"/>
        <rFont val="Cambria"/>
        <family val="1"/>
        <scheme val="major"/>
      </rPr>
      <t xml:space="preserve">the 460ha Forest Wilding effort being undertaken in Newtondale involves collection of acorns from remnant oaks on site, by volunteers,and reseeding across the site. PAWS restoration at Nutwood in Dalby also involved planting with locally-collected oak grown on at FE's Wykeham nursery. The PAWS site at Nutwood had originally been planned for a stepped approach to removal of the grand fir crop on the site, but was brough forward due to heterobasium infection.  </t>
    </r>
    <r>
      <rPr>
        <b/>
        <sz val="10"/>
        <rFont val="Cambria"/>
        <family val="1"/>
        <scheme val="major"/>
      </rPr>
      <t xml:space="preserve">North:  </t>
    </r>
    <r>
      <rPr>
        <sz val="10"/>
        <rFont val="Cambria"/>
        <family val="1"/>
        <scheme val="major"/>
      </rPr>
      <t>Planting stock used at Silver Cove in Ennerdale was local UK grown stock (certidicate seen dated 6/3/20). Also plans adjacent to Latterbarrow ASNW to plant direct seed gathered from the wood.</t>
    </r>
  </si>
  <si>
    <r>
      <rPr>
        <b/>
        <sz val="10"/>
        <rFont val="Cambria"/>
        <family val="1"/>
        <scheme val="major"/>
      </rPr>
      <t>Westonbirt:</t>
    </r>
    <r>
      <rPr>
        <sz val="10"/>
        <rFont val="Cambria"/>
        <family val="1"/>
        <scheme val="major"/>
      </rPr>
      <t xml:space="preserve"> The HLF project sought to restore and develop elements of the Grade 1 Listed Historic Park. </t>
    </r>
    <r>
      <rPr>
        <b/>
        <sz val="10"/>
        <rFont val="Cambria"/>
        <family val="1"/>
        <scheme val="major"/>
      </rPr>
      <t xml:space="preserve">South: </t>
    </r>
    <r>
      <rPr>
        <sz val="10"/>
        <rFont val="Cambria"/>
        <family val="1"/>
        <scheme val="major"/>
      </rPr>
      <t>a large number of such sites are present within the District eg the strategic plan notes that there are 302 scheduled ancient monuments, 10 Registered Parks &amp; Gardens, 2 Listed Buildings and thousands of non-scheduled heritage sites.  All are recorded on the GIS system and within forest plans.  Many examples of engagement with relevant bodies and planning for the protection of such sites seen during audit eg a five year method statement has been agreed with Historic England regarding management of an area containing a large number of archaeological features in Micheldever beat.</t>
    </r>
  </si>
  <si>
    <r>
      <t xml:space="preserve">North: </t>
    </r>
    <r>
      <rPr>
        <sz val="10"/>
        <rFont val="Cambria"/>
        <family val="1"/>
        <scheme val="major"/>
      </rPr>
      <t>all such areas identified, mapped and protected. Liaison with relevant bodies undertaken - District consultation process list of 'typical stakeholders' to be consulted includes Historic England but also local authorities, community groups and any individuals who have previously responded to consultations in the area.</t>
    </r>
    <r>
      <rPr>
        <b/>
        <sz val="10"/>
        <rFont val="Cambria"/>
        <family val="1"/>
        <scheme val="major"/>
      </rPr>
      <t xml:space="preserve"> </t>
    </r>
    <r>
      <rPr>
        <sz val="10"/>
        <rFont val="Cambria"/>
        <family val="1"/>
        <scheme val="major"/>
      </rPr>
      <t>Within the District there are 201 scheduled monuments and 45 listed buildings</t>
    </r>
    <r>
      <rPr>
        <b/>
        <sz val="10"/>
        <rFont val="Cambria"/>
        <family val="1"/>
        <scheme val="major"/>
      </rPr>
      <t xml:space="preserve">. West District:  </t>
    </r>
    <r>
      <rPr>
        <sz val="10"/>
        <rFont val="Cambria"/>
        <family val="1"/>
        <scheme val="major"/>
      </rPr>
      <t>In the Forest of Dean, there has been extensive engagement regarding historical features, including the 'Our Shared Forest' project. Archaeological data is stored on the Forester GIS and Heritage Constraints map.</t>
    </r>
  </si>
  <si>
    <r>
      <rPr>
        <b/>
        <sz val="10"/>
        <rFont val="Cambria"/>
        <family val="1"/>
        <scheme val="major"/>
      </rPr>
      <t>Yorkshire</t>
    </r>
    <r>
      <rPr>
        <sz val="10"/>
        <rFont val="Cambria"/>
        <family val="1"/>
        <scheme val="major"/>
      </rPr>
      <t xml:space="preserve">: a large number of such sites are present within the District eg the strategic plan for Gilling notes that there are, among others, 9 Bronze-Age features and the Grade II listed Gilling Castle park and gardens.  The forest at Gilling supports over 60 unscheduled features including 13th to 19th century bell pits, Roman period through to 19th century quarries, 14th century boundary wall/deer park/park pale and prehistoric dyke. All historic features across all beats are recorded on the GIS system and within forest plans.  Engagement with cultural heritage issues is not limited to historical features. A recent project saw artist Rachel Whiteread create an installation in the forest in the form of a plaster cast of a relict Nissen hut from WWII. </t>
    </r>
    <r>
      <rPr>
        <b/>
        <sz val="10"/>
        <rFont val="Cambria"/>
        <family val="1"/>
        <scheme val="major"/>
      </rPr>
      <t xml:space="preserve">North: </t>
    </r>
    <r>
      <rPr>
        <sz val="10"/>
        <rFont val="Cambria"/>
        <family val="1"/>
        <scheme val="major"/>
      </rPr>
      <t>In Ennerdale, there are about 500 scheduled monument features and these are recorded in 'Archaeological Management, Monitoring and Recording 2015-2025 for Wild Ennerdale'. There is annual monitoring of one cluster of monuments each year. The programme is up-to-date except for one year missed under covid.</t>
    </r>
  </si>
  <si>
    <r>
      <rPr>
        <b/>
        <sz val="10"/>
        <rFont val="Cambria"/>
        <family val="1"/>
        <scheme val="major"/>
      </rPr>
      <t>Yorkshire:</t>
    </r>
    <r>
      <rPr>
        <sz val="10"/>
        <rFont val="Cambria"/>
        <family val="1"/>
        <scheme val="major"/>
      </rPr>
      <t xml:space="preserve"> Where FE are freeholders and shooting rights are let, these are governed by a Game Shooting mgt plan (sample seen), including clause 9 requiring lessees to follow codes of good practice. Where FE are leaseholder (eg, Deer Park), the lessor retains the shooting rights and lets them to 3rd parties. In these cases it is not possible to determine the lease according to UKWAS criteria and this is recognised in UKWAS 4 (Introduction, section 2, para re Third-party rights). Recognising this, FE wrote to relevant lessors on 25/9/18 drawing their attention to FE's certification and the requirement to follow codes of practice, and inviting the lessor to confirm their adherance to these codes. Out of 18 letters sent, only 4 responses were received, not including the owners of Deer Park. </t>
    </r>
    <r>
      <rPr>
        <b/>
        <sz val="10"/>
        <rFont val="Cambria"/>
        <family val="1"/>
        <scheme val="major"/>
      </rPr>
      <t xml:space="preserve">South: </t>
    </r>
    <r>
      <rPr>
        <sz val="10"/>
        <rFont val="Cambria"/>
        <family val="1"/>
        <scheme val="major"/>
      </rPr>
      <t>pheasant pen seen in leasehold woodland ( sporting rights reserved) at Ampfield - no poor practice observed and correspondence from the District land agency team to all holders of shooting rights, explaining about UKWAS requirements and including a copy of the BASC Code of practice - letter seen during audit.</t>
    </r>
  </si>
  <si>
    <r>
      <t xml:space="preserve">North: </t>
    </r>
    <r>
      <rPr>
        <sz val="10"/>
        <rFont val="Cambria"/>
        <family val="1"/>
        <scheme val="major"/>
      </rPr>
      <t xml:space="preserve">small scale shoots in some parts of the District. Local Wildlife Rangers liaise with the shooting tenants, including checking of location of pens where relevant.  Shoot leases required lessees to follow codes of good practice. </t>
    </r>
    <r>
      <rPr>
        <b/>
        <sz val="10"/>
        <rFont val="Cambria"/>
        <family val="1"/>
        <scheme val="major"/>
      </rPr>
      <t xml:space="preserve">West District: </t>
    </r>
    <r>
      <rPr>
        <sz val="10"/>
        <rFont val="Cambria"/>
        <family val="1"/>
        <scheme val="major"/>
      </rPr>
      <t xml:space="preserve"> At Savernake, the shooting rights are retained by the lessor, but FE have written to their agents (letter 9/2/18 seen) advising them or the requirements of UKWAS over the forest area they use, including operating under relevant codes of conduct.</t>
    </r>
  </si>
  <si>
    <r>
      <rPr>
        <b/>
        <sz val="10"/>
        <rFont val="Cambria"/>
        <family val="1"/>
        <scheme val="major"/>
      </rPr>
      <t>Central Region:</t>
    </r>
    <r>
      <rPr>
        <sz val="10"/>
        <rFont val="Cambria"/>
        <family val="1"/>
        <scheme val="major"/>
      </rPr>
      <t xml:space="preserve"> Shooting lease for Wakeley wood seen with accompanying documentation  - BACS code of Practice and the Game Shoot Management Plan. </t>
    </r>
    <r>
      <rPr>
        <b/>
        <sz val="10"/>
        <rFont val="Cambria"/>
        <family val="1"/>
        <scheme val="major"/>
      </rPr>
      <t xml:space="preserve">East </t>
    </r>
    <r>
      <rPr>
        <sz val="10"/>
        <rFont val="Cambria"/>
        <family val="1"/>
        <scheme val="major"/>
      </rPr>
      <t>- interviews with Land Agent and Ranger staff confirmed a number of leasehold areas with sporting rights reserved.  Approx. 3 years ago letters were sent to owners  reminding them of UKWAS requirements and Rangers reported no evidence of failure of shoots to operate under relevant best practice</t>
    </r>
  </si>
  <si>
    <r>
      <rPr>
        <b/>
        <sz val="10"/>
        <rFont val="Cambria"/>
        <family val="1"/>
        <scheme val="major"/>
      </rPr>
      <t>Yorkshire</t>
    </r>
    <r>
      <rPr>
        <sz val="10"/>
        <rFont val="Cambria"/>
        <family val="1"/>
        <scheme val="major"/>
      </rPr>
      <t xml:space="preserve">: Where FE are freeholders and shooting rights are let, these are governed by a Game Shooting mgt plan (sample seen for Gale Hill and Keys Beck East, dated 01/03/2022), including clause 9 requiring lessees to follow codes of good practice. Where FE are leaseholder, the lessor retains the shooting rights and lets them to 3rd parties. In these cases it is not possible to determine the lease according to UKWAS criteria and this is recognised in UKWAS 4 (Introduction, section 2, para re Third-party rights). Recognising this, FE wrote to relevant lessors on 25/9/18 drawing their attention to FE's certification and the requirement to follow codes of practice, and inviting the lessor to confirm their adherance to these codes. Out of 18 letters sent, only 4 responses were received, not including the owners of Deer Park. (No change from MA).  </t>
    </r>
    <r>
      <rPr>
        <b/>
        <sz val="10"/>
        <rFont val="Cambria"/>
        <family val="1"/>
        <scheme val="major"/>
      </rPr>
      <t>North:</t>
    </r>
    <r>
      <rPr>
        <sz val="10"/>
        <rFont val="Cambria"/>
        <family val="1"/>
        <scheme val="major"/>
      </rPr>
      <t xml:space="preserve"> No sites visited had these activities. The district have written to all lessees and those with retained rights reminding them of FE's obligations under UKWAS (sample seen).</t>
    </r>
  </si>
  <si>
    <r>
      <rPr>
        <b/>
        <sz val="10"/>
        <rFont val="Cambria"/>
        <family val="1"/>
        <scheme val="major"/>
      </rPr>
      <t>Yorkshire:</t>
    </r>
    <r>
      <rPr>
        <sz val="10"/>
        <rFont val="Cambria"/>
        <family val="1"/>
        <scheme val="major"/>
      </rPr>
      <t xml:space="preserve"> no such uses. </t>
    </r>
    <r>
      <rPr>
        <b/>
        <sz val="10"/>
        <rFont val="Cambria"/>
        <family val="1"/>
        <scheme val="major"/>
      </rPr>
      <t xml:space="preserve">South:  </t>
    </r>
    <r>
      <rPr>
        <sz val="10"/>
        <rFont val="Cambria"/>
        <family val="1"/>
        <scheme val="major"/>
      </rPr>
      <t>permissive / traditional uses identified and mapped on GIS layer.  No evidence of restrictions in place although as noted in 2.4.3 above, in the New Forest, although no permits for commercial fungi collection are granted,</t>
    </r>
    <r>
      <rPr>
        <sz val="10"/>
        <color rgb="FFFF0000"/>
        <rFont val="Cambria"/>
        <family val="1"/>
        <scheme val="major"/>
      </rPr>
      <t xml:space="preserve"> </t>
    </r>
    <r>
      <rPr>
        <sz val="10"/>
        <rFont val="Cambria"/>
        <family val="1"/>
        <scheme val="major"/>
      </rPr>
      <t>nor is collection for personal use permitted, fungi collection by visiting members of the public has been an issue - various measures have been put in place to educate/ inform eg signage / public engagement via Keepers / voluntary Rangers to ensure fungi are protected.</t>
    </r>
  </si>
  <si>
    <r>
      <rPr>
        <b/>
        <sz val="10"/>
        <rFont val="Cambria"/>
        <family val="1"/>
        <scheme val="major"/>
      </rPr>
      <t xml:space="preserve">All sites: </t>
    </r>
    <r>
      <rPr>
        <sz val="10"/>
        <rFont val="Cambria"/>
        <family val="1"/>
        <scheme val="major"/>
      </rPr>
      <t>no such uses.</t>
    </r>
  </si>
  <si>
    <r>
      <rPr>
        <b/>
        <sz val="10"/>
        <rFont val="Cambria"/>
        <family val="1"/>
        <scheme val="major"/>
      </rPr>
      <t>All sites</t>
    </r>
    <r>
      <rPr>
        <sz val="10"/>
        <rFont val="Cambria"/>
        <family val="1"/>
        <scheme val="major"/>
      </rPr>
      <t xml:space="preserve">: Private water supplies are recorded on GIS and also in OPS1 / OSA section 5. </t>
    </r>
  </si>
  <si>
    <r>
      <rPr>
        <b/>
        <sz val="10"/>
        <rFont val="Cambria"/>
        <family val="1"/>
        <scheme val="major"/>
      </rPr>
      <t xml:space="preserve">Yorkshire: </t>
    </r>
    <r>
      <rPr>
        <sz val="10"/>
        <rFont val="Cambria"/>
        <family val="1"/>
        <scheme val="major"/>
      </rPr>
      <t xml:space="preserve">Private water supplies are recorded on Forester Web GIS.  </t>
    </r>
    <r>
      <rPr>
        <b/>
        <sz val="10"/>
        <rFont val="Cambria"/>
        <family val="1"/>
        <scheme val="major"/>
      </rPr>
      <t xml:space="preserve">North: </t>
    </r>
    <r>
      <rPr>
        <sz val="10"/>
        <rFont val="Cambria"/>
        <family val="1"/>
        <scheme val="major"/>
      </rPr>
      <t>Ennerdale Water is both a SSSI and a reservoir and the River Liza is carefully managed for both wildlife and drinking water quality in collaboration with United Utilities, one of the partners in the Wild Ennerdale project. Copy of recent Partnership Meeting Notes seen dated 29/9/22.</t>
    </r>
  </si>
  <si>
    <r>
      <rPr>
        <b/>
        <sz val="10"/>
        <rFont val="Cambria"/>
        <family val="1"/>
        <scheme val="major"/>
      </rPr>
      <t xml:space="preserve">Westonbirt: </t>
    </r>
    <r>
      <rPr>
        <sz val="10"/>
        <rFont val="Cambria"/>
        <family val="1"/>
        <scheme val="major"/>
      </rPr>
      <t xml:space="preserve">Their mission is ‘to connect people with trees to improve the quality of life’ and as such they focus much of their work on provision of public access. </t>
    </r>
    <r>
      <rPr>
        <b/>
        <sz val="10"/>
        <rFont val="Cambria"/>
        <family val="1"/>
        <scheme val="major"/>
      </rPr>
      <t xml:space="preserve">South: </t>
    </r>
    <r>
      <rPr>
        <sz val="10"/>
        <rFont val="Cambria"/>
        <family val="1"/>
        <scheme val="major"/>
      </rPr>
      <t>very high levels of public access, which is encouraged through provision of car parks, waymarked trails, play areas, guided walks, organised events etc.  There is a dedicated Recreation team, including managers, rangers / Keepers and volunteers.  The District strategic plan notes that the District issued 1342 Permissions in the period Jan - July 2017.  An estimated 15 million visits are made to South District each year.</t>
    </r>
  </si>
  <si>
    <r>
      <rPr>
        <b/>
        <sz val="10"/>
        <rFont val="Cambria"/>
        <family val="1"/>
        <scheme val="major"/>
      </rPr>
      <t>All sites:</t>
    </r>
    <r>
      <rPr>
        <sz val="10"/>
        <rFont val="Cambria"/>
        <family val="1"/>
        <scheme val="major"/>
      </rPr>
      <t xml:space="preserve"> Provision of public access is a primary objective for FE, with considerable expenditure on provision of facilities and resources.</t>
    </r>
  </si>
  <si>
    <r>
      <rPr>
        <b/>
        <sz val="10"/>
        <rFont val="Cambria"/>
        <family val="1"/>
        <scheme val="major"/>
      </rPr>
      <t xml:space="preserve">All sites: </t>
    </r>
    <r>
      <rPr>
        <sz val="10"/>
        <rFont val="Cambria"/>
        <family val="1"/>
        <scheme val="major"/>
      </rPr>
      <t>Provision of public access is a primary objective for FE, with considerable expenditure on provision of facilities and resources.</t>
    </r>
    <r>
      <rPr>
        <b/>
        <sz val="10"/>
        <rFont val="Cambria"/>
        <family val="1"/>
        <scheme val="major"/>
      </rPr>
      <t>Central District:</t>
    </r>
    <r>
      <rPr>
        <sz val="10"/>
        <rFont val="Cambria"/>
        <family val="1"/>
        <scheme val="major"/>
      </rPr>
      <t xml:space="preserve"> There are a number of high profile, popular public access facilities in the District easily accessed from the major population centres in the Midlands.  These sites are managed by the Recreational Team and active volunteer programme. This is also the case in East, particularly within Thames Chase forest eg site visit to Jeskyns included well - used recreational facilities and an active group of volunteers.  At Pleasant Farm woodland creation project, provision of public access is a primary objective and a small ( 10 car) car park is planned.</t>
    </r>
  </si>
  <si>
    <r>
      <rPr>
        <b/>
        <sz val="10"/>
        <rFont val="Cambria"/>
        <family val="1"/>
        <scheme val="major"/>
      </rPr>
      <t xml:space="preserve">Yorkshire: </t>
    </r>
    <r>
      <rPr>
        <sz val="10"/>
        <rFont val="Cambria"/>
        <family val="1"/>
        <scheme val="major"/>
      </rPr>
      <t xml:space="preserve">Very high levels of public access supported by provision of waymarked trails, car parks, play areas, guided walks, mountainbiking trails, organised events, park runs, etc. Beyond public rights of way, all other land has CROW status, permitting access on foot. The district seeks to ensure continued public access even after land is disposed of, by retaining CROW access on all land sales. </t>
    </r>
    <r>
      <rPr>
        <b/>
        <sz val="10"/>
        <rFont val="Cambria"/>
        <family val="1"/>
        <scheme val="major"/>
      </rPr>
      <t>North:</t>
    </r>
    <r>
      <rPr>
        <sz val="10"/>
        <rFont val="Cambria"/>
        <family val="1"/>
        <scheme val="major"/>
      </rPr>
      <t xml:space="preserve"> As above for Yorkshire. Wild Ennerdale provides extensive opportunities for participation and recreation. Grizedale is a hub for walking and cycling through FE woodland. Damage from Storm Arwen (Nov 2021) had closed the Millwood Trail by the main centre, but this had been repaired and re-opened in May 2022. </t>
    </r>
  </si>
  <si>
    <r>
      <rPr>
        <b/>
        <sz val="10"/>
        <rFont val="Cambria"/>
        <family val="1"/>
        <scheme val="major"/>
      </rPr>
      <t>Westonbirt</t>
    </r>
    <r>
      <rPr>
        <sz val="10"/>
        <rFont val="Cambria"/>
        <family val="1"/>
        <scheme val="major"/>
      </rPr>
      <t xml:space="preserve">: The recent HLF works have identified and met special demands for further public access and environmental education. </t>
    </r>
    <r>
      <rPr>
        <b/>
        <sz val="10"/>
        <rFont val="Cambria"/>
        <family val="1"/>
        <scheme val="major"/>
      </rPr>
      <t xml:space="preserve">South: </t>
    </r>
    <r>
      <rPr>
        <sz val="10"/>
        <rFont val="Cambria"/>
        <family val="1"/>
        <scheme val="major"/>
      </rPr>
      <t>very high levels of public access, which is encouraged through provision of car parks, waymarked trails, play areas, guided walks, organised events etc.  There is a dedicated Recreation team, including managers, rangers / Keepers and volunteers.  The District strategic plan notes that the District issued 1342 Permissions in the period Jan - July 2017.  An estimated 15 million visits are made to South District each year.</t>
    </r>
  </si>
  <si>
    <r>
      <rPr>
        <b/>
        <sz val="10"/>
        <rFont val="Cambria"/>
        <family val="1"/>
        <scheme val="major"/>
      </rPr>
      <t>All sites:</t>
    </r>
    <r>
      <rPr>
        <sz val="10"/>
        <rFont val="Cambria"/>
        <family val="1"/>
        <scheme val="major"/>
      </rPr>
      <t xml:space="preserve"> Provision of public access is a primary objective for FE, with considerable expenditure on provision of facilities and resources. Various examples of provision of resources to meet special demands / increase public access eg Northumberland International Dark Sky Park at Kielder</t>
    </r>
  </si>
  <si>
    <r>
      <rPr>
        <b/>
        <sz val="10"/>
        <rFont val="Cambria"/>
        <family val="1"/>
        <scheme val="major"/>
      </rPr>
      <t xml:space="preserve">All sites: </t>
    </r>
    <r>
      <rPr>
        <sz val="10"/>
        <rFont val="Cambria"/>
        <family val="1"/>
        <scheme val="major"/>
      </rPr>
      <t xml:space="preserve">Provision of public access is a primary objective for FE, with considerable expenditure on provision of facilities and resources.entral District: There are a number of high profile partnership projects which have or are nearing completion.  Key to the development of these projects has been the extensive public consultation and ongoing partnership work e.g. Cannock Chase construction of mountain bike trail for use at Birmingham 2022 Commonwealth Games, cooperation with British Cycling as well as Park Run Junior. .This is also the case in </t>
    </r>
    <r>
      <rPr>
        <b/>
        <sz val="10"/>
        <rFont val="Cambria"/>
        <family val="1"/>
        <scheme val="major"/>
      </rPr>
      <t>East,</t>
    </r>
    <r>
      <rPr>
        <sz val="10"/>
        <rFont val="Cambria"/>
        <family val="1"/>
        <scheme val="major"/>
      </rPr>
      <t xml:space="preserve"> particularly within Thames Chase forest eg site visit to Jeskyns included well - used recreational facilities and an active group of volunteers - recent work has involved willow weaving. There is also a community orchard on site.  At Pleasant Farm woodland creation project a community planting day is planned and it is hoped that in future some areas can be managed as coppice by the local community.</t>
    </r>
  </si>
  <si>
    <r>
      <rPr>
        <b/>
        <sz val="10"/>
        <rFont val="Cambria"/>
        <family val="1"/>
        <scheme val="major"/>
      </rPr>
      <t xml:space="preserve">Yorkshire: </t>
    </r>
    <r>
      <rPr>
        <sz val="10"/>
        <rFont val="Cambria"/>
        <family val="1"/>
        <scheme val="major"/>
      </rPr>
      <t xml:space="preserve">very high levels of public access, 450,000 individual visits, which is encouraged through provision of car parks, waymarked trails, play areas, guided walks, organised events etc., especially in the area around Dalby visitor centre. There is a dedicated recreation team, including managers, rangers/keepers and volunteers. Extensive consultation has been underway since 2017 regarding the proposed creation of a second visitor hub in the Dalby area, to assess public needs and desires for the facility. The visitor centre has active links with North Yorkshire Sport which provides opportunities for school pupils who have a record of non-attendance at sports activities within the school timetable. Linkages are being developed with local NHS trusts for the forest facilities to be formally recognised as a resource when healthcare professionals undertake green social prescribing. </t>
    </r>
    <r>
      <rPr>
        <b/>
        <sz val="10"/>
        <rFont val="Cambria"/>
        <family val="1"/>
        <scheme val="major"/>
      </rPr>
      <t xml:space="preserve">North: </t>
    </r>
    <r>
      <rPr>
        <sz val="10"/>
        <rFont val="Cambria"/>
        <family val="1"/>
        <scheme val="major"/>
      </rPr>
      <t>In Ennerdale at Broadmoor, improvements have been made to the PROW network in collaboration with a mobility charity, the parish council and the national park authority. An all-ability trail has been created through FE woodland linking the village to the other paths in the valley, including the national Coast-to-Coast path, and avoiding the road.</t>
    </r>
  </si>
  <si>
    <r>
      <rPr>
        <b/>
        <sz val="10"/>
        <rFont val="Cambria"/>
        <family val="1"/>
        <scheme val="major"/>
      </rPr>
      <t>Westonbirt</t>
    </r>
    <r>
      <rPr>
        <sz val="10"/>
        <rFont val="Cambria"/>
        <family val="1"/>
        <scheme val="major"/>
      </rPr>
      <t xml:space="preserve">: Tree Safety system observed, including a beech tree 290005, which was monitored over years, had a PICUS decay test, had inspection records and had photos recorded.
</t>
    </r>
    <r>
      <rPr>
        <b/>
        <sz val="10"/>
        <rFont val="Cambria"/>
        <family val="1"/>
        <scheme val="major"/>
      </rPr>
      <t>Yorkshire:</t>
    </r>
    <r>
      <rPr>
        <sz val="10"/>
        <rFont val="Cambria"/>
        <family val="1"/>
        <scheme val="major"/>
      </rPr>
      <t xml:space="preserve"> The Tree Safety Management Policy is linked to GIS with 3 risk zones. 2018 survey for Cleveland Beat seen, including Hazardous Tree Report. Recreation staff also undertake facility inspections of play equipment. At </t>
    </r>
    <r>
      <rPr>
        <b/>
        <sz val="10"/>
        <rFont val="Cambria"/>
        <family val="1"/>
        <scheme val="major"/>
      </rPr>
      <t xml:space="preserve">South District </t>
    </r>
    <r>
      <rPr>
        <sz val="10"/>
        <rFont val="Cambria"/>
        <family val="1"/>
        <scheme val="major"/>
      </rPr>
      <t>fully compliant tree safety management policy seen and recently - completed tree safety works seen during site visits in South Downs beat. At</t>
    </r>
    <r>
      <rPr>
        <b/>
        <sz val="10"/>
        <rFont val="Cambria"/>
        <family val="1"/>
        <scheme val="major"/>
      </rPr>
      <t xml:space="preserve"> West Walk ( South District - South Downs beat</t>
    </r>
    <r>
      <rPr>
        <sz val="10"/>
        <rFont val="Cambria"/>
        <family val="1"/>
        <scheme val="major"/>
      </rPr>
      <t>) a range of checks of play structures and other recreation furniture is undertaken on a set basis eg monthly / quarterly.  A paper-based system has been used to record the checks and although there was no evidence of checks being missed / delayed, no system is in place to issue reminders.  A wallchart is used at the main South District office for staff based at this office but it was confirmed that there is no District - wide / electronic reminder system for these safety checks.  This lack of a formal reminder system provides a risk of future non-compliance regarding completion of all such checks to deadline.</t>
    </r>
    <r>
      <rPr>
        <b/>
        <sz val="10"/>
        <rFont val="Cambria"/>
        <family val="1"/>
        <scheme val="major"/>
      </rPr>
      <t>Observation raised</t>
    </r>
  </si>
  <si>
    <r>
      <rPr>
        <b/>
        <sz val="10"/>
        <rFont val="Cambria"/>
        <family val="1"/>
        <scheme val="major"/>
      </rPr>
      <t>Central District:</t>
    </r>
    <r>
      <rPr>
        <sz val="10"/>
        <rFont val="Cambria"/>
        <family val="1"/>
        <scheme val="major"/>
      </rPr>
      <t xml:space="preserve"> Inspected 09/21 trail inspections for Delamere.  Clear hazard signage in place for the public relating to construction of the new trail at Delemere. </t>
    </r>
    <r>
      <rPr>
        <b/>
        <sz val="10"/>
        <rFont val="Cambria"/>
        <family val="1"/>
        <scheme val="major"/>
      </rPr>
      <t>East</t>
    </r>
    <r>
      <rPr>
        <sz val="10"/>
        <rFont val="Cambria"/>
        <family val="1"/>
        <scheme val="major"/>
      </rPr>
      <t xml:space="preserve"> - inspected a variety of recreational furniture inspections ( weekly / annual) at Jeskyns; also associated 'assigned actions list' with dates and signatures confirming actions had been undertaken; also followed through to check on site eg areas where weekly inspections had highlighted an extra check for rotting timber; Tree safety management documentation also inspected. All showed best practice.</t>
    </r>
  </si>
  <si>
    <r>
      <rPr>
        <b/>
        <sz val="10"/>
        <rFont val="Cambria"/>
        <family val="1"/>
        <scheme val="major"/>
      </rPr>
      <t>Yorkshire:</t>
    </r>
    <r>
      <rPr>
        <sz val="10"/>
        <rFont val="Cambria"/>
        <family val="1"/>
        <scheme val="major"/>
      </rPr>
      <t xml:space="preserve"> maintains a complaints register with the original record and action taken. </t>
    </r>
    <r>
      <rPr>
        <b/>
        <sz val="10"/>
        <rFont val="Cambria"/>
        <family val="1"/>
        <scheme val="major"/>
      </rPr>
      <t xml:space="preserve">South: </t>
    </r>
    <r>
      <rPr>
        <sz val="10"/>
        <rFont val="Cambria"/>
        <family val="1"/>
        <scheme val="major"/>
      </rPr>
      <t>the complaints register was inspected during audit; also the internal guidance 'Advice and guidance for handling complaints and Freedom of Information Requests (FOIs)'  and an example looked at in detail to verify whether internal procedure had been followed.  This was found to be the case.</t>
    </r>
  </si>
  <si>
    <r>
      <rPr>
        <b/>
        <sz val="10"/>
        <rFont val="Cambria"/>
        <family val="1"/>
        <scheme val="major"/>
      </rPr>
      <t>Yorkshire:</t>
    </r>
    <r>
      <rPr>
        <sz val="10"/>
        <rFont val="Cambria"/>
        <family val="1"/>
        <scheme val="major"/>
      </rPr>
      <t xml:space="preserve"> Timber is sold to markets in the north-east region and locally. The harvesting contract team is locally based, as is the Forest Management team. </t>
    </r>
    <r>
      <rPr>
        <b/>
        <sz val="10"/>
        <rFont val="Cambria"/>
        <family val="1"/>
        <scheme val="major"/>
      </rPr>
      <t xml:space="preserve">South: </t>
    </r>
    <r>
      <rPr>
        <sz val="10"/>
        <rFont val="Cambria"/>
        <family val="1"/>
        <scheme val="major"/>
      </rPr>
      <t>it is a stated within the District Strategic plan that 80% of contracts and business opportunities are let to local companies.</t>
    </r>
  </si>
  <si>
    <r>
      <rPr>
        <b/>
        <sz val="10"/>
        <rFont val="Cambria"/>
        <family val="1"/>
        <scheme val="major"/>
      </rPr>
      <t>Yorkshire</t>
    </r>
    <r>
      <rPr>
        <sz val="10"/>
        <rFont val="Cambria"/>
        <family val="1"/>
        <scheme val="major"/>
      </rPr>
      <t xml:space="preserve">: Timber is sold to markets in the region and locally. The harvesting contract teams are locally based, as is the Forest Management team. Interviewed contractors confirmed they were from local towns including Malton and Thirsk. The Dalby Barns next to the visitor centre is leased to a number of local companies, including a bike hire company (Big Bear bikes from Pickering) and local artists, including Crescent Arts. The majority of the events held by the visitor centre (e.g. Halloween events during October half term) are contracted externally, mostly to local events providers, including star gazing events provider Hidden Horizons from Scarborough. </t>
    </r>
    <r>
      <rPr>
        <b/>
        <sz val="10"/>
        <rFont val="Cambria"/>
        <family val="1"/>
        <scheme val="major"/>
      </rPr>
      <t>North:</t>
    </r>
    <r>
      <rPr>
        <sz val="10"/>
        <rFont val="Cambria"/>
        <family val="1"/>
        <scheme val="major"/>
      </rPr>
      <t xml:space="preserve"> Local contractors are used. At Grizedale there are franchises let to local businesses. </t>
    </r>
  </si>
  <si>
    <r>
      <rPr>
        <b/>
        <sz val="10"/>
        <rFont val="Cambria"/>
        <family val="1"/>
        <scheme val="major"/>
      </rPr>
      <t>Yorkshire:</t>
    </r>
    <r>
      <rPr>
        <sz val="10"/>
        <rFont val="Cambria"/>
        <family val="1"/>
        <scheme val="major"/>
      </rPr>
      <t xml:space="preserve"> All staff and contractors showed good awareness of H&amp;S, both in their office systems and in the field. At Wheldrake active harvesting site there were appropriate threshold signs, more signs at works site. Both harvester driver and forwarder driver had all necessary documentation (including emergency rules, outline risk assessment, site specific risk assessment, relevant maps) and equipment (including spill kit, in-date fire extinguisher, in-date 1st aid kit with eye wash). The harvester driver was also fully aware of requirements for felling near Overhead Power Lines.  </t>
    </r>
    <r>
      <rPr>
        <b/>
        <sz val="10"/>
        <rFont val="Cambria"/>
        <family val="1"/>
        <scheme val="major"/>
      </rPr>
      <t xml:space="preserve">South: </t>
    </r>
    <r>
      <rPr>
        <sz val="10"/>
        <rFont val="Cambria"/>
        <family val="1"/>
        <scheme val="major"/>
      </rPr>
      <t>very good awareness shown by staff and volunteers interviewed during audit.  At a live harvesting site the harvester operator was interviewed and documentation all checked; also first aid kit / spill kit / fire extinguisher.  First aid training was checked for a number of contractors and training records for members of staff also checked. No non-compliance / poor practice noted but see Observation raised under 5.4.1c below regarding checking of certificates of competence.</t>
    </r>
  </si>
  <si>
    <r>
      <rPr>
        <b/>
        <sz val="10"/>
        <rFont val="Cambria"/>
        <family val="1"/>
        <scheme val="major"/>
      </rPr>
      <t>North</t>
    </r>
    <r>
      <rPr>
        <sz val="10"/>
        <rFont val="Cambria"/>
        <family val="1"/>
        <scheme val="major"/>
      </rPr>
      <t>: remote audit so no opportunity for site visits but risk assessments, site monitoring documents, certificates of competence, risk assessments, emergency plans, examples of safety / public information signage seen for a range of harvesting operations; also contract maps / site planning documents detailing safety arrangements eg for felling and thinning operations at Ennerdale.</t>
    </r>
  </si>
  <si>
    <r>
      <rPr>
        <b/>
        <sz val="10"/>
        <rFont val="Cambria"/>
        <family val="1"/>
        <scheme val="major"/>
      </rPr>
      <t>Central District</t>
    </r>
    <r>
      <rPr>
        <sz val="10"/>
        <rFont val="Cambria"/>
        <family val="1"/>
        <scheme val="major"/>
      </rPr>
      <t xml:space="preserve">: Certificates of competence for contractors all compliant. Both managers and contractors showed very good knowledge of relevant codes of practice. At Sherwood Deer larder wildlife ranger showed recent inspection form for Deer high seat checks. Inspected in date first aid kits of contractors Harvester &amp; forwarder as well as NRW staff kits within vehicles </t>
    </r>
    <r>
      <rPr>
        <b/>
        <sz val="10"/>
        <rFont val="Cambria"/>
        <family val="1"/>
        <scheme val="major"/>
      </rPr>
      <t>East District</t>
    </r>
    <r>
      <rPr>
        <sz val="10"/>
        <rFont val="Cambria"/>
        <family val="1"/>
        <scheme val="major"/>
      </rPr>
      <t xml:space="preserve"> - PPE inspections for volunteers at Jeskyns seen.  Deer high seat checks seen; also first aid kits, eyewash stations inspected at chemical store, deer larder; also first aid kit, fire extinguisher and hard hat when interviewing forwarder operator at Shouldham, road maintenance contractors at High Ash Didlington and fencing contractors at Pleasant Farm.  All in place and in date except the fire extinguisher on the grader at High Ash Didlington was out of date </t>
    </r>
    <r>
      <rPr>
        <b/>
        <sz val="10"/>
        <rFont val="Cambria"/>
        <family val="1"/>
        <scheme val="major"/>
      </rPr>
      <t>Minor CAR raised</t>
    </r>
  </si>
  <si>
    <r>
      <rPr>
        <b/>
        <sz val="10"/>
        <rFont val="Cambria"/>
        <family val="1"/>
        <scheme val="major"/>
      </rPr>
      <t>Yorkshire:</t>
    </r>
    <r>
      <rPr>
        <sz val="10"/>
        <rFont val="Cambria"/>
        <family val="1"/>
        <scheme val="major"/>
      </rPr>
      <t xml:space="preserve"> At Wheldrake, emergency cards were specified in contracts and available in vehicles. </t>
    </r>
    <r>
      <rPr>
        <b/>
        <sz val="10"/>
        <rFont val="Cambria"/>
        <family val="1"/>
        <scheme val="major"/>
      </rPr>
      <t xml:space="preserve">South: </t>
    </r>
    <r>
      <rPr>
        <sz val="10"/>
        <rFont val="Cambria"/>
        <family val="1"/>
        <scheme val="major"/>
      </rPr>
      <t xml:space="preserve">contingency plans checked and seen to be in place.  Requirements specified in contracts. </t>
    </r>
  </si>
  <si>
    <r>
      <rPr>
        <b/>
        <sz val="10"/>
        <rFont val="Cambria"/>
        <family val="1"/>
        <scheme val="major"/>
      </rPr>
      <t>North:</t>
    </r>
    <r>
      <rPr>
        <sz val="10"/>
        <rFont val="Cambria"/>
        <family val="1"/>
        <scheme val="major"/>
      </rPr>
      <t xml:space="preserve"> remote audit so no opportunity for site visits but risk assessments, site monitoring documents, certificates of competence, risk assessments, emergency plans, examples of safety / public information signage seen for a range of harvesting operations; also contract maps / site planning documents detailing safety arrangements eg for felling and thinning operations at Ennerdale.</t>
    </r>
  </si>
  <si>
    <r>
      <rPr>
        <b/>
        <sz val="10"/>
        <rFont val="Cambria"/>
        <family val="1"/>
        <scheme val="major"/>
      </rPr>
      <t xml:space="preserve">All sites : </t>
    </r>
    <r>
      <rPr>
        <sz val="10"/>
        <rFont val="Cambria"/>
        <family val="1"/>
        <scheme val="major"/>
      </rPr>
      <t>pre commencement meeting records and site diaries inspected for a range of operations; also risk assessments and emergency plans; also a range of contractor competencies.</t>
    </r>
  </si>
  <si>
    <r>
      <rPr>
        <b/>
        <sz val="10"/>
        <rFont val="Cambria"/>
        <family val="1"/>
        <scheme val="major"/>
      </rPr>
      <t>Yorkshire</t>
    </r>
    <r>
      <rPr>
        <sz val="10"/>
        <rFont val="Cambria"/>
        <family val="1"/>
        <scheme val="major"/>
      </rPr>
      <t xml:space="preserve">: At all sites inspected, emergency cards were specified in contracts and available in vehicles.  Dalby visitor centre, all staff first aid trained. In interview with Recreation Operations Manager, risk assessments seen for all visitor centre locations, and the walking and cycling assessments seen. </t>
    </r>
    <r>
      <rPr>
        <b/>
        <sz val="10"/>
        <rFont val="Cambria"/>
        <family val="1"/>
        <scheme val="major"/>
      </rPr>
      <t>North:</t>
    </r>
    <r>
      <rPr>
        <sz val="10"/>
        <rFont val="Cambria"/>
        <family val="1"/>
        <scheme val="major"/>
      </rPr>
      <t xml:space="preserve"> All live sites visited had emergency cards and staff understood emergency procedures. Risk assessments, both from FE and from contractors, were compliant.</t>
    </r>
  </si>
  <si>
    <r>
      <rPr>
        <b/>
        <sz val="10"/>
        <rFont val="Cambria"/>
        <family val="1"/>
        <scheme val="major"/>
      </rPr>
      <t>Yorkshire:</t>
    </r>
    <r>
      <rPr>
        <sz val="10"/>
        <rFont val="Cambria"/>
        <family val="1"/>
        <scheme val="major"/>
      </rPr>
      <t xml:space="preserve"> The YFD office holds competency certificates for workers. Samples seen for contractors at Wheldrake, including Forest Machine Operator, chainsaw, 1st aid + Forestry. Although the Pre-Commencement Checklist (PCM) seen in use within</t>
    </r>
    <r>
      <rPr>
        <b/>
        <sz val="10"/>
        <rFont val="Cambria"/>
        <family val="1"/>
        <scheme val="major"/>
      </rPr>
      <t xml:space="preserve"> South District </t>
    </r>
    <r>
      <rPr>
        <sz val="10"/>
        <rFont val="Cambria"/>
        <family val="1"/>
        <scheme val="major"/>
      </rPr>
      <t xml:space="preserve">is used to record certificates of competence,  including expiry dates,  for all operators, the checklist does not make provision for checking that refresher training is undertaken if a certificate of competence expires during the contract period.  An example was seen on the PCM for a harvesting operation at Ashley Heath where  an operator's  chainsaw refresher had expired partway through the contract ( though it was confirmed that the person in question was predominantly a machine operator and had not been using a chain saw), and when a number of other contracts were viewed, which were issued on an annual basis, it was noted that first aid certification would expire for some operators before contract expiry. Although no non-compliance was noted and it was also noted that any new operators starting work on a contract after the PCM had been completed would have their competencies checked, the current system of recording competencies at start of contract but not having provision for highlighting expiries during the course of the contract could lead to a future non-compliance. </t>
    </r>
    <r>
      <rPr>
        <b/>
        <sz val="10"/>
        <rFont val="Cambria"/>
        <family val="1"/>
        <scheme val="major"/>
      </rPr>
      <t>Observation raised</t>
    </r>
    <r>
      <rPr>
        <sz val="10"/>
        <rFont val="Cambria"/>
        <family val="1"/>
        <scheme val="major"/>
      </rPr>
      <t xml:space="preserve"> A range of certificates of competence were viewed at South District for both directly employed staff and contractors, including chemical spraying ( PA1 / PA6), Forest Machine Operator, chainsaw, first aid and a range of internal 'deer management resumption' competence requirements regarding use of firearms, carcass inspection / handling.</t>
    </r>
  </si>
  <si>
    <r>
      <rPr>
        <b/>
        <sz val="10"/>
        <rFont val="Cambria"/>
        <family val="1"/>
        <scheme val="major"/>
      </rPr>
      <t xml:space="preserve">All sites : </t>
    </r>
    <r>
      <rPr>
        <sz val="10"/>
        <rFont val="Cambria"/>
        <family val="1"/>
        <scheme val="major"/>
      </rPr>
      <t xml:space="preserve">A number of discussions where held with FE staff, all confirmed they had received training as well as ongoing on the job mentoring from more experienced staff within their team. Inspected iTrent online recording system for training, sampled selected staff learning accounts. The effects of Covid have impacted on the availability of courses requiring face to face tuition however a summary list of staff and their training requirements either booked or due for renewal was seen. </t>
    </r>
    <r>
      <rPr>
        <b/>
        <sz val="10"/>
        <rFont val="Cambria"/>
        <family val="1"/>
        <scheme val="major"/>
      </rPr>
      <t xml:space="preserve">East </t>
    </r>
    <r>
      <rPr>
        <sz val="10"/>
        <rFont val="Cambria"/>
        <family val="1"/>
        <scheme val="major"/>
      </rPr>
      <t>contractor competencies were checked for every live operational site visited; also for recently - completed / planned operations including harvesting ( direct production and contract), roads maintenance, fencing, chemical spraying, grass - cutting. Pre-commencement Gateway checks include checking contractor competencies - seen for a range of operations.</t>
    </r>
  </si>
  <si>
    <r>
      <rPr>
        <b/>
        <sz val="10"/>
        <rFont val="Cambria"/>
        <family val="1"/>
        <scheme val="major"/>
      </rPr>
      <t>Yorkshire:</t>
    </r>
    <r>
      <rPr>
        <sz val="10"/>
        <rFont val="Cambria"/>
        <family val="1"/>
        <scheme val="major"/>
      </rPr>
      <t xml:space="preserve"> A number of discussions where held with FE staff, all confirmed they had received training as well as ongoing on the job mentoring from more experienced staff within their team. Contractor competencies were checked for every live operational site visited; also for recently - completed/planned operations including harvesting (direct production and contract), roads maintenance, fencing, chemical spraying, grass - cutting. Pre-commencement Gateway checks include checking contractor competencies - seen for a range of operations. </t>
    </r>
    <r>
      <rPr>
        <b/>
        <sz val="10"/>
        <rFont val="Cambria"/>
        <family val="1"/>
        <scheme val="major"/>
      </rPr>
      <t xml:space="preserve">North: </t>
    </r>
    <r>
      <rPr>
        <sz val="10"/>
        <rFont val="Cambria"/>
        <family val="1"/>
        <scheme val="major"/>
      </rPr>
      <t>The iTrent Training Records system was viewed in the Bellingham office with the Training Coordinator, who keeps the records up to date. Various individual records were sampled to check certificate validity and renewal dates for 1st Aid and found to be compliant. Renewals of 1st aid and insurance are notified by a 'resumption system'. FE staff confirmed that they had received good training.</t>
    </r>
  </si>
  <si>
    <r>
      <rPr>
        <b/>
        <sz val="10"/>
        <rFont val="Cambria"/>
        <family val="1"/>
        <scheme val="major"/>
      </rPr>
      <t xml:space="preserve">Yorkshire: </t>
    </r>
    <r>
      <rPr>
        <sz val="10"/>
        <rFont val="Cambria"/>
        <family val="1"/>
        <scheme val="major"/>
      </rPr>
      <t xml:space="preserve">The YFD office holds competency certificates for workers. Samples seen for contractors at Wheldrake, including Forest Machine Operator, chainsaw, 1st aid + Forestry. </t>
    </r>
    <r>
      <rPr>
        <b/>
        <sz val="10"/>
        <rFont val="Cambria"/>
        <family val="1"/>
        <scheme val="major"/>
      </rPr>
      <t xml:space="preserve">South: </t>
    </r>
    <r>
      <rPr>
        <sz val="10"/>
        <rFont val="Cambria"/>
        <family val="1"/>
        <scheme val="major"/>
      </rPr>
      <t>a range of certificates of competence were viewed for both directly employed staff and contractors, including chemical spraying ( PA1 / PA6), Forest Machine Operator, chainsaw, first aid and a range of internal 'deer management resumption' competence requirements regarding use of firearms, carcass inspection / handling.  Training records were viewed for a number of members of staff and 3 new members of staff when interviewed confirmed that induction training had been thorough and further training needs identified and planned.</t>
    </r>
  </si>
  <si>
    <r>
      <rPr>
        <b/>
        <sz val="10"/>
        <rFont val="Cambria"/>
        <family val="1"/>
        <scheme val="major"/>
      </rPr>
      <t>Yorkshire</t>
    </r>
    <r>
      <rPr>
        <sz val="10"/>
        <rFont val="Cambria"/>
        <family val="1"/>
        <scheme val="major"/>
      </rPr>
      <t xml:space="preserve">: The YFD office holds competency certificates for workers. Samples seen for contractors at Shoulder of Mutton site, including Grapple Felling Operations, Competence in Forest Machine Operations; Articulated; Forwarder Handling; and Deepdale site, including chainsaw and forest machine operations.  </t>
    </r>
    <r>
      <rPr>
        <b/>
        <sz val="10"/>
        <rFont val="Cambria"/>
        <family val="1"/>
        <scheme val="major"/>
      </rPr>
      <t xml:space="preserve">North: </t>
    </r>
    <r>
      <rPr>
        <sz val="10"/>
        <rFont val="Cambria"/>
        <family val="1"/>
        <scheme val="major"/>
      </rPr>
      <t>The iTrent Training Records system was viewed in the Bellingham office with the Training Coordinator, who keeps the records up to date. Various individual records were sampled to check certificate validity and renewal dates for 1st Aid and found to be compliant. FE staff confirmed that they had received good training.</t>
    </r>
  </si>
  <si>
    <r>
      <rPr>
        <b/>
        <sz val="10"/>
        <rFont val="Cambria"/>
        <family val="1"/>
        <scheme val="major"/>
      </rPr>
      <t>Westonbirt:</t>
    </r>
    <r>
      <rPr>
        <sz val="10"/>
        <rFont val="Cambria"/>
        <family val="1"/>
        <scheme val="major"/>
      </rPr>
      <t xml:space="preserve"> As part of the HLF bid, a Community Coordinator was funded and continued in post; also 2 Tree Team students, one of whom continued to be funded by the Friends of Westonbirt.
</t>
    </r>
    <r>
      <rPr>
        <b/>
        <sz val="10"/>
        <rFont val="Cambria"/>
        <family val="1"/>
        <scheme val="major"/>
      </rPr>
      <t>Yorkshire</t>
    </r>
    <r>
      <rPr>
        <sz val="10"/>
        <rFont val="Cambria"/>
        <family val="1"/>
        <scheme val="major"/>
      </rPr>
      <t xml:space="preserve">: The district has 2 Forest Craftsperson apprentices and one trainee Forester. </t>
    </r>
    <r>
      <rPr>
        <b/>
        <sz val="10"/>
        <rFont val="Cambria"/>
        <family val="1"/>
        <scheme val="major"/>
      </rPr>
      <t>South:</t>
    </r>
    <r>
      <rPr>
        <sz val="10"/>
        <rFont val="Cambria"/>
        <family val="1"/>
        <scheme val="major"/>
      </rPr>
      <t xml:space="preserve"> new Forest Craftsmen have been recently recruited at Wareham beat - both were interviewed and reported excellent training had been provided / planned.  Two craftsmen at Solent beat had recently received chemical spraying training and achieved their certificates.  There is also a volunteer recruitment / training programme, with 500 volunteers working alongside District staff.  Two volunteers were interviewed, one recently recruited and one who had been volunteering for many years.  Both reported being provided with training and although both were retired, the volunteer recruitment / training also provides a route in to the industry for younger individuals. A graduate is due to commence a two year placement within South District from 5/8/19. A site at Ampfield is provided for training of game management students from Sparsholt college. </t>
    </r>
    <r>
      <rPr>
        <b/>
        <sz val="10"/>
        <rFont val="Cambria"/>
        <family val="1"/>
        <scheme val="major"/>
      </rPr>
      <t xml:space="preserve">Forestry England </t>
    </r>
    <r>
      <rPr>
        <sz val="10"/>
        <rFont val="Cambria"/>
        <family val="1"/>
        <scheme val="major"/>
      </rPr>
      <t>holds membership of FISA and recruits / trains both graduates and apprentices on an annual basis.  The graduate training programme consists of a 2 year supernumerary placement after which a permanent post within the organisation will be provided. Sites are provided for training purposes and Districts liaise with colleges / universities regarding educational visits and use of sites for training.</t>
    </r>
  </si>
  <si>
    <r>
      <rPr>
        <b/>
        <sz val="10"/>
        <rFont val="Cambria"/>
        <family val="1"/>
        <scheme val="major"/>
      </rPr>
      <t>Yorkshire</t>
    </r>
    <r>
      <rPr>
        <sz val="10"/>
        <rFont val="Cambria"/>
        <family val="1"/>
        <scheme val="major"/>
      </rPr>
      <t xml:space="preserve">: The district maintains a rolling roster of 3 trainee foresters and three apprentices. </t>
    </r>
    <r>
      <rPr>
        <b/>
        <sz val="10"/>
        <rFont val="Cambria"/>
        <family val="1"/>
        <scheme val="major"/>
      </rPr>
      <t>North:</t>
    </r>
    <r>
      <rPr>
        <sz val="10"/>
        <rFont val="Cambria"/>
        <family val="1"/>
        <scheme val="major"/>
      </rPr>
      <t xml:space="preserve"> The district supports early career development with apprentices, trainees and business support.</t>
    </r>
  </si>
  <si>
    <r>
      <rPr>
        <b/>
        <sz val="10"/>
        <rFont val="Cambria"/>
        <family val="1"/>
        <scheme val="major"/>
      </rPr>
      <t>Yorkshire</t>
    </r>
    <r>
      <rPr>
        <sz val="10"/>
        <rFont val="Cambria"/>
        <family val="1"/>
        <scheme val="major"/>
      </rPr>
      <t xml:space="preserve">: Workers interviewed on site confirmed that there was compliance </t>
    </r>
    <r>
      <rPr>
        <b/>
        <sz val="10"/>
        <rFont val="Cambria"/>
        <family val="1"/>
        <scheme val="major"/>
      </rPr>
      <t xml:space="preserve">South: </t>
    </r>
    <r>
      <rPr>
        <sz val="10"/>
        <rFont val="Cambria"/>
        <family val="1"/>
        <scheme val="major"/>
      </rPr>
      <t>a number of workers were interviewed, including administrative / forester / ranger / craftsperson / volunteers and all confirmed compliance.</t>
    </r>
  </si>
  <si>
    <r>
      <rPr>
        <b/>
        <sz val="10"/>
        <rFont val="Cambria"/>
        <family val="1"/>
        <scheme val="major"/>
      </rPr>
      <t>All sites:</t>
    </r>
    <r>
      <rPr>
        <sz val="10"/>
        <rFont val="Cambria"/>
        <family val="1"/>
        <scheme val="major"/>
      </rPr>
      <t xml:space="preserve"> Workers interviewed on site confirmed that there was compliance </t>
    </r>
  </si>
  <si>
    <r>
      <rPr>
        <b/>
        <sz val="10"/>
        <rFont val="Cambria"/>
        <family val="1"/>
        <scheme val="major"/>
      </rPr>
      <t>Yorkshire/ South</t>
    </r>
    <r>
      <rPr>
        <sz val="10"/>
        <rFont val="Cambria"/>
        <family val="1"/>
        <scheme val="major"/>
      </rPr>
      <t>: Workers confirmed that they were not deterred.  Recently - recruited craftsmen interviewed in South district also confirmed that they had been provided with information about union membership.</t>
    </r>
  </si>
  <si>
    <r>
      <rPr>
        <b/>
        <sz val="10"/>
        <rFont val="Cambria"/>
        <family val="1"/>
        <scheme val="major"/>
      </rPr>
      <t>All sites</t>
    </r>
    <r>
      <rPr>
        <sz val="10"/>
        <rFont val="Cambria"/>
        <family val="1"/>
        <scheme val="major"/>
      </rPr>
      <t xml:space="preserve">: Workers confirmed that they were not deterred.  </t>
    </r>
  </si>
  <si>
    <r>
      <rPr>
        <b/>
        <sz val="10"/>
        <rFont val="Cambria"/>
        <family val="1"/>
        <scheme val="major"/>
      </rPr>
      <t>Yorkshire/ South:</t>
    </r>
    <r>
      <rPr>
        <sz val="10"/>
        <rFont val="Cambria"/>
        <family val="1"/>
        <scheme val="major"/>
      </rPr>
      <t xml:space="preserve"> Workers confirmed that they were permitted.</t>
    </r>
  </si>
  <si>
    <r>
      <rPr>
        <b/>
        <sz val="10"/>
        <rFont val="Cambria"/>
        <family val="1"/>
        <scheme val="major"/>
      </rPr>
      <t>All sites</t>
    </r>
    <r>
      <rPr>
        <sz val="10"/>
        <rFont val="Cambria"/>
        <family val="1"/>
        <scheme val="major"/>
      </rPr>
      <t>: Workers confirmed that they were permitted.</t>
    </r>
  </si>
  <si>
    <r>
      <rPr>
        <b/>
        <sz val="10"/>
        <rFont val="Cambria"/>
        <family val="1"/>
        <scheme val="major"/>
      </rPr>
      <t>Yorkshire/ South</t>
    </r>
    <r>
      <rPr>
        <sz val="10"/>
        <rFont val="Cambria"/>
        <family val="1"/>
        <scheme val="major"/>
      </rPr>
      <t>: Workers confirmed that they had such recourse.  The grievance procedure was inspected at South District and the Forest Management Director  interviewed regarding its usage - full compliance noted.</t>
    </r>
  </si>
  <si>
    <r>
      <rPr>
        <b/>
        <sz val="10"/>
        <rFont val="Cambria"/>
        <family val="1"/>
        <scheme val="major"/>
      </rPr>
      <t>All sites</t>
    </r>
    <r>
      <rPr>
        <sz val="10"/>
        <rFont val="Cambria"/>
        <family val="1"/>
        <scheme val="major"/>
      </rPr>
      <t xml:space="preserve">: Workers confirmed that they had such recourse.  </t>
    </r>
  </si>
  <si>
    <r>
      <rPr>
        <b/>
        <sz val="10"/>
        <rFont val="Cambria"/>
        <family val="1"/>
        <scheme val="major"/>
      </rPr>
      <t xml:space="preserve">Yorkshire: </t>
    </r>
    <r>
      <rPr>
        <sz val="10"/>
        <rFont val="Cambria"/>
        <family val="1"/>
        <scheme val="major"/>
      </rPr>
      <t xml:space="preserve">Workers confirmed that their wages were compliant. </t>
    </r>
    <r>
      <rPr>
        <b/>
        <sz val="10"/>
        <rFont val="Cambria"/>
        <family val="1"/>
        <scheme val="major"/>
      </rPr>
      <t xml:space="preserve">South: </t>
    </r>
    <r>
      <rPr>
        <sz val="10"/>
        <rFont val="Cambria"/>
        <family val="1"/>
        <scheme val="major"/>
      </rPr>
      <t>details of Forestry England paybands was provided which confirm that the lowest payband sits above the living wage.</t>
    </r>
  </si>
  <si>
    <r>
      <rPr>
        <b/>
        <sz val="10"/>
        <rFont val="Cambria"/>
        <family val="1"/>
        <scheme val="major"/>
      </rPr>
      <t xml:space="preserve">All sites: </t>
    </r>
    <r>
      <rPr>
        <sz val="10"/>
        <rFont val="Cambria"/>
        <family val="1"/>
        <scheme val="major"/>
      </rPr>
      <t xml:space="preserve">Workers and contractors confirmed that their wages were compliant. </t>
    </r>
  </si>
  <si>
    <r>
      <rPr>
        <b/>
        <sz val="10"/>
        <rFont val="Cambria"/>
        <family val="1"/>
        <scheme val="major"/>
      </rPr>
      <t>All sites</t>
    </r>
    <r>
      <rPr>
        <sz val="10"/>
        <rFont val="Cambria"/>
        <family val="1"/>
        <scheme val="major"/>
      </rPr>
      <t xml:space="preserve">: as a government agency, no insurance is required. </t>
    </r>
    <r>
      <rPr>
        <b/>
        <sz val="10"/>
        <rFont val="Cambria"/>
        <family val="1"/>
        <scheme val="major"/>
      </rPr>
      <t xml:space="preserve">South: </t>
    </r>
    <r>
      <rPr>
        <sz val="10"/>
        <rFont val="Cambria"/>
        <family val="1"/>
        <scheme val="major"/>
      </rPr>
      <t>insurances for a range of contractors was seen - all seen to be adequate and in date.  A system is in place for checking contractor insurances and ensuring evidence of annual renewal is requested and provided.</t>
    </r>
  </si>
  <si>
    <r>
      <rPr>
        <b/>
        <sz val="10"/>
        <rFont val="Cambria"/>
        <family val="1"/>
        <scheme val="major"/>
      </rPr>
      <t xml:space="preserve">Yorkshire: </t>
    </r>
    <r>
      <rPr>
        <sz val="10"/>
        <rFont val="Cambria"/>
        <family val="1"/>
        <scheme val="major"/>
      </rPr>
      <t xml:space="preserve">as a government agency no public liability insurance is required.  Insurances for a range of contractors was seen - all seen to be adequate and in date. </t>
    </r>
    <r>
      <rPr>
        <b/>
        <sz val="10"/>
        <rFont val="Cambria"/>
        <family val="1"/>
        <scheme val="major"/>
      </rPr>
      <t>North:</t>
    </r>
    <r>
      <rPr>
        <sz val="10"/>
        <rFont val="Cambria"/>
        <family val="1"/>
        <scheme val="major"/>
      </rPr>
      <t xml:space="preserve"> Sample contractor's insurance seen, including Grizedale planting contractor (expires 23/8/23), Kielder ground prep contractor (expires 4/9/23).</t>
    </r>
  </si>
  <si>
    <t>Gus Hellier</t>
  </si>
  <si>
    <r>
      <rPr>
        <b/>
        <sz val="11"/>
        <rFont val="Cambria"/>
        <family val="1"/>
        <scheme val="major"/>
      </rPr>
      <t xml:space="preserve">Yorkshire: </t>
    </r>
    <r>
      <rPr>
        <sz val="11"/>
        <rFont val="Cambria"/>
        <family val="1"/>
        <scheme val="major"/>
      </rPr>
      <t>York Beat tree safety inspection results indicate that work was required in 12 instances between 24/08/21 and 29/08/21. The document had not been updated to indicate status of the works, or signed off as having been completed. Subsequent enquiries revealed that the works had either been done (but not recorded as such), or were down for monitoring only. In this instance risk to public safety has been mitigated, so there is no non-compliance, but there is clearly a risk that failure to routinely maintain necessary record-keeping systems designed to evidence that procedures are being followed may result in non-compliance. Obs.</t>
    </r>
  </si>
  <si>
    <r>
      <rPr>
        <b/>
        <sz val="11"/>
        <rFont val="Calibri"/>
        <family val="2"/>
      </rPr>
      <t xml:space="preserve">S2: East District </t>
    </r>
    <r>
      <rPr>
        <sz val="11"/>
        <rFont val="Calibri"/>
        <family val="2"/>
      </rPr>
      <t xml:space="preserve">- The fire extinguisher on the grader at High Ash Didlington was out of date.
</t>
    </r>
    <r>
      <rPr>
        <b/>
        <sz val="11"/>
        <rFont val="Calibri"/>
        <family val="2"/>
      </rPr>
      <t>S3: Yorkshire -</t>
    </r>
    <r>
      <rPr>
        <sz val="11"/>
        <rFont val="Calibri"/>
        <family val="2"/>
      </rPr>
      <t xml:space="preserve"> At Heater Rigg a contractor was undertaking feeding of brash into a chipper. The fire extinguisher was kept loose in a metal locker on the forwarder, allowed to roll around with other metal items. The surface of the extinguisher was sufficiently abraded to make any information illegible, including filling date and check dates. What would have been a minor CAR is raised to a major as another Minor CAR was raised under the same indicator at S2.</t>
    </r>
  </si>
  <si>
    <r>
      <rPr>
        <b/>
        <sz val="11"/>
        <rFont val="Calibri"/>
        <family val="2"/>
      </rPr>
      <t>S2</t>
    </r>
    <r>
      <rPr>
        <sz val="11"/>
        <rFont val="Calibri"/>
        <family val="2"/>
      </rPr>
      <t xml:space="preserve">: Over the last three internal audit there have not been any FM or civil engineering machinery working at the districts visited, which has probably lead to operators not being fully aware of the standards required standard.
</t>
    </r>
    <r>
      <rPr>
        <b/>
        <sz val="11"/>
        <rFont val="Calibri"/>
        <family val="2"/>
      </rPr>
      <t xml:space="preserve">S3: </t>
    </r>
    <r>
      <rPr>
        <sz val="11"/>
        <rFont val="Calibri"/>
        <family val="2"/>
      </rPr>
      <t>In this case the Forest Works Manager (FMW) for a standing sale had brought on to site an alternative subcontractor and had not ensured that the contractor’s machine was compliant ie that if a fire extinguisher is present it should be stored correctly and in serviceable condition.  
Note at the internal audit several operational sites (across all aspect of machinery use) were visited and no non-compliance on fire extinguishers serviceability was observed.  This supports a view that this year as with the previous year (a contract machine brought temporarily on to site) are rogue machines coming on to site, without the correct controls being employed by the FWM.</t>
    </r>
  </si>
  <si>
    <r>
      <rPr>
        <b/>
        <sz val="11"/>
        <rFont val="Calibri"/>
        <family val="2"/>
      </rPr>
      <t>S2:</t>
    </r>
    <r>
      <rPr>
        <sz val="11"/>
        <rFont val="Calibri"/>
        <family val="2"/>
      </rPr>
      <t xml:space="preserve"> At future internal audits look to positively include machinery other than harvesting machinery.
</t>
    </r>
    <r>
      <rPr>
        <b/>
        <sz val="11"/>
        <rFont val="Calibri"/>
        <family val="2"/>
      </rPr>
      <t xml:space="preserve">S3: </t>
    </r>
    <r>
      <rPr>
        <sz val="11"/>
        <rFont val="Calibri"/>
        <family val="2"/>
      </rPr>
      <t>Though the CAR escalation is not contested, the means to close the CAR should be consistent with its nature and propose.
a) 	Contact relevant FWMs regarding the context of the CAR.
b) 	Follow up with carrying out a sample site compliance survey.
c) 	Review and respond to findings of site surveys, with the relevant FWMs.</t>
    </r>
  </si>
  <si>
    <t xml:space="preserve">S3 Oct 2022 - FE sent a letter on 25/1/22 (copy seen) to all civil engineering contractors drawing attention to UKWAS certification and recent issues, including first aid kits, fire extinguishers and spill kits. During site visits all fire extinguishers were checked and all found to be compliant, except for one used by a sub-contractor in Yorkshire. This had been rolling around loose in a tool box on a machine and there was no manufacturer's date or start date visible. </t>
  </si>
  <si>
    <t>Obs 2022.3</t>
  </si>
  <si>
    <t>Obs 2022.2</t>
  </si>
  <si>
    <t>Major CAR 2021.8</t>
  </si>
  <si>
    <r>
      <rPr>
        <b/>
        <sz val="10"/>
        <rFont val="Cambria"/>
        <family val="1"/>
        <scheme val="major"/>
      </rPr>
      <t xml:space="preserve">Yorkshire: </t>
    </r>
    <r>
      <rPr>
        <sz val="10"/>
        <rFont val="Cambria"/>
        <family val="1"/>
        <scheme val="major"/>
      </rPr>
      <t xml:space="preserve">York Beat tree safety inspection results indicate that work was required in 12 instances between 24/08/21 and 29/08/21. The document had not been updated to indicate status of the works, or signed off as having been completed. Subsequent enquiries revealed that the works had either been done (but not recorded as such), or were down for monitoring only. In this instance risk to public safety has been mitigated, so there is no non-compliance, but there is clearly a risk that failure to routinely maintain necessary record-keeping systems designed to evidence that procedures are being followed may result in non-compliance. </t>
    </r>
    <r>
      <rPr>
        <b/>
        <sz val="10"/>
        <rFont val="Cambria"/>
        <family val="1"/>
        <scheme val="major"/>
      </rPr>
      <t xml:space="preserve">Obs. </t>
    </r>
    <r>
      <rPr>
        <sz val="10"/>
        <rFont val="Cambria"/>
        <family val="1"/>
        <scheme val="major"/>
      </rPr>
      <t xml:space="preserve">
</t>
    </r>
    <r>
      <rPr>
        <b/>
        <sz val="10"/>
        <rFont val="Cambria"/>
        <family val="1"/>
        <scheme val="major"/>
      </rPr>
      <t xml:space="preserve">North: </t>
    </r>
    <r>
      <rPr>
        <sz val="10"/>
        <rFont val="Cambria"/>
        <family val="1"/>
        <scheme val="major"/>
      </rPr>
      <t>Tree safety inspections same as Yorkshire. The schedule showed several inspections and works as overdue. FE state the reason was that Storm Arwen (Nov 2021) caused extensive damage in the North Forest District, causing some woods to be closed (therefore no inspections or works). FE operated a triage system in NFD to target the most urgent tree safety works first. The recording system was superseded by this new emergency system. Some works aapparently outstanding were checked and found to have been completed, just not recorded as such.</t>
    </r>
  </si>
  <si>
    <r>
      <rPr>
        <b/>
        <sz val="10"/>
        <rFont val="Cambria"/>
        <family val="1"/>
        <scheme val="major"/>
      </rPr>
      <t xml:space="preserve">Yorkshire: </t>
    </r>
    <r>
      <rPr>
        <sz val="10"/>
        <rFont val="Cambria"/>
        <family val="1"/>
        <scheme val="major"/>
      </rPr>
      <t xml:space="preserve">maintains a complaints register with the original record and action taken. During on-screen viewing of the register, the auditor saw how each complaint generates a folder containing the correspondence, indication of when the complaint was received and closed, who is handling the case, and also generates reminders. One incidence of a complaint where it was not clear whether it had been closed or responded to was investigated further, and it was discovered that the case was closed but the responsible person had since left FE without updating the information. </t>
    </r>
    <r>
      <rPr>
        <b/>
        <sz val="10"/>
        <rFont val="Cambria"/>
        <family val="1"/>
        <scheme val="major"/>
      </rPr>
      <t xml:space="preserve">North: </t>
    </r>
    <r>
      <rPr>
        <sz val="10"/>
        <rFont val="Cambria"/>
        <family val="1"/>
        <scheme val="major"/>
      </rPr>
      <t>The FE complaints register was reviewed and appeared to work well until autumn 2021, with comments recorded, assigned to staff, given a deadline for response and closed. Then the staff member responsible for maintaining the register left and Storm Arwen struck (Nov 2021) and the complaints system was not properly maintained. Complaints continued to be recorded, but not assigned and closed as before. Several complaints were checked and found to have been addressed and closed satisfactorily, so it appeared to be the register which was failing, not the response system. FE say there will be a new complaints system in 2023. Without an up-to-date register there is clearly a risk that complaints will not receive an adequate response, hence an</t>
    </r>
    <r>
      <rPr>
        <b/>
        <sz val="10"/>
        <rFont val="Cambria"/>
        <family val="1"/>
        <scheme val="major"/>
      </rPr>
      <t xml:space="preserve"> Observation.</t>
    </r>
  </si>
  <si>
    <r>
      <rPr>
        <b/>
        <sz val="10"/>
        <rFont val="Cambria"/>
        <family val="1"/>
        <scheme val="major"/>
      </rPr>
      <t>Yorkshire</t>
    </r>
    <r>
      <rPr>
        <sz val="10"/>
        <rFont val="Cambria"/>
        <family val="1"/>
        <scheme val="major"/>
      </rPr>
      <t xml:space="preserve">: Staff and contractors showed good awareness of H&amp;S. At all active harvesting site there were appropriate threshold signs, and log stack signage. Harvester and forwarder drivers had all necessary documentation (including emergency rules, outline risk assessment, site specific risk assessment, relevant maps) and equipment (including spill kit, in-date fire extinguisher, in-date 1st aid kit with eye wash). At Dalby deer larder wildlife ranger showed recent inspection form for Deer high seat checks, as well as the district high seat register, and 22-23 risk assessment for high seats. The completed high seat inspection form for Wethead was seen dated June 2022. Fire extinguishers checked in all equipment at all sites visited. Fire extinguisher in contractor forwarder being used to feed brash chipper was kept loose in a metal locker on the side of the machinery. All signage on the extinguisher was abraded to the point of eligibility, making it impossible to confirm filling or check dates. Due to minor CAR raised on this issue in S2, </t>
    </r>
    <r>
      <rPr>
        <b/>
        <sz val="10"/>
        <rFont val="Cambria"/>
        <family val="1"/>
        <scheme val="major"/>
      </rPr>
      <t>Major CAR raised</t>
    </r>
    <r>
      <rPr>
        <sz val="10"/>
        <rFont val="Cambria"/>
        <family val="1"/>
        <scheme val="major"/>
      </rPr>
      <t xml:space="preserve">. 450,000 visitors per year. Inspection regimes of trails, play areas. Trail counters to assess popularity. Depending on popularity, trails and play areas are inspected at different periods, staff in Pickering sets the schedules on a Teams diary, including responsibility. online inspection form, includes urgency rating. Automatically updated into spreadsheet, which has a flagging system. </t>
    </r>
    <r>
      <rPr>
        <b/>
        <sz val="10"/>
        <rFont val="Cambria"/>
        <family val="1"/>
        <scheme val="major"/>
      </rPr>
      <t xml:space="preserve">North: </t>
    </r>
    <r>
      <rPr>
        <sz val="10"/>
        <rFont val="Cambria"/>
        <family val="1"/>
        <scheme val="major"/>
      </rPr>
      <t>All live sites had adequate health and safety provision, with site signage, 1st aid kits, fire extinguishers, spill kits, risk assessments. Including Kielder (Humble Hill ground prep, High Hope clearfell), Ennerdale (Smithy Beck larch fell, Cat Cragg roading), and Grizedale (Lawton Park restocking). All sites had signed pre-commencement documents and staff had a good understanding of safety procedures. Deer larder and chemical store at Peil Wyke inspected and compliant.</t>
    </r>
  </si>
  <si>
    <t>S1 2020
S3 2022</t>
  </si>
  <si>
    <t>MA 2019
S3 2022</t>
  </si>
  <si>
    <t>none</t>
  </si>
  <si>
    <t>John Rogers</t>
  </si>
  <si>
    <t>Certification Decision made on behalf of Soil Association Certification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</si>
</sst>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809]dd\ mmmm\ yyyy;@"/>
  </numFmts>
  <fonts count="107">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b/>
      <sz val="11"/>
      <color indexed="10"/>
      <name val="Cambria"/>
      <family val="1"/>
    </font>
    <font>
      <sz val="10"/>
      <name val="Cambria"/>
      <family val="1"/>
    </font>
    <font>
      <vertAlign val="superscript"/>
      <sz val="10"/>
      <name val="Cambria"/>
      <family val="1"/>
    </font>
    <font>
      <i/>
      <sz val="11"/>
      <color indexed="12"/>
      <name val="Cambria"/>
      <family val="1"/>
    </font>
    <font>
      <i/>
      <sz val="11"/>
      <name val="Cambria"/>
      <family val="1"/>
    </font>
    <font>
      <sz val="11"/>
      <name val="Wingdings"/>
      <charset val="2"/>
    </font>
    <font>
      <vertAlign val="superscript"/>
      <sz val="11"/>
      <name val="Cambria"/>
      <family val="1"/>
    </font>
    <font>
      <b/>
      <sz val="12"/>
      <color indexed="18"/>
      <name val="Arial"/>
      <family val="2"/>
    </font>
    <font>
      <b/>
      <sz val="10"/>
      <color indexed="10"/>
      <name val="Arial"/>
      <family val="2"/>
    </font>
    <font>
      <sz val="10"/>
      <color indexed="10"/>
      <name val="Arial"/>
      <family val="2"/>
    </font>
    <font>
      <b/>
      <sz val="11"/>
      <name val="Palatino"/>
    </font>
    <font>
      <sz val="11"/>
      <name val="Palatino"/>
    </font>
    <font>
      <b/>
      <i/>
      <sz val="10"/>
      <name val="Arial"/>
      <family val="2"/>
    </font>
    <font>
      <i/>
      <sz val="11"/>
      <name val="Palatino"/>
    </font>
    <font>
      <sz val="24"/>
      <name val="Arial"/>
      <family val="2"/>
    </font>
    <font>
      <sz val="11"/>
      <name val="Calibri"/>
      <family val="2"/>
    </font>
    <font>
      <sz val="10"/>
      <color indexed="8"/>
      <name val="Arial"/>
      <family val="2"/>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b/>
      <sz val="10"/>
      <name val="Cambria"/>
      <family val="1"/>
      <scheme val="major"/>
    </font>
    <font>
      <sz val="8"/>
      <name val="Cambria"/>
      <family val="1"/>
      <scheme val="major"/>
    </font>
    <font>
      <sz val="11"/>
      <color rgb="FF0000FF"/>
      <name val="Cambria"/>
      <family val="1"/>
      <scheme val="major"/>
    </font>
    <font>
      <sz val="10"/>
      <color indexed="12"/>
      <name val="Cambria"/>
      <family val="1"/>
      <scheme val="major"/>
    </font>
    <font>
      <sz val="14"/>
      <color rgb="FFFF0000"/>
      <name val="Cambria"/>
      <family val="1"/>
      <scheme val="major"/>
    </font>
    <font>
      <sz val="11"/>
      <name val="Calibri"/>
      <family val="2"/>
      <scheme val="minor"/>
    </font>
    <font>
      <sz val="11"/>
      <color theme="1"/>
      <name val="Cambria"/>
      <family val="1"/>
      <scheme val="major"/>
    </font>
    <font>
      <sz val="11"/>
      <color rgb="FF1414B4"/>
      <name val="Cambria"/>
      <family val="1"/>
      <scheme val="major"/>
    </font>
    <font>
      <b/>
      <sz val="12"/>
      <name val="Cambria"/>
      <family val="1"/>
      <scheme val="major"/>
    </font>
    <font>
      <sz val="14"/>
      <color indexed="12"/>
      <name val="Cambria"/>
      <family val="1"/>
      <scheme val="major"/>
    </font>
    <font>
      <b/>
      <sz val="11"/>
      <color rgb="FFFF0000"/>
      <name val="Cambria"/>
      <family val="1"/>
      <scheme val="major"/>
    </font>
    <font>
      <i/>
      <sz val="10"/>
      <color indexed="12"/>
      <name val="Cambria"/>
      <family val="1"/>
      <scheme val="major"/>
    </font>
    <font>
      <i/>
      <sz val="10"/>
      <color theme="3"/>
      <name val="Cambria"/>
      <family val="1"/>
      <scheme val="major"/>
    </font>
    <font>
      <b/>
      <i/>
      <sz val="10"/>
      <color theme="3"/>
      <name val="Cambria"/>
      <family val="1"/>
      <scheme val="major"/>
    </font>
    <font>
      <i/>
      <sz val="11"/>
      <color indexed="12"/>
      <name val="Cambria"/>
      <family val="1"/>
      <scheme val="major"/>
    </font>
    <font>
      <i/>
      <sz val="11"/>
      <color rgb="FF0000FF"/>
      <name val="Cambria"/>
      <family val="1"/>
      <scheme val="major"/>
    </font>
    <font>
      <i/>
      <sz val="11"/>
      <name val="Cambria"/>
      <family val="1"/>
      <scheme val="major"/>
    </font>
    <font>
      <b/>
      <strike/>
      <sz val="11"/>
      <color rgb="FFFF0000"/>
      <name val="Cambria"/>
      <family val="1"/>
      <scheme val="major"/>
    </font>
    <font>
      <strike/>
      <sz val="11"/>
      <color rgb="FFFF0000"/>
      <name val="Cambria"/>
      <family val="1"/>
      <scheme val="major"/>
    </font>
    <font>
      <sz val="11"/>
      <color rgb="FFFF0000"/>
      <name val="Cambria"/>
      <family val="1"/>
      <scheme val="major"/>
    </font>
    <font>
      <b/>
      <sz val="8"/>
      <name val="Cambria"/>
      <family val="1"/>
      <scheme val="major"/>
    </font>
    <font>
      <sz val="11"/>
      <color theme="3"/>
      <name val="Cambria"/>
      <family val="1"/>
      <scheme val="major"/>
    </font>
    <font>
      <b/>
      <i/>
      <sz val="11"/>
      <color indexed="12"/>
      <name val="Cambria"/>
      <family val="1"/>
      <scheme val="major"/>
    </font>
    <font>
      <b/>
      <sz val="12"/>
      <color theme="1"/>
      <name val="Cambria"/>
      <family val="1"/>
      <scheme val="major"/>
    </font>
    <font>
      <sz val="14"/>
      <color theme="1"/>
      <name val="Calibri"/>
      <family val="2"/>
    </font>
    <font>
      <sz val="11"/>
      <color rgb="FF000000"/>
      <name val="Cambria"/>
      <family val="1"/>
    </font>
    <font>
      <b/>
      <sz val="11"/>
      <color rgb="FF000000"/>
      <name val="Cambria"/>
      <family val="1"/>
      <scheme val="major"/>
    </font>
    <font>
      <b/>
      <sz val="24"/>
      <name val="Cambria"/>
      <family val="1"/>
      <scheme val="major"/>
    </font>
    <font>
      <i/>
      <sz val="11"/>
      <color rgb="FFFF0000"/>
      <name val="Cambria"/>
      <family val="1"/>
      <scheme val="major"/>
    </font>
    <font>
      <b/>
      <i/>
      <u/>
      <sz val="11"/>
      <color indexed="12"/>
      <name val="Cambria"/>
      <family val="1"/>
      <scheme val="major"/>
    </font>
    <font>
      <b/>
      <i/>
      <sz val="10"/>
      <name val="Cambria"/>
      <family val="1"/>
      <scheme val="major"/>
    </font>
    <font>
      <sz val="11"/>
      <color rgb="FF000000"/>
      <name val="Calibri Light"/>
      <family val="2"/>
    </font>
    <font>
      <sz val="10"/>
      <color rgb="FF222222"/>
      <name val="Cambria"/>
      <family val="1"/>
      <scheme val="major"/>
    </font>
    <font>
      <sz val="10"/>
      <color rgb="FF000000"/>
      <name val="Cambria"/>
      <family val="1"/>
    </font>
    <font>
      <sz val="10"/>
      <color indexed="8"/>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i/>
      <sz val="10"/>
      <name val="Cambria"/>
      <family val="1"/>
      <scheme val="major"/>
    </font>
    <font>
      <sz val="10"/>
      <color rgb="FFFF0000"/>
      <name val="Cambria"/>
      <family val="1"/>
      <scheme val="major"/>
    </font>
    <font>
      <sz val="10"/>
      <name val="Cambria"/>
      <family val="2"/>
      <scheme val="major"/>
    </font>
    <font>
      <b/>
      <sz val="10"/>
      <name val="Cambria"/>
      <family val="2"/>
      <scheme val="major"/>
    </font>
    <font>
      <b/>
      <sz val="11"/>
      <name val="Calibri"/>
      <family val="2"/>
    </font>
  </fonts>
  <fills count="2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FFFF99"/>
        <bgColor indexed="64"/>
      </patternFill>
    </fill>
    <fill>
      <patternFill patternType="solid">
        <fgColor rgb="FFB7DEE8"/>
        <bgColor indexed="64"/>
      </patternFill>
    </fill>
    <fill>
      <patternFill patternType="solid">
        <fgColor rgb="FF00CC66"/>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rgb="FFFFFF00"/>
      </patternFill>
    </fill>
    <fill>
      <patternFill patternType="solid">
        <fgColor rgb="FFFFFFCC"/>
        <bgColor indexed="64"/>
      </patternFill>
    </fill>
    <fill>
      <patternFill patternType="solid">
        <fgColor theme="9" tint="0.79998168889431442"/>
        <bgColor indexed="64"/>
      </patternFill>
    </fill>
    <fill>
      <patternFill patternType="solid">
        <fgColor rgb="FF00B0F0"/>
        <bgColor indexed="64"/>
      </patternFill>
    </fill>
  </fills>
  <borders count="47">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8"/>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thin">
        <color rgb="FF000000"/>
      </left>
      <right style="thin">
        <color rgb="FF000000"/>
      </right>
      <top/>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0">
    <xf numFmtId="0" fontId="0" fillId="0" borderId="0"/>
    <xf numFmtId="0" fontId="9" fillId="0" borderId="0" applyNumberFormat="0" applyFill="0" applyBorder="0" applyAlignment="0" applyProtection="0">
      <alignment vertical="top"/>
      <protection locked="0"/>
    </xf>
    <xf numFmtId="0" fontId="5" fillId="0" borderId="0"/>
    <xf numFmtId="0" fontId="55" fillId="0" borderId="0"/>
    <xf numFmtId="0" fontId="55" fillId="0" borderId="0"/>
    <xf numFmtId="0" fontId="55" fillId="0" borderId="0"/>
    <xf numFmtId="0" fontId="55" fillId="0" borderId="0"/>
    <xf numFmtId="0" fontId="55" fillId="0" borderId="0"/>
    <xf numFmtId="0" fontId="11" fillId="0" borderId="0"/>
    <xf numFmtId="0" fontId="2" fillId="0" borderId="0"/>
    <xf numFmtId="0" fontId="11" fillId="0" borderId="0"/>
    <xf numFmtId="0" fontId="11" fillId="0" borderId="0"/>
    <xf numFmtId="0" fontId="5" fillId="0" borderId="0"/>
    <xf numFmtId="0" fontId="54" fillId="0" borderId="0"/>
    <xf numFmtId="0" fontId="11" fillId="0" borderId="0"/>
    <xf numFmtId="0" fontId="2" fillId="0" borderId="0"/>
    <xf numFmtId="0" fontId="1" fillId="0" borderId="0"/>
    <xf numFmtId="0" fontId="1" fillId="0" borderId="0"/>
    <xf numFmtId="0" fontId="1" fillId="0" borderId="0"/>
    <xf numFmtId="43" fontId="5" fillId="0" borderId="0" applyFont="0" applyFill="0" applyBorder="0" applyAlignment="0" applyProtection="0"/>
  </cellStyleXfs>
  <cellXfs count="641">
    <xf numFmtId="0" fontId="0" fillId="0" borderId="0" xfId="0"/>
    <xf numFmtId="0" fontId="11" fillId="2" borderId="1" xfId="0" applyFont="1" applyFill="1" applyBorder="1"/>
    <xf numFmtId="49" fontId="14" fillId="0" borderId="0" xfId="0" applyNumberFormat="1" applyFont="1" applyAlignment="1">
      <alignment wrapText="1"/>
    </xf>
    <xf numFmtId="0" fontId="16" fillId="2" borderId="1" xfId="0" applyFont="1" applyFill="1" applyBorder="1" applyAlignment="1">
      <alignment horizontal="center" wrapText="1"/>
    </xf>
    <xf numFmtId="0" fontId="12" fillId="2" borderId="1" xfId="0" applyFont="1" applyFill="1" applyBorder="1" applyAlignment="1">
      <alignment wrapText="1"/>
    </xf>
    <xf numFmtId="49" fontId="15" fillId="0" borderId="0" xfId="0" applyNumberFormat="1" applyFont="1" applyAlignment="1">
      <alignment wrapText="1"/>
    </xf>
    <xf numFmtId="0" fontId="12" fillId="2" borderId="1" xfId="0" applyFont="1" applyFill="1" applyBorder="1" applyAlignment="1">
      <alignment vertical="top" wrapText="1"/>
    </xf>
    <xf numFmtId="0" fontId="13" fillId="2" borderId="1" xfId="0" applyFont="1" applyFill="1" applyBorder="1" applyAlignment="1">
      <alignment horizontal="center" wrapText="1"/>
    </xf>
    <xf numFmtId="49" fontId="15" fillId="3" borderId="2" xfId="0" applyNumberFormat="1" applyFont="1" applyFill="1" applyBorder="1" applyAlignment="1">
      <alignment wrapText="1"/>
    </xf>
    <xf numFmtId="49" fontId="14" fillId="0" borderId="3" xfId="0" applyNumberFormat="1" applyFont="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8" fillId="4" borderId="5" xfId="0" applyFont="1" applyFill="1" applyBorder="1" applyAlignment="1">
      <alignment vertical="top" wrapText="1"/>
    </xf>
    <xf numFmtId="0" fontId="19" fillId="0" borderId="6" xfId="0" applyFont="1" applyBorder="1" applyAlignment="1">
      <alignment vertical="top" wrapText="1"/>
    </xf>
    <xf numFmtId="0" fontId="21" fillId="4" borderId="7" xfId="0" applyFont="1" applyFill="1" applyBorder="1" applyAlignment="1">
      <alignment vertical="top" wrapText="1"/>
    </xf>
    <xf numFmtId="0" fontId="21" fillId="4" borderId="8" xfId="0" applyFont="1" applyFill="1" applyBorder="1" applyAlignment="1">
      <alignment vertical="top" wrapText="1"/>
    </xf>
    <xf numFmtId="0" fontId="20" fillId="0" borderId="9" xfId="0" applyFont="1" applyBorder="1" applyAlignment="1">
      <alignment vertical="top" wrapText="1"/>
    </xf>
    <xf numFmtId="0" fontId="19" fillId="0" borderId="10" xfId="0" applyFont="1" applyBorder="1" applyAlignment="1">
      <alignment vertical="top" wrapText="1"/>
    </xf>
    <xf numFmtId="0" fontId="19" fillId="0" borderId="4" xfId="0" applyFont="1" applyBorder="1" applyAlignment="1">
      <alignment vertical="top" wrapText="1"/>
    </xf>
    <xf numFmtId="0" fontId="20" fillId="0" borderId="11"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7" xfId="0" applyFont="1" applyFill="1" applyBorder="1" applyAlignment="1">
      <alignment vertical="top" wrapText="1"/>
    </xf>
    <xf numFmtId="0" fontId="21" fillId="4" borderId="4" xfId="0" applyFont="1" applyFill="1" applyBorder="1" applyAlignment="1">
      <alignment vertical="top" wrapText="1"/>
    </xf>
    <xf numFmtId="0" fontId="21" fillId="4" borderId="11" xfId="0" applyFont="1" applyFill="1" applyBorder="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10" fillId="2" borderId="1" xfId="0" applyFont="1" applyFill="1" applyBorder="1"/>
    <xf numFmtId="0" fontId="56" fillId="0" borderId="0" xfId="0" applyFont="1" applyAlignment="1">
      <alignment horizontal="center" vertical="center" wrapText="1"/>
    </xf>
    <xf numFmtId="0" fontId="57" fillId="0" borderId="0" xfId="0" applyFont="1"/>
    <xf numFmtId="0" fontId="58" fillId="0" borderId="0" xfId="0" applyFont="1"/>
    <xf numFmtId="0" fontId="58" fillId="5" borderId="0" xfId="0" applyFont="1" applyFill="1"/>
    <xf numFmtId="0" fontId="59" fillId="0" borderId="0" xfId="0" applyFont="1"/>
    <xf numFmtId="0" fontId="58" fillId="6" borderId="0" xfId="0" applyFont="1" applyFill="1"/>
    <xf numFmtId="0" fontId="60" fillId="0" borderId="0" xfId="0" applyFont="1"/>
    <xf numFmtId="0" fontId="60" fillId="0" borderId="0" xfId="0" applyFont="1" applyAlignment="1">
      <alignment wrapText="1"/>
    </xf>
    <xf numFmtId="0" fontId="58" fillId="0" borderId="0" xfId="0" applyFont="1" applyAlignment="1">
      <alignment vertical="top"/>
    </xf>
    <xf numFmtId="0" fontId="58" fillId="6" borderId="0" xfId="0" applyFont="1" applyFill="1" applyAlignment="1">
      <alignment vertical="top"/>
    </xf>
    <xf numFmtId="0" fontId="60" fillId="0" borderId="0" xfId="0" applyFont="1" applyAlignment="1">
      <alignment vertical="top"/>
    </xf>
    <xf numFmtId="0" fontId="60" fillId="0" borderId="0" xfId="0" applyFont="1" applyAlignment="1">
      <alignment vertical="top" wrapText="1"/>
    </xf>
    <xf numFmtId="0" fontId="61" fillId="0" borderId="12" xfId="9" applyFont="1" applyBorder="1" applyAlignment="1">
      <alignment wrapText="1"/>
    </xf>
    <xf numFmtId="0" fontId="61" fillId="0" borderId="12" xfId="9" applyFont="1" applyBorder="1" applyAlignment="1">
      <alignment horizontal="center" wrapText="1"/>
    </xf>
    <xf numFmtId="15" fontId="61" fillId="0" borderId="12" xfId="9" applyNumberFormat="1" applyFont="1" applyBorder="1" applyAlignment="1">
      <alignment horizontal="center" wrapText="1"/>
    </xf>
    <xf numFmtId="15" fontId="61" fillId="0" borderId="0" xfId="9" applyNumberFormat="1" applyFont="1" applyAlignment="1">
      <alignment horizontal="center" wrapText="1"/>
    </xf>
    <xf numFmtId="15" fontId="57" fillId="0" borderId="0" xfId="9" applyNumberFormat="1" applyFont="1" applyAlignment="1">
      <alignment wrapText="1"/>
    </xf>
    <xf numFmtId="0" fontId="57" fillId="0" borderId="0" xfId="0" applyFont="1" applyAlignment="1">
      <alignment vertical="top"/>
    </xf>
    <xf numFmtId="0" fontId="57" fillId="0" borderId="0" xfId="0" applyFont="1" applyAlignment="1">
      <alignment horizontal="center" vertical="top"/>
    </xf>
    <xf numFmtId="0" fontId="61" fillId="0" borderId="0" xfId="0" applyFont="1" applyAlignment="1">
      <alignment vertical="top" wrapText="1"/>
    </xf>
    <xf numFmtId="0" fontId="57" fillId="0" borderId="0" xfId="0" applyFont="1" applyAlignment="1">
      <alignment vertical="top" wrapText="1"/>
    </xf>
    <xf numFmtId="0" fontId="62" fillId="0" borderId="0" xfId="0" applyFont="1" applyAlignment="1">
      <alignment vertical="top" wrapText="1"/>
    </xf>
    <xf numFmtId="0" fontId="61" fillId="7" borderId="0" xfId="0" applyFont="1" applyFill="1" applyAlignment="1">
      <alignment vertical="top" wrapText="1"/>
    </xf>
    <xf numFmtId="0" fontId="57" fillId="7" borderId="0" xfId="0" applyFont="1" applyFill="1" applyAlignment="1">
      <alignment vertical="top" wrapText="1"/>
    </xf>
    <xf numFmtId="0" fontId="62" fillId="7" borderId="0" xfId="0" applyFont="1" applyFill="1" applyAlignment="1">
      <alignment horizontal="left" vertical="top" wrapText="1"/>
    </xf>
    <xf numFmtId="0" fontId="62" fillId="7" borderId="0" xfId="0" applyFont="1" applyFill="1" applyAlignment="1">
      <alignment vertical="top" wrapText="1"/>
    </xf>
    <xf numFmtId="0" fontId="63" fillId="11" borderId="12" xfId="8" applyFont="1" applyFill="1" applyBorder="1" applyAlignment="1">
      <alignment vertical="center" wrapText="1"/>
    </xf>
    <xf numFmtId="0" fontId="63" fillId="11" borderId="12" xfId="8" applyFont="1" applyFill="1" applyBorder="1" applyAlignment="1">
      <alignment horizontal="left" vertical="center" wrapText="1"/>
    </xf>
    <xf numFmtId="0" fontId="57" fillId="12" borderId="0" xfId="0" applyFont="1" applyFill="1"/>
    <xf numFmtId="0" fontId="58" fillId="0" borderId="0" xfId="0" applyFont="1" applyAlignment="1">
      <alignment horizontal="center" vertical="top"/>
    </xf>
    <xf numFmtId="0" fontId="61" fillId="0" borderId="13" xfId="0" applyFont="1" applyBorder="1" applyAlignment="1">
      <alignment vertical="top"/>
    </xf>
    <xf numFmtId="0" fontId="57" fillId="0" borderId="14" xfId="0" applyFont="1" applyBorder="1" applyAlignment="1">
      <alignment vertical="top"/>
    </xf>
    <xf numFmtId="0" fontId="57" fillId="0" borderId="15" xfId="0" applyFont="1" applyBorder="1" applyAlignment="1">
      <alignment vertical="top"/>
    </xf>
    <xf numFmtId="0" fontId="57" fillId="0" borderId="3" xfId="0" applyFont="1" applyBorder="1" applyAlignment="1">
      <alignment horizontal="left" vertical="top"/>
    </xf>
    <xf numFmtId="0" fontId="57" fillId="0" borderId="16" xfId="0" applyFont="1" applyBorder="1" applyAlignment="1">
      <alignment vertical="top"/>
    </xf>
    <xf numFmtId="0" fontId="62" fillId="0" borderId="17" xfId="0" applyFont="1" applyBorder="1" applyAlignment="1">
      <alignment horizontal="left" vertical="top"/>
    </xf>
    <xf numFmtId="0" fontId="57" fillId="0" borderId="14" xfId="0" applyFont="1" applyBorder="1" applyAlignment="1">
      <alignment vertical="top" wrapText="1"/>
    </xf>
    <xf numFmtId="0" fontId="62" fillId="0" borderId="3" xfId="0" applyFont="1" applyBorder="1" applyAlignment="1">
      <alignment vertical="top" wrapText="1"/>
    </xf>
    <xf numFmtId="0" fontId="62" fillId="0" borderId="3" xfId="12" applyFont="1" applyBorder="1" applyAlignment="1">
      <alignment vertical="top" wrapText="1"/>
    </xf>
    <xf numFmtId="0" fontId="57" fillId="0" borderId="3" xfId="0" applyFont="1" applyBorder="1" applyAlignment="1">
      <alignment vertical="top" wrapText="1"/>
    </xf>
    <xf numFmtId="0" fontId="64" fillId="0" borderId="0" xfId="0" applyFont="1"/>
    <xf numFmtId="0" fontId="64" fillId="0" borderId="0" xfId="0" applyFont="1" applyAlignment="1">
      <alignment horizontal="center" vertical="top"/>
    </xf>
    <xf numFmtId="0" fontId="61" fillId="12" borderId="0" xfId="0" applyFont="1" applyFill="1" applyAlignment="1">
      <alignment vertical="top" wrapText="1"/>
    </xf>
    <xf numFmtId="0" fontId="61" fillId="0" borderId="3" xfId="0" applyFont="1" applyBorder="1" applyAlignment="1">
      <alignment vertical="top" wrapText="1"/>
    </xf>
    <xf numFmtId="0" fontId="57" fillId="12" borderId="0" xfId="0" applyFont="1" applyFill="1" applyAlignment="1">
      <alignment vertical="top" wrapText="1"/>
    </xf>
    <xf numFmtId="0" fontId="65" fillId="0" borderId="3" xfId="0" applyFont="1" applyBorder="1" applyAlignment="1">
      <alignment vertical="top" wrapText="1"/>
    </xf>
    <xf numFmtId="0" fontId="62" fillId="12" borderId="0" xfId="0" applyFont="1" applyFill="1" applyAlignment="1">
      <alignment horizontal="left" vertical="top" wrapText="1"/>
    </xf>
    <xf numFmtId="0" fontId="62" fillId="12" borderId="0" xfId="0" applyFont="1" applyFill="1" applyAlignment="1">
      <alignment vertical="top" wrapText="1"/>
    </xf>
    <xf numFmtId="164" fontId="61" fillId="13" borderId="13" xfId="0" applyNumberFormat="1" applyFont="1" applyFill="1" applyBorder="1" applyAlignment="1">
      <alignment horizontal="left" vertical="top"/>
    </xf>
    <xf numFmtId="0" fontId="61" fillId="13" borderId="14" xfId="0" applyFont="1" applyFill="1" applyBorder="1" applyAlignment="1">
      <alignment vertical="top" wrapText="1"/>
    </xf>
    <xf numFmtId="0" fontId="61" fillId="13" borderId="15" xfId="0" applyFont="1" applyFill="1" applyBorder="1" applyAlignment="1">
      <alignment horizontal="left" vertical="top"/>
    </xf>
    <xf numFmtId="0" fontId="61" fillId="13" borderId="17" xfId="0" applyFont="1" applyFill="1" applyBorder="1" applyAlignment="1">
      <alignment vertical="top" wrapText="1"/>
    </xf>
    <xf numFmtId="0" fontId="57" fillId="0" borderId="18" xfId="0" applyFont="1" applyBorder="1" applyAlignment="1">
      <alignment vertical="top" wrapText="1"/>
    </xf>
    <xf numFmtId="0" fontId="57" fillId="0" borderId="19" xfId="0" applyFont="1" applyBorder="1" applyAlignment="1">
      <alignment vertical="top" wrapText="1"/>
    </xf>
    <xf numFmtId="0" fontId="61" fillId="13" borderId="20" xfId="0" applyFont="1" applyFill="1" applyBorder="1" applyAlignment="1">
      <alignment vertical="top" wrapText="1"/>
    </xf>
    <xf numFmtId="0" fontId="61" fillId="0" borderId="18" xfId="0" applyFont="1" applyBorder="1" applyAlignment="1">
      <alignment vertical="top" wrapText="1"/>
    </xf>
    <xf numFmtId="0" fontId="57" fillId="0" borderId="1" xfId="0" applyFont="1" applyBorder="1" applyAlignment="1">
      <alignment vertical="top" wrapText="1"/>
    </xf>
    <xf numFmtId="0" fontId="61" fillId="0" borderId="1" xfId="0" applyFont="1" applyBorder="1" applyAlignment="1">
      <alignment vertical="top" wrapText="1"/>
    </xf>
    <xf numFmtId="0" fontId="62" fillId="0" borderId="1" xfId="0" applyFont="1" applyBorder="1" applyAlignment="1">
      <alignment horizontal="left" vertical="top" wrapText="1"/>
    </xf>
    <xf numFmtId="0" fontId="61" fillId="0" borderId="1" xfId="0" applyFont="1" applyBorder="1" applyAlignment="1">
      <alignment horizontal="left" vertical="top" wrapText="1"/>
    </xf>
    <xf numFmtId="0" fontId="61" fillId="12" borderId="0" xfId="0" applyFont="1" applyFill="1" applyAlignment="1">
      <alignment horizontal="left" vertical="top" wrapText="1"/>
    </xf>
    <xf numFmtId="0" fontId="62" fillId="0" borderId="1" xfId="0" applyFont="1" applyBorder="1" applyAlignment="1">
      <alignment vertical="top" wrapText="1"/>
    </xf>
    <xf numFmtId="0" fontId="62" fillId="0" borderId="18" xfId="0" applyFont="1" applyBorder="1" applyAlignment="1">
      <alignment vertical="top" wrapText="1"/>
    </xf>
    <xf numFmtId="2" fontId="61" fillId="13" borderId="15" xfId="0" applyNumberFormat="1" applyFont="1" applyFill="1" applyBorder="1" applyAlignment="1">
      <alignment horizontal="left" vertical="top"/>
    </xf>
    <xf numFmtId="0" fontId="66" fillId="13" borderId="15" xfId="0" applyFont="1" applyFill="1" applyBorder="1" applyAlignment="1">
      <alignment horizontal="left" vertical="top" wrapText="1"/>
    </xf>
    <xf numFmtId="0" fontId="62" fillId="13" borderId="16" xfId="0" applyFont="1" applyFill="1" applyBorder="1" applyAlignment="1">
      <alignment horizontal="left" vertical="top"/>
    </xf>
    <xf numFmtId="0" fontId="61" fillId="13" borderId="0" xfId="0" applyFont="1" applyFill="1" applyAlignment="1">
      <alignment horizontal="left" vertical="top"/>
    </xf>
    <xf numFmtId="0" fontId="65" fillId="0" borderId="18" xfId="0" applyFont="1" applyBorder="1" applyAlignment="1">
      <alignment vertical="top" wrapText="1"/>
    </xf>
    <xf numFmtId="0" fontId="57" fillId="13" borderId="15" xfId="0" applyFont="1" applyFill="1" applyBorder="1" applyAlignment="1">
      <alignment horizontal="left"/>
    </xf>
    <xf numFmtId="0" fontId="57" fillId="0" borderId="1" xfId="0" applyFont="1" applyBorder="1"/>
    <xf numFmtId="0" fontId="61" fillId="7" borderId="0" xfId="0" applyFont="1" applyFill="1" applyAlignment="1">
      <alignment horizontal="left" vertical="top" wrapText="1"/>
    </xf>
    <xf numFmtId="0" fontId="61" fillId="13" borderId="12" xfId="0" applyFont="1" applyFill="1" applyBorder="1" applyAlignment="1">
      <alignment vertical="top" wrapText="1"/>
    </xf>
    <xf numFmtId="2" fontId="61" fillId="13" borderId="0" xfId="0" applyNumberFormat="1" applyFont="1" applyFill="1" applyAlignment="1">
      <alignment horizontal="left" vertical="top"/>
    </xf>
    <xf numFmtId="0" fontId="58" fillId="13" borderId="0" xfId="0" applyFont="1" applyFill="1" applyAlignment="1">
      <alignment vertical="top"/>
    </xf>
    <xf numFmtId="0" fontId="62" fillId="0" borderId="3" xfId="0" applyFont="1" applyBorder="1" applyAlignment="1">
      <alignment vertical="top"/>
    </xf>
    <xf numFmtId="0" fontId="67" fillId="13" borderId="0" xfId="0" applyFont="1" applyFill="1" applyAlignment="1">
      <alignment vertical="top"/>
    </xf>
    <xf numFmtId="0" fontId="68" fillId="12" borderId="0" xfId="0" applyFont="1" applyFill="1"/>
    <xf numFmtId="0" fontId="68" fillId="0" borderId="0" xfId="0" applyFont="1"/>
    <xf numFmtId="0" fontId="68" fillId="14" borderId="0" xfId="0" applyFont="1" applyFill="1"/>
    <xf numFmtId="0" fontId="65" fillId="0" borderId="1" xfId="0" applyFont="1" applyBorder="1" applyAlignment="1">
      <alignment vertical="top" wrapText="1"/>
    </xf>
    <xf numFmtId="0" fontId="69" fillId="0" borderId="3" xfId="0" applyFont="1" applyBorder="1" applyAlignment="1">
      <alignment vertical="top" wrapText="1"/>
    </xf>
    <xf numFmtId="0" fontId="70" fillId="0" borderId="0" xfId="0" applyFont="1" applyAlignment="1">
      <alignment vertical="top" wrapText="1"/>
    </xf>
    <xf numFmtId="0" fontId="63" fillId="11" borderId="21" xfId="8" applyFont="1" applyFill="1" applyBorder="1" applyAlignment="1">
      <alignment horizontal="left" vertical="center" wrapText="1"/>
    </xf>
    <xf numFmtId="0" fontId="63" fillId="11" borderId="20" xfId="8" applyFont="1" applyFill="1" applyBorder="1" applyAlignment="1">
      <alignment horizontal="left" vertical="center" wrapText="1"/>
    </xf>
    <xf numFmtId="0" fontId="63" fillId="11" borderId="22" xfId="8" applyFont="1" applyFill="1" applyBorder="1" applyAlignment="1">
      <alignment horizontal="left" vertical="center"/>
    </xf>
    <xf numFmtId="0" fontId="71" fillId="11" borderId="21" xfId="0" applyFont="1" applyFill="1" applyBorder="1"/>
    <xf numFmtId="0" fontId="63" fillId="11" borderId="20" xfId="0" applyFont="1" applyFill="1" applyBorder="1" applyAlignment="1">
      <alignment wrapText="1"/>
    </xf>
    <xf numFmtId="0" fontId="63" fillId="11" borderId="12" xfId="8" applyFont="1" applyFill="1" applyBorder="1" applyAlignment="1">
      <alignment vertical="center" textRotation="90" wrapText="1"/>
    </xf>
    <xf numFmtId="0" fontId="58" fillId="0" borderId="12" xfId="0" applyFont="1" applyBorder="1"/>
    <xf numFmtId="0" fontId="58" fillId="0" borderId="12" xfId="0" applyFont="1" applyBorder="1" applyAlignment="1">
      <alignment wrapText="1"/>
    </xf>
    <xf numFmtId="0" fontId="58" fillId="0" borderId="0" xfId="0" applyFont="1" applyAlignment="1">
      <alignment wrapText="1"/>
    </xf>
    <xf numFmtId="15" fontId="57" fillId="0" borderId="12" xfId="9" applyNumberFormat="1" applyFont="1" applyBorder="1" applyAlignment="1" applyProtection="1">
      <alignment wrapText="1"/>
      <protection locked="0"/>
    </xf>
    <xf numFmtId="0" fontId="58" fillId="0" borderId="0" xfId="0" applyFont="1" applyAlignment="1" applyProtection="1">
      <alignment vertical="top"/>
      <protection locked="0"/>
    </xf>
    <xf numFmtId="0" fontId="67" fillId="13" borderId="0" xfId="0" applyFont="1" applyFill="1" applyAlignment="1" applyProtection="1">
      <alignment horizontal="left" vertical="top" wrapText="1"/>
      <protection locked="0"/>
    </xf>
    <xf numFmtId="0" fontId="72" fillId="0" borderId="0" xfId="0" applyFont="1" applyAlignment="1" applyProtection="1">
      <alignment horizontal="left" vertical="top" wrapText="1"/>
      <protection locked="0"/>
    </xf>
    <xf numFmtId="0" fontId="58" fillId="0" borderId="0" xfId="0" applyFont="1" applyProtection="1">
      <protection locked="0"/>
    </xf>
    <xf numFmtId="0" fontId="61" fillId="0" borderId="12" xfId="9" applyFont="1" applyBorder="1" applyAlignment="1" applyProtection="1">
      <alignment wrapText="1"/>
      <protection locked="0"/>
    </xf>
    <xf numFmtId="0" fontId="61" fillId="0" borderId="12" xfId="10" applyFont="1" applyBorder="1" applyAlignment="1" applyProtection="1">
      <alignment horizontal="left" vertical="top" wrapText="1"/>
      <protection locked="0"/>
    </xf>
    <xf numFmtId="15" fontId="57" fillId="0" borderId="12" xfId="10" applyNumberFormat="1" applyFont="1" applyBorder="1" applyAlignment="1" applyProtection="1">
      <alignment horizontal="left" vertical="top" wrapText="1"/>
      <protection locked="0"/>
    </xf>
    <xf numFmtId="165" fontId="59" fillId="0" borderId="0" xfId="0" applyNumberFormat="1" applyFont="1" applyAlignment="1" applyProtection="1">
      <alignment vertical="top"/>
      <protection locked="0"/>
    </xf>
    <xf numFmtId="0" fontId="73" fillId="13" borderId="12" xfId="10" applyFont="1" applyFill="1" applyBorder="1" applyAlignment="1" applyProtection="1">
      <alignment horizontal="left" vertical="top" wrapText="1"/>
      <protection locked="0"/>
    </xf>
    <xf numFmtId="0" fontId="63" fillId="8" borderId="12" xfId="0" applyFont="1" applyFill="1" applyBorder="1" applyAlignment="1">
      <alignment vertical="top" wrapText="1"/>
    </xf>
    <xf numFmtId="0" fontId="58" fillId="0" borderId="12" xfId="0" applyFont="1" applyBorder="1" applyAlignment="1">
      <alignment vertical="top" wrapText="1"/>
    </xf>
    <xf numFmtId="0" fontId="58" fillId="0" borderId="0" xfId="0" applyFont="1" applyAlignment="1">
      <alignment vertical="top" wrapText="1"/>
    </xf>
    <xf numFmtId="0" fontId="58" fillId="0" borderId="12" xfId="0" applyFont="1" applyBorder="1" applyAlignment="1">
      <alignment horizontal="right" vertical="top" wrapText="1"/>
    </xf>
    <xf numFmtId="0" fontId="57" fillId="0" borderId="23" xfId="0" applyFont="1" applyBorder="1"/>
    <xf numFmtId="0" fontId="56" fillId="0" borderId="20" xfId="12" applyFont="1" applyBorder="1" applyAlignment="1" applyProtection="1">
      <alignment horizontal="center" vertical="center" wrapText="1"/>
      <protection locked="0"/>
    </xf>
    <xf numFmtId="0" fontId="58" fillId="9" borderId="0" xfId="11" applyFont="1" applyFill="1"/>
    <xf numFmtId="0" fontId="58" fillId="0" borderId="0" xfId="11" applyFont="1"/>
    <xf numFmtId="0" fontId="61" fillId="9" borderId="0" xfId="11" applyFont="1" applyFill="1" applyAlignment="1">
      <alignment horizontal="center" vertical="center" wrapText="1"/>
    </xf>
    <xf numFmtId="0" fontId="61" fillId="0" borderId="0" xfId="11" applyFont="1" applyAlignment="1">
      <alignment horizontal="center" vertical="center" wrapText="1"/>
    </xf>
    <xf numFmtId="0" fontId="74" fillId="9" borderId="0" xfId="11" applyFont="1" applyFill="1"/>
    <xf numFmtId="0" fontId="74" fillId="0" borderId="0" xfId="11" applyFont="1"/>
    <xf numFmtId="0" fontId="61" fillId="0" borderId="13" xfId="12" applyFont="1" applyBorder="1" applyAlignment="1">
      <alignment vertical="top"/>
    </xf>
    <xf numFmtId="0" fontId="57" fillId="0" borderId="24" xfId="12" applyFont="1" applyBorder="1" applyAlignment="1">
      <alignment vertical="top" wrapText="1"/>
    </xf>
    <xf numFmtId="0" fontId="64" fillId="0" borderId="0" xfId="12" applyFont="1" applyAlignment="1">
      <alignment horizontal="center" vertical="top"/>
    </xf>
    <xf numFmtId="0" fontId="61" fillId="16" borderId="18" xfId="14" applyFont="1" applyFill="1" applyBorder="1" applyAlignment="1">
      <alignment horizontal="left" vertical="top" wrapText="1"/>
    </xf>
    <xf numFmtId="0" fontId="61" fillId="16" borderId="18" xfId="14" applyFont="1" applyFill="1" applyBorder="1" applyAlignment="1">
      <alignment vertical="top" wrapText="1"/>
    </xf>
    <xf numFmtId="0" fontId="61" fillId="16" borderId="18" xfId="14" applyFont="1" applyFill="1" applyBorder="1" applyAlignment="1">
      <alignment vertical="top"/>
    </xf>
    <xf numFmtId="0" fontId="61" fillId="16" borderId="22" xfId="14" applyFont="1" applyFill="1" applyBorder="1" applyAlignment="1">
      <alignment horizontal="left" vertical="top"/>
    </xf>
    <xf numFmtId="0" fontId="61" fillId="16" borderId="21" xfId="14" applyFont="1" applyFill="1" applyBorder="1" applyAlignment="1">
      <alignment vertical="top" wrapText="1"/>
    </xf>
    <xf numFmtId="0" fontId="57" fillId="16" borderId="21" xfId="0" applyFont="1" applyFill="1" applyBorder="1" applyAlignment="1">
      <alignment vertical="top"/>
    </xf>
    <xf numFmtId="0" fontId="57" fillId="16" borderId="20" xfId="0" applyFont="1" applyFill="1" applyBorder="1" applyAlignment="1">
      <alignment vertical="top"/>
    </xf>
    <xf numFmtId="0" fontId="63" fillId="13" borderId="0" xfId="0" applyFont="1" applyFill="1" applyAlignment="1">
      <alignment vertical="top"/>
    </xf>
    <xf numFmtId="0" fontId="63" fillId="13" borderId="12" xfId="0" applyFont="1" applyFill="1" applyBorder="1" applyAlignment="1">
      <alignment vertical="top"/>
    </xf>
    <xf numFmtId="0" fontId="63" fillId="13" borderId="12" xfId="0" applyFont="1" applyFill="1" applyBorder="1" applyAlignment="1">
      <alignment vertical="top" wrapText="1"/>
    </xf>
    <xf numFmtId="0" fontId="63" fillId="13" borderId="0" xfId="0" applyFont="1" applyFill="1" applyAlignment="1">
      <alignment vertical="top" wrapText="1"/>
    </xf>
    <xf numFmtId="0" fontId="58" fillId="12" borderId="0" xfId="0" applyFont="1" applyFill="1" applyAlignment="1">
      <alignment vertical="top" wrapText="1"/>
    </xf>
    <xf numFmtId="0" fontId="58" fillId="12" borderId="0" xfId="0" applyFont="1" applyFill="1"/>
    <xf numFmtId="0" fontId="63" fillId="12" borderId="0" xfId="0" applyFont="1" applyFill="1" applyAlignment="1">
      <alignment vertical="top" wrapText="1"/>
    </xf>
    <xf numFmtId="0" fontId="58" fillId="12" borderId="12" xfId="0" applyFont="1" applyFill="1" applyBorder="1" applyAlignment="1">
      <alignment vertical="top" wrapText="1"/>
    </xf>
    <xf numFmtId="0" fontId="63" fillId="13" borderId="18" xfId="0" applyFont="1" applyFill="1" applyBorder="1" applyAlignment="1">
      <alignment vertical="top"/>
    </xf>
    <xf numFmtId="0" fontId="63" fillId="17" borderId="12" xfId="0" applyFont="1" applyFill="1" applyBorder="1" applyAlignment="1">
      <alignment vertical="top"/>
    </xf>
    <xf numFmtId="0" fontId="63" fillId="17" borderId="25" xfId="0" applyFont="1" applyFill="1" applyBorder="1" applyAlignment="1">
      <alignment vertical="top" wrapText="1"/>
    </xf>
    <xf numFmtId="0" fontId="63" fillId="17" borderId="26" xfId="0" applyFont="1" applyFill="1" applyBorder="1" applyAlignment="1">
      <alignment vertical="top"/>
    </xf>
    <xf numFmtId="0" fontId="63" fillId="17" borderId="27" xfId="0" applyFont="1" applyFill="1" applyBorder="1" applyAlignment="1">
      <alignment vertical="top"/>
    </xf>
    <xf numFmtId="0" fontId="58" fillId="17" borderId="28" xfId="0" applyFont="1" applyFill="1" applyBorder="1" applyAlignment="1">
      <alignment vertical="top"/>
    </xf>
    <xf numFmtId="0" fontId="63" fillId="13" borderId="22" xfId="0" applyFont="1" applyFill="1" applyBorder="1" applyAlignment="1">
      <alignment vertical="top" wrapText="1"/>
    </xf>
    <xf numFmtId="0" fontId="63" fillId="17" borderId="12" xfId="0" applyFont="1" applyFill="1" applyBorder="1" applyAlignment="1">
      <alignment vertical="top" wrapText="1"/>
    </xf>
    <xf numFmtId="0" fontId="63" fillId="17" borderId="29" xfId="0" applyFont="1" applyFill="1" applyBorder="1" applyAlignment="1">
      <alignment vertical="top" wrapText="1"/>
    </xf>
    <xf numFmtId="0" fontId="63" fillId="17" borderId="19" xfId="0" applyFont="1" applyFill="1" applyBorder="1" applyAlignment="1">
      <alignment vertical="top" wrapText="1"/>
    </xf>
    <xf numFmtId="0" fontId="63" fillId="17" borderId="30" xfId="0" applyFont="1" applyFill="1" applyBorder="1" applyAlignment="1">
      <alignment vertical="top" wrapText="1"/>
    </xf>
    <xf numFmtId="0" fontId="63" fillId="17" borderId="31" xfId="0" applyFont="1" applyFill="1" applyBorder="1" applyAlignment="1">
      <alignment vertical="top" wrapText="1"/>
    </xf>
    <xf numFmtId="0" fontId="63" fillId="17" borderId="6" xfId="0" applyFont="1" applyFill="1" applyBorder="1" applyAlignment="1">
      <alignment vertical="top" wrapText="1"/>
    </xf>
    <xf numFmtId="0" fontId="63" fillId="13" borderId="20" xfId="0" applyFont="1" applyFill="1" applyBorder="1" applyAlignment="1">
      <alignment vertical="top" wrapText="1"/>
    </xf>
    <xf numFmtId="0" fontId="75" fillId="0" borderId="12" xfId="0" applyFont="1" applyBorder="1" applyAlignment="1">
      <alignment vertical="top" wrapText="1"/>
    </xf>
    <xf numFmtId="0" fontId="76" fillId="8" borderId="12" xfId="0" applyFont="1" applyFill="1" applyBorder="1" applyAlignment="1">
      <alignment vertical="top" wrapText="1"/>
    </xf>
    <xf numFmtId="0" fontId="75" fillId="0" borderId="19" xfId="0" applyFont="1" applyBorder="1" applyAlignment="1">
      <alignment vertical="top" wrapText="1"/>
    </xf>
    <xf numFmtId="0" fontId="75" fillId="0" borderId="19" xfId="0" applyFont="1" applyBorder="1" applyAlignment="1">
      <alignment vertical="top"/>
    </xf>
    <xf numFmtId="0" fontId="75" fillId="0" borderId="0" xfId="0" applyFont="1" applyAlignment="1">
      <alignment vertical="top" wrapText="1"/>
    </xf>
    <xf numFmtId="0" fontId="75" fillId="18" borderId="12" xfId="0" applyFont="1" applyFill="1" applyBorder="1" applyAlignment="1">
      <alignment vertical="top" wrapText="1"/>
    </xf>
    <xf numFmtId="0" fontId="75" fillId="18" borderId="12" xfId="0" applyFont="1" applyFill="1" applyBorder="1" applyAlignment="1">
      <alignment vertical="top"/>
    </xf>
    <xf numFmtId="0" fontId="58" fillId="0" borderId="12" xfId="0" applyFont="1" applyBorder="1" applyAlignment="1">
      <alignment vertical="top"/>
    </xf>
    <xf numFmtId="0" fontId="61" fillId="19" borderId="24" xfId="0" applyFont="1" applyFill="1" applyBorder="1" applyAlignment="1" applyProtection="1">
      <alignment vertical="top"/>
      <protection locked="0"/>
    </xf>
    <xf numFmtId="0" fontId="77" fillId="0" borderId="3" xfId="0" applyFont="1" applyBorder="1" applyAlignment="1">
      <alignment vertical="top" wrapText="1"/>
    </xf>
    <xf numFmtId="0" fontId="57" fillId="0" borderId="0" xfId="0" applyFont="1" applyAlignment="1" applyProtection="1">
      <alignment vertical="top"/>
      <protection locked="0"/>
    </xf>
    <xf numFmtId="0" fontId="61" fillId="19" borderId="21" xfId="0" applyFont="1" applyFill="1" applyBorder="1" applyAlignment="1" applyProtection="1">
      <alignment vertical="top"/>
      <protection locked="0"/>
    </xf>
    <xf numFmtId="0" fontId="78" fillId="0" borderId="0" xfId="0" applyFont="1" applyAlignment="1" applyProtection="1">
      <alignment vertical="top"/>
      <protection locked="0"/>
    </xf>
    <xf numFmtId="0" fontId="79" fillId="0" borderId="3" xfId="0" applyFont="1" applyBorder="1" applyAlignment="1" applyProtection="1">
      <alignment vertical="top"/>
      <protection locked="0"/>
    </xf>
    <xf numFmtId="164" fontId="57" fillId="19" borderId="1" xfId="0" applyNumberFormat="1" applyFont="1" applyFill="1" applyBorder="1" applyAlignment="1" applyProtection="1">
      <alignment vertical="top"/>
      <protection locked="0"/>
    </xf>
    <xf numFmtId="0" fontId="59" fillId="0" borderId="0" xfId="0" applyFont="1" applyAlignment="1">
      <alignment vertical="top"/>
    </xf>
    <xf numFmtId="0" fontId="80" fillId="0" borderId="0" xfId="0" applyFont="1" applyAlignment="1">
      <alignment vertical="top" wrapText="1"/>
    </xf>
    <xf numFmtId="0" fontId="81" fillId="0" borderId="3" xfId="0" applyFont="1" applyBorder="1" applyAlignment="1">
      <alignment vertical="top" wrapText="1"/>
    </xf>
    <xf numFmtId="0" fontId="69" fillId="0" borderId="0" xfId="0" applyFont="1" applyAlignment="1">
      <alignment vertical="top" wrapText="1"/>
    </xf>
    <xf numFmtId="0" fontId="81" fillId="0" borderId="0" xfId="0" applyFont="1" applyAlignment="1">
      <alignment vertical="top" wrapText="1"/>
    </xf>
    <xf numFmtId="0" fontId="57" fillId="0" borderId="0" xfId="0" applyFont="1" applyAlignment="1">
      <alignment horizontal="left" vertical="top" wrapText="1"/>
    </xf>
    <xf numFmtId="0" fontId="57" fillId="7" borderId="0" xfId="0" applyFont="1" applyFill="1"/>
    <xf numFmtId="0" fontId="57" fillId="0" borderId="12" xfId="0" applyFont="1" applyBorder="1" applyAlignment="1">
      <alignment vertical="top" wrapText="1"/>
    </xf>
    <xf numFmtId="49" fontId="61" fillId="0" borderId="12" xfId="0" applyNumberFormat="1" applyFont="1" applyBorder="1" applyAlignment="1">
      <alignment vertical="top"/>
    </xf>
    <xf numFmtId="0" fontId="61" fillId="0" borderId="12" xfId="0" applyFont="1" applyBorder="1" applyAlignment="1">
      <alignment horizontal="left" vertical="top"/>
    </xf>
    <xf numFmtId="49" fontId="61" fillId="0" borderId="0" xfId="0" applyNumberFormat="1" applyFont="1" applyAlignment="1">
      <alignment vertical="top"/>
    </xf>
    <xf numFmtId="0" fontId="61" fillId="0" borderId="0" xfId="0" applyFont="1" applyAlignment="1">
      <alignment horizontal="left" vertical="top"/>
    </xf>
    <xf numFmtId="0" fontId="61" fillId="8" borderId="12" xfId="0" applyFont="1" applyFill="1" applyBorder="1" applyAlignment="1">
      <alignment vertical="top" wrapText="1"/>
    </xf>
    <xf numFmtId="0" fontId="61" fillId="0" borderId="12" xfId="0" applyFont="1" applyBorder="1" applyAlignment="1">
      <alignment vertical="top" wrapText="1"/>
    </xf>
    <xf numFmtId="0" fontId="57" fillId="15" borderId="12" xfId="0" applyFont="1" applyFill="1" applyBorder="1" applyAlignment="1">
      <alignment vertical="top" wrapText="1"/>
    </xf>
    <xf numFmtId="49" fontId="61" fillId="9" borderId="12" xfId="0" applyNumberFormat="1" applyFont="1" applyFill="1" applyBorder="1" applyAlignment="1">
      <alignment vertical="top"/>
    </xf>
    <xf numFmtId="0" fontId="61" fillId="9" borderId="12" xfId="0" applyFont="1" applyFill="1" applyBorder="1" applyAlignment="1">
      <alignment horizontal="left" vertical="top"/>
    </xf>
    <xf numFmtId="0" fontId="61" fillId="9" borderId="12" xfId="0" applyFont="1" applyFill="1" applyBorder="1" applyAlignment="1">
      <alignment vertical="top" wrapText="1"/>
    </xf>
    <xf numFmtId="0" fontId="61" fillId="9" borderId="20" xfId="0" applyFont="1" applyFill="1" applyBorder="1" applyAlignment="1">
      <alignment vertical="top" wrapText="1"/>
    </xf>
    <xf numFmtId="0" fontId="61" fillId="0" borderId="0" xfId="0" applyFont="1"/>
    <xf numFmtId="0" fontId="79" fillId="0" borderId="0" xfId="0" applyFont="1"/>
    <xf numFmtId="164" fontId="71" fillId="19" borderId="12" xfId="0" applyNumberFormat="1" applyFont="1" applyFill="1" applyBorder="1" applyAlignment="1">
      <alignment horizontal="left" vertical="center"/>
    </xf>
    <xf numFmtId="0" fontId="71" fillId="19" borderId="12" xfId="0" applyFont="1" applyFill="1" applyBorder="1" applyAlignment="1">
      <alignment vertical="center"/>
    </xf>
    <xf numFmtId="0" fontId="71" fillId="19" borderId="12" xfId="0" applyFont="1" applyFill="1" applyBorder="1" applyAlignment="1">
      <alignment vertical="center" wrapText="1"/>
    </xf>
    <xf numFmtId="0" fontId="71" fillId="7" borderId="0" xfId="0" applyFont="1" applyFill="1" applyAlignment="1">
      <alignment vertical="center" wrapText="1"/>
    </xf>
    <xf numFmtId="0" fontId="71" fillId="0" borderId="0" xfId="0" applyFont="1" applyAlignment="1">
      <alignment vertical="center"/>
    </xf>
    <xf numFmtId="0" fontId="61" fillId="19" borderId="13" xfId="0" applyFont="1" applyFill="1" applyBorder="1" applyAlignment="1">
      <alignment horizontal="left" vertical="top" wrapText="1"/>
    </xf>
    <xf numFmtId="0" fontId="61" fillId="19" borderId="14" xfId="0" applyFont="1" applyFill="1" applyBorder="1" applyAlignment="1">
      <alignment vertical="top" wrapText="1"/>
    </xf>
    <xf numFmtId="0" fontId="61" fillId="19" borderId="15" xfId="0" applyFont="1" applyFill="1" applyBorder="1" applyAlignment="1">
      <alignment horizontal="left" vertical="top" wrapText="1"/>
    </xf>
    <xf numFmtId="0" fontId="61" fillId="19" borderId="17" xfId="0" applyFont="1" applyFill="1" applyBorder="1" applyAlignment="1">
      <alignment vertical="top" wrapText="1"/>
    </xf>
    <xf numFmtId="0" fontId="57" fillId="19" borderId="1" xfId="0" applyFont="1" applyFill="1" applyBorder="1" applyAlignment="1">
      <alignment horizontal="left" vertical="top" wrapText="1"/>
    </xf>
    <xf numFmtId="0" fontId="61" fillId="19" borderId="20" xfId="0" applyFont="1" applyFill="1" applyBorder="1" applyAlignment="1">
      <alignment vertical="top" wrapText="1"/>
    </xf>
    <xf numFmtId="0" fontId="61" fillId="19" borderId="1" xfId="0" applyFont="1" applyFill="1" applyBorder="1" applyAlignment="1">
      <alignment horizontal="left" vertical="top" wrapText="1"/>
    </xf>
    <xf numFmtId="0" fontId="62" fillId="19" borderId="1" xfId="0" applyFont="1" applyFill="1" applyBorder="1" applyAlignment="1">
      <alignment horizontal="left" vertical="top" wrapText="1"/>
    </xf>
    <xf numFmtId="2" fontId="61" fillId="19" borderId="1" xfId="0" applyNumberFormat="1" applyFont="1" applyFill="1" applyBorder="1" applyAlignment="1">
      <alignment horizontal="left" vertical="top" wrapText="1"/>
    </xf>
    <xf numFmtId="0" fontId="57" fillId="0" borderId="0" xfId="0" applyFont="1" applyAlignment="1">
      <alignment wrapText="1"/>
    </xf>
    <xf numFmtId="0" fontId="57" fillId="0" borderId="0" xfId="0" applyFont="1" applyAlignment="1">
      <alignment horizontal="center" wrapText="1"/>
    </xf>
    <xf numFmtId="0" fontId="61" fillId="19" borderId="12" xfId="0" applyFont="1" applyFill="1" applyBorder="1" applyAlignment="1">
      <alignment horizontal="left" vertical="top" wrapText="1"/>
    </xf>
    <xf numFmtId="0" fontId="61" fillId="19" borderId="12" xfId="0" applyFont="1" applyFill="1" applyBorder="1" applyAlignment="1">
      <alignment wrapText="1"/>
    </xf>
    <xf numFmtId="0" fontId="61" fillId="19" borderId="12" xfId="0" applyFont="1" applyFill="1" applyBorder="1" applyAlignment="1">
      <alignment vertical="top" wrapText="1"/>
    </xf>
    <xf numFmtId="0" fontId="62" fillId="20" borderId="19" xfId="0" applyFont="1" applyFill="1" applyBorder="1" applyAlignment="1">
      <alignment vertical="top" wrapText="1"/>
    </xf>
    <xf numFmtId="0" fontId="62" fillId="20" borderId="12" xfId="0" applyFont="1" applyFill="1" applyBorder="1" applyAlignment="1">
      <alignment vertical="top" wrapText="1"/>
    </xf>
    <xf numFmtId="0" fontId="57" fillId="12" borderId="0" xfId="0" applyFont="1" applyFill="1" applyAlignment="1">
      <alignment horizontal="left" vertical="top" wrapText="1"/>
    </xf>
    <xf numFmtId="0" fontId="82" fillId="15" borderId="12" xfId="0" applyFont="1" applyFill="1" applyBorder="1" applyAlignment="1">
      <alignment vertical="top" wrapText="1"/>
    </xf>
    <xf numFmtId="0" fontId="57" fillId="7" borderId="0" xfId="0" applyFont="1" applyFill="1" applyAlignment="1">
      <alignment horizontal="left" vertical="top" wrapText="1"/>
    </xf>
    <xf numFmtId="0" fontId="73" fillId="19" borderId="1" xfId="0" applyFont="1" applyFill="1" applyBorder="1" applyAlignment="1">
      <alignment horizontal="left" vertical="top" wrapText="1"/>
    </xf>
    <xf numFmtId="0" fontId="57" fillId="19" borderId="15" xfId="0" applyFont="1" applyFill="1" applyBorder="1" applyAlignment="1">
      <alignment horizontal="left" vertical="top" wrapText="1"/>
    </xf>
    <xf numFmtId="0" fontId="82" fillId="19" borderId="15" xfId="0" applyFont="1" applyFill="1" applyBorder="1" applyAlignment="1">
      <alignment horizontal="left" vertical="top" wrapText="1"/>
    </xf>
    <xf numFmtId="0" fontId="82" fillId="19" borderId="1" xfId="0" applyFont="1" applyFill="1" applyBorder="1" applyAlignment="1">
      <alignment horizontal="left" vertical="top" wrapText="1"/>
    </xf>
    <xf numFmtId="0" fontId="73" fillId="19" borderId="15" xfId="0" applyFont="1" applyFill="1" applyBorder="1" applyAlignment="1">
      <alignment horizontal="left" vertical="top" wrapText="1"/>
    </xf>
    <xf numFmtId="0" fontId="73" fillId="19" borderId="20" xfId="0" applyFont="1" applyFill="1" applyBorder="1" applyAlignment="1">
      <alignment vertical="top" wrapText="1"/>
    </xf>
    <xf numFmtId="0" fontId="80" fillId="12" borderId="0" xfId="0" applyFont="1" applyFill="1" applyAlignment="1">
      <alignment vertical="top" wrapText="1"/>
    </xf>
    <xf numFmtId="0" fontId="81" fillId="0" borderId="0" xfId="0" applyFont="1"/>
    <xf numFmtId="0" fontId="81" fillId="19" borderId="1" xfId="0" applyFont="1" applyFill="1" applyBorder="1" applyAlignment="1">
      <alignment horizontal="left" vertical="top" wrapText="1"/>
    </xf>
    <xf numFmtId="0" fontId="81" fillId="12" borderId="0" xfId="0" applyFont="1" applyFill="1" applyAlignment="1">
      <alignment vertical="top" wrapText="1"/>
    </xf>
    <xf numFmtId="0" fontId="73" fillId="13" borderId="3" xfId="0" applyFont="1" applyFill="1" applyBorder="1" applyAlignment="1">
      <alignment vertical="top" wrapText="1"/>
    </xf>
    <xf numFmtId="0" fontId="82" fillId="13" borderId="3" xfId="0" applyFont="1" applyFill="1" applyBorder="1" applyAlignment="1">
      <alignment vertical="top" wrapText="1"/>
    </xf>
    <xf numFmtId="0" fontId="61" fillId="11" borderId="12" xfId="0" applyFont="1" applyFill="1" applyBorder="1" applyAlignment="1">
      <alignment vertical="top" wrapText="1"/>
    </xf>
    <xf numFmtId="0" fontId="37" fillId="21" borderId="6" xfId="0" applyFont="1" applyFill="1" applyBorder="1" applyAlignment="1">
      <alignment vertical="center" wrapText="1"/>
    </xf>
    <xf numFmtId="0" fontId="57" fillId="0" borderId="20" xfId="0" applyFont="1" applyBorder="1" applyAlignment="1">
      <alignment vertical="top" wrapText="1"/>
    </xf>
    <xf numFmtId="0" fontId="37" fillId="21" borderId="12" xfId="0" applyFont="1" applyFill="1" applyBorder="1" applyAlignment="1">
      <alignment vertical="center" wrapText="1"/>
    </xf>
    <xf numFmtId="0" fontId="39" fillId="21" borderId="12" xfId="0" applyFont="1" applyFill="1" applyBorder="1" applyAlignment="1">
      <alignment vertical="center" wrapText="1"/>
    </xf>
    <xf numFmtId="0" fontId="39" fillId="0" borderId="12" xfId="0" applyFont="1" applyBorder="1" applyAlignment="1">
      <alignment vertical="center" wrapText="1"/>
    </xf>
    <xf numFmtId="0" fontId="42" fillId="0" borderId="0" xfId="0" applyFont="1" applyAlignment="1">
      <alignment vertical="center"/>
    </xf>
    <xf numFmtId="0" fontId="57" fillId="15" borderId="3" xfId="0" applyFont="1" applyFill="1" applyBorder="1" applyAlignment="1">
      <alignment vertical="top" wrapText="1"/>
    </xf>
    <xf numFmtId="0" fontId="57" fillId="0" borderId="3" xfId="0" applyFont="1" applyBorder="1" applyAlignment="1">
      <alignment horizontal="left" vertical="top" wrapText="1"/>
    </xf>
    <xf numFmtId="14" fontId="57" fillId="0" borderId="3" xfId="0" applyNumberFormat="1" applyFont="1" applyBorder="1" applyAlignment="1">
      <alignment vertical="top" wrapText="1"/>
    </xf>
    <xf numFmtId="14" fontId="61" fillId="0" borderId="3" xfId="0" applyNumberFormat="1" applyFont="1" applyBorder="1" applyAlignment="1">
      <alignment vertical="top" wrapText="1"/>
    </xf>
    <xf numFmtId="0" fontId="22" fillId="0" borderId="12" xfId="0" applyFont="1" applyBorder="1" applyAlignment="1">
      <alignment vertical="center" wrapText="1"/>
    </xf>
    <xf numFmtId="0" fontId="63" fillId="22" borderId="12" xfId="4" applyFont="1" applyFill="1" applyBorder="1" applyAlignment="1">
      <alignment horizontal="left" vertical="top" wrapText="1"/>
    </xf>
    <xf numFmtId="0" fontId="63" fillId="0" borderId="0" xfId="4" applyFont="1" applyAlignment="1">
      <alignment horizontal="left" vertical="top"/>
    </xf>
    <xf numFmtId="0" fontId="63" fillId="0" borderId="0" xfId="4" applyFont="1" applyAlignment="1">
      <alignment horizontal="left" vertical="top" wrapText="1"/>
    </xf>
    <xf numFmtId="0" fontId="71" fillId="0" borderId="0" xfId="4" applyFont="1" applyAlignment="1">
      <alignment horizontal="center" vertical="top" wrapText="1"/>
    </xf>
    <xf numFmtId="0" fontId="64" fillId="0" borderId="0" xfId="4" applyFont="1" applyAlignment="1">
      <alignment horizontal="left" vertical="top" wrapText="1"/>
    </xf>
    <xf numFmtId="0" fontId="63" fillId="22" borderId="12" xfId="4" applyFont="1" applyFill="1" applyBorder="1" applyAlignment="1">
      <alignment horizontal="left" vertical="top"/>
    </xf>
    <xf numFmtId="0" fontId="71" fillId="22" borderId="12" xfId="4" applyFont="1" applyFill="1" applyBorder="1" applyAlignment="1">
      <alignment horizontal="center" vertical="top" wrapText="1"/>
    </xf>
    <xf numFmtId="0" fontId="83" fillId="22" borderId="12" xfId="4" applyFont="1" applyFill="1" applyBorder="1" applyAlignment="1">
      <alignment horizontal="left" vertical="top" wrapText="1"/>
    </xf>
    <xf numFmtId="0" fontId="64" fillId="22" borderId="12" xfId="4" applyFont="1" applyFill="1" applyBorder="1" applyAlignment="1">
      <alignment horizontal="left" vertical="top" wrapText="1"/>
    </xf>
    <xf numFmtId="0" fontId="63" fillId="0" borderId="12" xfId="4" applyFont="1" applyBorder="1" applyAlignment="1">
      <alignment horizontal="left" vertical="top"/>
    </xf>
    <xf numFmtId="0" fontId="58" fillId="0" borderId="0" xfId="4" applyFont="1" applyAlignment="1">
      <alignment horizontal="left" vertical="top" wrapText="1"/>
    </xf>
    <xf numFmtId="0" fontId="63" fillId="23" borderId="12" xfId="4" applyFont="1" applyFill="1" applyBorder="1" applyAlignment="1">
      <alignment horizontal="left" vertical="top"/>
    </xf>
    <xf numFmtId="0" fontId="58" fillId="0" borderId="21" xfId="4" applyFont="1" applyBorder="1" applyAlignment="1">
      <alignment horizontal="left" vertical="top"/>
    </xf>
    <xf numFmtId="0" fontId="58" fillId="0" borderId="0" xfId="4" applyFont="1" applyAlignment="1">
      <alignment horizontal="left" vertical="top"/>
    </xf>
    <xf numFmtId="2" fontId="63" fillId="22" borderId="12" xfId="4" applyNumberFormat="1" applyFont="1" applyFill="1" applyBorder="1" applyAlignment="1">
      <alignment horizontal="left" vertical="top"/>
    </xf>
    <xf numFmtId="0" fontId="58" fillId="15" borderId="0" xfId="4" applyFont="1" applyFill="1" applyAlignment="1">
      <alignment horizontal="left" vertical="top"/>
    </xf>
    <xf numFmtId="0" fontId="63" fillId="0" borderId="21" xfId="4" applyFont="1" applyBorder="1" applyAlignment="1">
      <alignment horizontal="left" vertical="top"/>
    </xf>
    <xf numFmtId="0" fontId="82" fillId="0" borderId="18" xfId="0" applyFont="1" applyBorder="1" applyAlignment="1">
      <alignment vertical="top" wrapText="1"/>
    </xf>
    <xf numFmtId="0" fontId="82" fillId="0" borderId="12" xfId="0" applyFont="1" applyBorder="1" applyAlignment="1">
      <alignment vertical="top"/>
    </xf>
    <xf numFmtId="0" fontId="82" fillId="0" borderId="12" xfId="0" applyFont="1" applyBorder="1" applyAlignment="1">
      <alignment vertical="top" wrapText="1"/>
    </xf>
    <xf numFmtId="0" fontId="43" fillId="0" borderId="0" xfId="0" applyFont="1"/>
    <xf numFmtId="0" fontId="58" fillId="22" borderId="0" xfId="4" applyFont="1" applyFill="1" applyAlignment="1">
      <alignment horizontal="left" vertical="top"/>
    </xf>
    <xf numFmtId="0" fontId="61" fillId="15" borderId="0" xfId="4" applyFont="1" applyFill="1" applyAlignment="1">
      <alignment horizontal="left" vertical="top"/>
    </xf>
    <xf numFmtId="0" fontId="61" fillId="0" borderId="0" xfId="4" applyFont="1" applyAlignment="1">
      <alignment horizontal="left" vertical="top"/>
    </xf>
    <xf numFmtId="0" fontId="0" fillId="15" borderId="0" xfId="0" applyFill="1" applyAlignment="1">
      <alignment vertical="top" wrapText="1"/>
    </xf>
    <xf numFmtId="0" fontId="62" fillId="0" borderId="19" xfId="0" applyFont="1" applyBorder="1" applyAlignment="1">
      <alignment vertical="top" wrapText="1"/>
    </xf>
    <xf numFmtId="0" fontId="0" fillId="13" borderId="0" xfId="0" applyFill="1"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62" fillId="0" borderId="3" xfId="0" applyFont="1" applyBorder="1" applyAlignment="1">
      <alignment horizontal="left" vertical="top" wrapText="1"/>
    </xf>
    <xf numFmtId="0" fontId="61"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vertical="top"/>
    </xf>
    <xf numFmtId="0" fontId="57" fillId="15" borderId="0" xfId="4" applyFont="1" applyFill="1" applyAlignment="1">
      <alignment horizontal="left" vertical="top"/>
    </xf>
    <xf numFmtId="0" fontId="57" fillId="0" borderId="0" xfId="4" applyFont="1" applyAlignment="1">
      <alignment horizontal="left" vertical="top"/>
    </xf>
    <xf numFmtId="0" fontId="28" fillId="0" borderId="12" xfId="0" applyFont="1" applyBorder="1" applyAlignment="1">
      <alignment vertical="center"/>
    </xf>
    <xf numFmtId="0" fontId="71" fillId="0" borderId="0" xfId="4" applyFont="1" applyAlignment="1">
      <alignment horizontal="left" vertical="top" wrapText="1"/>
    </xf>
    <xf numFmtId="0" fontId="77" fillId="0" borderId="0" xfId="0" applyFont="1" applyAlignment="1">
      <alignment vertical="top" wrapText="1"/>
    </xf>
    <xf numFmtId="0" fontId="61" fillId="16" borderId="0" xfId="14" applyFont="1" applyFill="1" applyAlignment="1">
      <alignment horizontal="left" vertical="top"/>
    </xf>
    <xf numFmtId="0" fontId="61" fillId="16" borderId="0" xfId="14" applyFont="1" applyFill="1" applyAlignment="1">
      <alignment vertical="top" wrapText="1"/>
    </xf>
    <xf numFmtId="0" fontId="57" fillId="16" borderId="0" xfId="14" applyFont="1" applyFill="1" applyAlignment="1">
      <alignment vertical="top"/>
    </xf>
    <xf numFmtId="0" fontId="58" fillId="16" borderId="0" xfId="14" applyFont="1" applyFill="1" applyAlignment="1">
      <alignment vertical="top" wrapText="1"/>
    </xf>
    <xf numFmtId="0" fontId="57" fillId="0" borderId="0" xfId="14" applyFont="1"/>
    <xf numFmtId="0" fontId="45" fillId="0" borderId="0" xfId="0" applyFont="1"/>
    <xf numFmtId="0" fontId="11" fillId="0" borderId="12" xfId="0" applyFont="1" applyBorder="1"/>
    <xf numFmtId="0" fontId="11" fillId="0" borderId="12" xfId="0" applyFont="1" applyBorder="1" applyAlignment="1">
      <alignment wrapText="1"/>
    </xf>
    <xf numFmtId="15" fontId="11" fillId="0" borderId="12" xfId="0" applyNumberFormat="1" applyFont="1" applyBorder="1" applyAlignment="1">
      <alignment horizontal="left"/>
    </xf>
    <xf numFmtId="0" fontId="46" fillId="0" borderId="0" xfId="0" applyFont="1"/>
    <xf numFmtId="0" fontId="10" fillId="0" borderId="0" xfId="0" applyFont="1"/>
    <xf numFmtId="0" fontId="47" fillId="0" borderId="0" xfId="0" applyFont="1"/>
    <xf numFmtId="0" fontId="48" fillId="0" borderId="0" xfId="0" applyFont="1"/>
    <xf numFmtId="0" fontId="11" fillId="10" borderId="12" xfId="0" applyFont="1" applyFill="1" applyBorder="1"/>
    <xf numFmtId="0" fontId="10" fillId="9" borderId="12" xfId="0" applyFont="1" applyFill="1" applyBorder="1"/>
    <xf numFmtId="0" fontId="0" fillId="7" borderId="12" xfId="0" applyFill="1" applyBorder="1"/>
    <xf numFmtId="0" fontId="0" fillId="9" borderId="12" xfId="0" applyFill="1" applyBorder="1"/>
    <xf numFmtId="0" fontId="10" fillId="9" borderId="12" xfId="0" applyFont="1" applyFill="1" applyBorder="1" applyAlignment="1">
      <alignment wrapText="1"/>
    </xf>
    <xf numFmtId="0" fontId="49" fillId="12" borderId="12" xfId="0" applyFont="1" applyFill="1" applyBorder="1" applyAlignment="1">
      <alignment wrapText="1"/>
    </xf>
    <xf numFmtId="0" fontId="48" fillId="0" borderId="0" xfId="0" applyFont="1" applyAlignment="1">
      <alignment wrapText="1"/>
    </xf>
    <xf numFmtId="0" fontId="48" fillId="12" borderId="12" xfId="0" applyFont="1" applyFill="1" applyBorder="1" applyAlignment="1">
      <alignment wrapText="1"/>
    </xf>
    <xf numFmtId="0" fontId="50" fillId="0" borderId="0" xfId="0" applyFont="1"/>
    <xf numFmtId="0" fontId="51" fillId="0" borderId="0" xfId="0" applyFont="1"/>
    <xf numFmtId="0" fontId="11" fillId="0" borderId="0" xfId="0" applyFont="1"/>
    <xf numFmtId="0" fontId="61" fillId="0" borderId="0" xfId="0" applyFont="1" applyAlignment="1">
      <alignment horizontal="left" vertical="center"/>
    </xf>
    <xf numFmtId="0" fontId="63" fillId="0" borderId="0" xfId="0" applyFont="1" applyAlignment="1">
      <alignment horizontal="left" vertical="top"/>
    </xf>
    <xf numFmtId="0" fontId="71" fillId="0" borderId="0" xfId="0" applyFont="1" applyAlignment="1">
      <alignment vertical="center" wrapText="1"/>
    </xf>
    <xf numFmtId="0" fontId="71" fillId="0" borderId="0" xfId="0" applyFont="1" applyAlignment="1">
      <alignment horizontal="left" vertical="top"/>
    </xf>
    <xf numFmtId="0" fontId="57" fillId="0" borderId="0" xfId="0" applyFont="1" applyAlignment="1">
      <alignment horizontal="left" vertical="top"/>
    </xf>
    <xf numFmtId="0" fontId="86" fillId="0" borderId="12" xfId="0" applyFont="1" applyBorder="1"/>
    <xf numFmtId="0" fontId="63" fillId="22" borderId="12" xfId="0" applyFont="1" applyFill="1" applyBorder="1" applyAlignment="1">
      <alignment horizontal="left" vertical="top" wrapText="1"/>
    </xf>
    <xf numFmtId="0" fontId="63" fillId="0" borderId="0" xfId="0" applyFont="1" applyAlignment="1">
      <alignment horizontal="left" vertical="top" wrapText="1"/>
    </xf>
    <xf numFmtId="0" fontId="71" fillId="0" borderId="0" xfId="0" applyFont="1" applyAlignment="1">
      <alignment horizontal="left" vertical="top" wrapText="1"/>
    </xf>
    <xf numFmtId="0" fontId="64" fillId="0" borderId="0" xfId="0" applyFont="1" applyAlignment="1">
      <alignment horizontal="left" vertical="top" wrapText="1"/>
    </xf>
    <xf numFmtId="0" fontId="0" fillId="0" borderId="12" xfId="0" applyBorder="1"/>
    <xf numFmtId="0" fontId="63" fillId="22" borderId="12" xfId="0" applyFont="1" applyFill="1" applyBorder="1" applyAlignment="1">
      <alignment horizontal="left" vertical="top"/>
    </xf>
    <xf numFmtId="0" fontId="83" fillId="22" borderId="12" xfId="0" applyFont="1" applyFill="1" applyBorder="1" applyAlignment="1">
      <alignment horizontal="left" vertical="top" wrapText="1"/>
    </xf>
    <xf numFmtId="0" fontId="87" fillId="0" borderId="12" xfId="0" applyFont="1" applyBorder="1" applyAlignment="1">
      <alignment horizontal="center" vertical="center"/>
    </xf>
    <xf numFmtId="0" fontId="64" fillId="22" borderId="12" xfId="0" applyFont="1" applyFill="1" applyBorder="1" applyAlignment="1">
      <alignment horizontal="left" vertical="top" wrapText="1"/>
    </xf>
    <xf numFmtId="0" fontId="57" fillId="24" borderId="12" xfId="0" applyFont="1" applyFill="1" applyBorder="1" applyAlignment="1">
      <alignment vertical="top" wrapText="1"/>
    </xf>
    <xf numFmtId="14" fontId="57" fillId="0" borderId="12" xfId="0" applyNumberFormat="1" applyFont="1" applyBorder="1" applyAlignment="1">
      <alignment vertical="top" wrapText="1"/>
    </xf>
    <xf numFmtId="0" fontId="57" fillId="24" borderId="18" xfId="0" applyFont="1" applyFill="1" applyBorder="1" applyAlignment="1">
      <alignment vertical="top" wrapText="1"/>
    </xf>
    <xf numFmtId="0" fontId="22" fillId="0" borderId="0" xfId="0" applyFont="1" applyAlignment="1">
      <alignment horizontal="justify" vertical="center"/>
    </xf>
    <xf numFmtId="0" fontId="69" fillId="0" borderId="1" xfId="0" applyFont="1" applyBorder="1" applyAlignment="1">
      <alignment horizontal="left" vertical="top" wrapText="1"/>
    </xf>
    <xf numFmtId="0" fontId="57" fillId="0" borderId="18" xfId="0" applyFont="1" applyBorder="1" applyAlignment="1">
      <alignment horizontal="left" vertical="top" wrapText="1"/>
    </xf>
    <xf numFmtId="3" fontId="58" fillId="0" borderId="12" xfId="0" applyNumberFormat="1" applyFont="1" applyBorder="1" applyAlignment="1">
      <alignment vertical="top" wrapText="1"/>
    </xf>
    <xf numFmtId="0" fontId="57" fillId="13" borderId="15" xfId="0" applyFont="1" applyFill="1" applyBorder="1" applyAlignment="1">
      <alignment horizontal="left" vertical="top" wrapText="1"/>
    </xf>
    <xf numFmtId="0" fontId="57" fillId="13" borderId="1" xfId="0" applyFont="1" applyFill="1" applyBorder="1" applyAlignment="1">
      <alignment horizontal="left" vertical="top" wrapText="1"/>
    </xf>
    <xf numFmtId="0" fontId="57" fillId="13" borderId="0" xfId="0" applyFont="1" applyFill="1"/>
    <xf numFmtId="2" fontId="61" fillId="13" borderId="15" xfId="0" applyNumberFormat="1" applyFont="1" applyFill="1" applyBorder="1" applyAlignment="1">
      <alignment horizontal="right" vertical="top"/>
    </xf>
    <xf numFmtId="0" fontId="57" fillId="0" borderId="40" xfId="0" applyFont="1" applyBorder="1" applyAlignment="1">
      <alignment vertical="top" wrapText="1"/>
    </xf>
    <xf numFmtId="0" fontId="57" fillId="25" borderId="40" xfId="0" applyFont="1" applyFill="1" applyBorder="1" applyAlignment="1">
      <alignment vertical="top" wrapText="1"/>
    </xf>
    <xf numFmtId="0" fontId="61" fillId="13" borderId="15" xfId="0" applyFont="1" applyFill="1" applyBorder="1" applyAlignment="1">
      <alignment horizontal="right"/>
    </xf>
    <xf numFmtId="0" fontId="22" fillId="25" borderId="40" xfId="0" applyFont="1" applyFill="1" applyBorder="1" applyAlignment="1">
      <alignment wrapText="1"/>
    </xf>
    <xf numFmtId="0" fontId="88" fillId="25" borderId="40" xfId="0" applyFont="1" applyFill="1" applyBorder="1" applyAlignment="1">
      <alignment wrapText="1"/>
    </xf>
    <xf numFmtId="0" fontId="57" fillId="15" borderId="0" xfId="0" applyFont="1" applyFill="1" applyAlignment="1">
      <alignment vertical="top" wrapText="1"/>
    </xf>
    <xf numFmtId="0" fontId="57" fillId="15" borderId="19" xfId="0" applyFont="1" applyFill="1" applyBorder="1" applyAlignment="1">
      <alignment vertical="top" wrapText="1"/>
    </xf>
    <xf numFmtId="0" fontId="89" fillId="13" borderId="15" xfId="0" applyFont="1" applyFill="1" applyBorder="1" applyAlignment="1">
      <alignment horizontal="left" vertical="top"/>
    </xf>
    <xf numFmtId="0" fontId="65" fillId="15" borderId="19" xfId="0" applyFont="1" applyFill="1" applyBorder="1" applyAlignment="1">
      <alignment vertical="top" wrapText="1"/>
    </xf>
    <xf numFmtId="0" fontId="57" fillId="24" borderId="12" xfId="0" applyFont="1" applyFill="1" applyBorder="1" applyAlignment="1">
      <alignment horizontal="left" vertical="top" wrapText="1"/>
    </xf>
    <xf numFmtId="0" fontId="57" fillId="13" borderId="0" xfId="0" applyFont="1" applyFill="1" applyAlignment="1">
      <alignment vertical="top"/>
    </xf>
    <xf numFmtId="0" fontId="57" fillId="0" borderId="41" xfId="0" applyFont="1" applyBorder="1" applyAlignment="1" applyProtection="1">
      <alignment horizontal="left" vertical="top"/>
      <protection locked="0"/>
    </xf>
    <xf numFmtId="0" fontId="57" fillId="0" borderId="42" xfId="0" applyFont="1" applyBorder="1" applyAlignment="1" applyProtection="1">
      <alignment horizontal="left" vertical="top"/>
      <protection locked="0"/>
    </xf>
    <xf numFmtId="0" fontId="57" fillId="0" borderId="43" xfId="0" applyFont="1" applyBorder="1" applyAlignment="1" applyProtection="1">
      <alignment horizontal="left" vertical="top"/>
      <protection locked="0"/>
    </xf>
    <xf numFmtId="0" fontId="58" fillId="0" borderId="22" xfId="12" applyFont="1" applyBorder="1" applyAlignment="1">
      <alignment horizontal="center" vertical="center"/>
    </xf>
    <xf numFmtId="0" fontId="58" fillId="0" borderId="0" xfId="12" applyFont="1" applyAlignment="1">
      <alignment horizontal="center" vertical="top"/>
    </xf>
    <xf numFmtId="0" fontId="90" fillId="0" borderId="0" xfId="12" applyFont="1" applyAlignment="1">
      <alignment horizontal="center" vertical="center" wrapText="1"/>
    </xf>
    <xf numFmtId="0" fontId="57" fillId="0" borderId="0" xfId="12" applyFont="1" applyAlignment="1">
      <alignment vertical="top"/>
    </xf>
    <xf numFmtId="0" fontId="57" fillId="0" borderId="0" xfId="12" applyFont="1" applyAlignment="1">
      <alignment horizontal="left" vertical="top"/>
    </xf>
    <xf numFmtId="15" fontId="57" fillId="0" borderId="0" xfId="12" applyNumberFormat="1" applyFont="1" applyAlignment="1">
      <alignment horizontal="left" vertical="top"/>
    </xf>
    <xf numFmtId="0" fontId="58" fillId="0" borderId="0" xfId="12" applyFont="1"/>
    <xf numFmtId="0" fontId="61" fillId="0" borderId="12" xfId="11" applyFont="1" applyBorder="1" applyAlignment="1">
      <alignment horizontal="center" vertical="center" wrapText="1"/>
    </xf>
    <xf numFmtId="0" fontId="61" fillId="0" borderId="12" xfId="12" applyFont="1" applyBorder="1" applyAlignment="1">
      <alignment horizontal="center" vertical="center" wrapText="1"/>
    </xf>
    <xf numFmtId="0" fontId="58" fillId="0" borderId="12" xfId="12" applyFont="1" applyBorder="1" applyAlignment="1">
      <alignment horizontal="left" vertical="top" wrapText="1"/>
    </xf>
    <xf numFmtId="0" fontId="62" fillId="0" borderId="0" xfId="12" applyFont="1" applyAlignment="1">
      <alignment horizontal="left" vertical="top" wrapText="1"/>
    </xf>
    <xf numFmtId="0" fontId="57" fillId="0" borderId="24" xfId="12" applyFont="1" applyBorder="1" applyAlignment="1">
      <alignment vertical="top"/>
    </xf>
    <xf numFmtId="0" fontId="57" fillId="0" borderId="14" xfId="12" applyFont="1" applyBorder="1" applyAlignment="1">
      <alignment vertical="top" wrapText="1"/>
    </xf>
    <xf numFmtId="15" fontId="57" fillId="0" borderId="17" xfId="12" applyNumberFormat="1" applyFont="1" applyBorder="1" applyAlignment="1">
      <alignment vertical="top" wrapText="1"/>
    </xf>
    <xf numFmtId="164" fontId="61" fillId="19" borderId="13" xfId="0" applyNumberFormat="1" applyFont="1" applyFill="1" applyBorder="1" applyAlignment="1" applyProtection="1">
      <alignment horizontal="left" vertical="top"/>
      <protection locked="0"/>
    </xf>
    <xf numFmtId="0" fontId="79" fillId="19" borderId="44" xfId="0" applyFont="1" applyFill="1" applyBorder="1" applyAlignment="1" applyProtection="1">
      <alignment vertical="top"/>
      <protection locked="0"/>
    </xf>
    <xf numFmtId="0" fontId="57" fillId="12" borderId="0" xfId="0" applyFont="1" applyFill="1" applyAlignment="1" applyProtection="1">
      <alignment vertical="top"/>
      <protection locked="0"/>
    </xf>
    <xf numFmtId="164" fontId="61" fillId="19" borderId="15" xfId="0" applyNumberFormat="1" applyFont="1" applyFill="1" applyBorder="1" applyAlignment="1" applyProtection="1">
      <alignment horizontal="left" vertical="top"/>
      <protection locked="0"/>
    </xf>
    <xf numFmtId="0" fontId="61" fillId="19" borderId="23" xfId="0" applyFont="1" applyFill="1" applyBorder="1" applyAlignment="1" applyProtection="1">
      <alignment vertical="top"/>
      <protection locked="0"/>
    </xf>
    <xf numFmtId="0" fontId="92" fillId="19" borderId="17" xfId="0" applyFont="1" applyFill="1" applyBorder="1" applyAlignment="1" applyProtection="1">
      <alignment vertical="top"/>
      <protection locked="0"/>
    </xf>
    <xf numFmtId="164" fontId="57" fillId="19" borderId="15" xfId="0" applyNumberFormat="1" applyFont="1" applyFill="1" applyBorder="1" applyAlignment="1" applyProtection="1">
      <alignment horizontal="left" vertical="top"/>
      <protection locked="0"/>
    </xf>
    <xf numFmtId="0" fontId="57" fillId="0" borderId="13" xfId="0" applyFont="1" applyBorder="1" applyAlignment="1" applyProtection="1">
      <alignment vertical="top"/>
      <protection locked="0"/>
    </xf>
    <xf numFmtId="0" fontId="77" fillId="0" borderId="14" xfId="0" applyFont="1" applyBorder="1" applyAlignment="1" applyProtection="1">
      <alignment vertical="top"/>
      <protection locked="0"/>
    </xf>
    <xf numFmtId="0" fontId="57" fillId="0" borderId="15" xfId="0" applyFont="1" applyBorder="1" applyAlignment="1" applyProtection="1">
      <alignment vertical="top"/>
      <protection locked="0"/>
    </xf>
    <xf numFmtId="164" fontId="57" fillId="19" borderId="15" xfId="0" applyNumberFormat="1" applyFont="1" applyFill="1" applyBorder="1" applyAlignment="1">
      <alignment horizontal="left" vertical="top"/>
    </xf>
    <xf numFmtId="0" fontId="77" fillId="0" borderId="3" xfId="0" applyFont="1" applyBorder="1" applyAlignment="1">
      <alignment vertical="top"/>
    </xf>
    <xf numFmtId="0" fontId="57" fillId="12" borderId="0" xfId="0" applyFont="1" applyFill="1" applyAlignment="1">
      <alignment vertical="top"/>
    </xf>
    <xf numFmtId="164" fontId="57" fillId="19" borderId="0" xfId="0" applyNumberFormat="1" applyFont="1" applyFill="1" applyAlignment="1" applyProtection="1">
      <alignment horizontal="left" vertical="top"/>
      <protection locked="0"/>
    </xf>
    <xf numFmtId="0" fontId="79" fillId="0" borderId="0" xfId="0" applyFont="1" applyAlignment="1" applyProtection="1">
      <alignment vertical="top"/>
      <protection locked="0"/>
    </xf>
    <xf numFmtId="0" fontId="79" fillId="19" borderId="20" xfId="0" applyFont="1" applyFill="1" applyBorder="1" applyAlignment="1" applyProtection="1">
      <alignment vertical="top"/>
      <protection locked="0"/>
    </xf>
    <xf numFmtId="164" fontId="57" fillId="19" borderId="1" xfId="0" applyNumberFormat="1" applyFont="1" applyFill="1" applyBorder="1" applyAlignment="1" applyProtection="1">
      <alignment horizontal="left" vertical="top"/>
      <protection locked="0"/>
    </xf>
    <xf numFmtId="0" fontId="57" fillId="0" borderId="44" xfId="0" applyFont="1" applyBorder="1" applyAlignment="1" applyProtection="1">
      <alignment vertical="top"/>
      <protection locked="0"/>
    </xf>
    <xf numFmtId="0" fontId="78" fillId="0" borderId="3" xfId="0" applyFont="1" applyBorder="1" applyAlignment="1" applyProtection="1">
      <alignment vertical="top"/>
      <protection locked="0"/>
    </xf>
    <xf numFmtId="0" fontId="77" fillId="0" borderId="3" xfId="0" applyFont="1" applyBorder="1" applyAlignment="1" applyProtection="1">
      <alignment vertical="top"/>
      <protection locked="0"/>
    </xf>
    <xf numFmtId="164" fontId="57" fillId="19" borderId="1" xfId="0" applyNumberFormat="1" applyFont="1" applyFill="1" applyBorder="1" applyAlignment="1">
      <alignment horizontal="left" vertical="top"/>
    </xf>
    <xf numFmtId="0" fontId="57" fillId="13" borderId="12" xfId="0" applyFont="1" applyFill="1" applyBorder="1" applyAlignment="1">
      <alignment vertical="top"/>
    </xf>
    <xf numFmtId="0" fontId="79" fillId="0" borderId="3" xfId="0" applyFont="1" applyBorder="1" applyAlignment="1">
      <alignment vertical="top"/>
    </xf>
    <xf numFmtId="0" fontId="79" fillId="0" borderId="14" xfId="0" applyFont="1" applyBorder="1" applyAlignment="1" applyProtection="1">
      <alignment vertical="top"/>
      <protection locked="0"/>
    </xf>
    <xf numFmtId="0" fontId="92" fillId="19" borderId="20" xfId="0" applyFont="1" applyFill="1" applyBorder="1" applyAlignment="1" applyProtection="1">
      <alignment vertical="top"/>
      <protection locked="0"/>
    </xf>
    <xf numFmtId="0" fontId="57" fillId="0" borderId="45" xfId="0" applyFont="1" applyBorder="1" applyAlignment="1" applyProtection="1">
      <alignment vertical="top"/>
      <protection locked="0"/>
    </xf>
    <xf numFmtId="0" fontId="41" fillId="0" borderId="3" xfId="0" applyFont="1" applyBorder="1" applyAlignment="1" applyProtection="1">
      <alignment vertical="top"/>
      <protection locked="0"/>
    </xf>
    <xf numFmtId="0" fontId="57" fillId="15" borderId="15" xfId="0" applyFont="1" applyFill="1" applyBorder="1" applyAlignment="1" applyProtection="1">
      <alignment horizontal="right" vertical="top"/>
      <protection locked="0"/>
    </xf>
    <xf numFmtId="0" fontId="77" fillId="15" borderId="3" xfId="0" applyFont="1" applyFill="1" applyBorder="1" applyAlignment="1" applyProtection="1">
      <alignment vertical="top"/>
      <protection locked="0"/>
    </xf>
    <xf numFmtId="0" fontId="57" fillId="0" borderId="16" xfId="0" applyFont="1" applyBorder="1" applyAlignment="1" applyProtection="1">
      <alignment horizontal="left" vertical="top"/>
      <protection locked="0"/>
    </xf>
    <xf numFmtId="0" fontId="79" fillId="0" borderId="17" xfId="0" applyFont="1" applyBorder="1" applyAlignment="1" applyProtection="1">
      <alignment vertical="top"/>
      <protection locked="0"/>
    </xf>
    <xf numFmtId="0" fontId="61" fillId="19" borderId="20" xfId="0" applyFont="1" applyFill="1" applyBorder="1" applyAlignment="1" applyProtection="1">
      <alignment horizontal="center" vertical="top"/>
      <protection locked="0"/>
    </xf>
    <xf numFmtId="0" fontId="61" fillId="19" borderId="12" xfId="0" applyFont="1" applyFill="1" applyBorder="1" applyAlignment="1" applyProtection="1">
      <alignment horizontal="center" vertical="top"/>
      <protection locked="0"/>
    </xf>
    <xf numFmtId="0" fontId="61" fillId="12" borderId="0" xfId="0" applyFont="1" applyFill="1" applyAlignment="1" applyProtection="1">
      <alignment vertical="top"/>
      <protection locked="0"/>
    </xf>
    <xf numFmtId="0" fontId="57" fillId="19" borderId="20" xfId="0" applyFont="1" applyFill="1" applyBorder="1" applyAlignment="1" applyProtection="1">
      <alignment horizontal="center" vertical="top"/>
      <protection locked="0"/>
    </xf>
    <xf numFmtId="0" fontId="69" fillId="0" borderId="12" xfId="0" applyFont="1" applyBorder="1" applyAlignment="1" applyProtection="1">
      <alignment horizontal="center" vertical="top"/>
      <protection locked="0"/>
    </xf>
    <xf numFmtId="0" fontId="93" fillId="8" borderId="12" xfId="0" applyFont="1" applyFill="1" applyBorder="1" applyAlignment="1">
      <alignment vertical="top" wrapText="1"/>
    </xf>
    <xf numFmtId="3" fontId="94" fillId="0" borderId="0" xfId="0" applyNumberFormat="1" applyFont="1" applyAlignment="1">
      <alignment vertical="top" wrapText="1"/>
    </xf>
    <xf numFmtId="0" fontId="69" fillId="0" borderId="12" xfId="0" applyFont="1" applyBorder="1" applyAlignment="1">
      <alignment horizontal="center" vertical="top" wrapText="1"/>
    </xf>
    <xf numFmtId="0" fontId="57" fillId="24" borderId="12" xfId="0" applyFont="1" applyFill="1" applyBorder="1" applyAlignment="1">
      <alignment vertical="top"/>
    </xf>
    <xf numFmtId="0" fontId="62" fillId="0" borderId="12" xfId="0" applyFont="1" applyBorder="1" applyAlignment="1">
      <alignment vertical="top" wrapText="1"/>
    </xf>
    <xf numFmtId="0" fontId="57" fillId="26" borderId="22" xfId="0" applyFont="1" applyFill="1" applyBorder="1" applyAlignment="1">
      <alignment vertical="top" wrapText="1"/>
    </xf>
    <xf numFmtId="0" fontId="57" fillId="26" borderId="12" xfId="0" applyFont="1" applyFill="1" applyBorder="1" applyAlignment="1">
      <alignment vertical="top" wrapText="1"/>
    </xf>
    <xf numFmtId="0" fontId="62" fillId="26" borderId="12" xfId="0" applyFont="1" applyFill="1" applyBorder="1" applyAlignment="1">
      <alignment vertical="top" wrapText="1"/>
    </xf>
    <xf numFmtId="0" fontId="57" fillId="24" borderId="21" xfId="0" applyFont="1" applyFill="1" applyBorder="1" applyAlignment="1">
      <alignment vertical="top" wrapText="1"/>
    </xf>
    <xf numFmtId="0" fontId="61" fillId="24" borderId="12" xfId="0" applyFont="1" applyFill="1" applyBorder="1" applyAlignment="1">
      <alignment vertical="top" wrapText="1"/>
    </xf>
    <xf numFmtId="14" fontId="57" fillId="24" borderId="12" xfId="0" applyNumberFormat="1" applyFont="1" applyFill="1" applyBorder="1" applyAlignment="1">
      <alignment vertical="top" wrapText="1"/>
    </xf>
    <xf numFmtId="0" fontId="22" fillId="0" borderId="32" xfId="0" applyFont="1" applyBorder="1" applyAlignment="1">
      <alignment horizontal="left" vertical="top" wrapText="1"/>
    </xf>
    <xf numFmtId="0" fontId="57" fillId="0" borderId="1" xfId="0" applyFont="1" applyBorder="1" applyAlignment="1">
      <alignment horizontal="left" vertical="top" wrapText="1"/>
    </xf>
    <xf numFmtId="0" fontId="63" fillId="0" borderId="12" xfId="5" applyFont="1" applyBorder="1" applyAlignment="1">
      <alignment horizontal="left" vertical="top"/>
    </xf>
    <xf numFmtId="0" fontId="63" fillId="0" borderId="0" xfId="5" applyFont="1" applyAlignment="1">
      <alignment horizontal="left" vertical="top"/>
    </xf>
    <xf numFmtId="0" fontId="71" fillId="0" borderId="0" xfId="5" applyFont="1" applyAlignment="1">
      <alignment horizontal="center" vertical="top" wrapText="1"/>
    </xf>
    <xf numFmtId="0" fontId="64" fillId="0" borderId="0" xfId="5" applyFont="1" applyAlignment="1">
      <alignment horizontal="left" vertical="top" wrapText="1"/>
    </xf>
    <xf numFmtId="0" fontId="63" fillId="26" borderId="12" xfId="5" applyFont="1" applyFill="1" applyBorder="1" applyAlignment="1">
      <alignment horizontal="left" vertical="top"/>
    </xf>
    <xf numFmtId="0" fontId="63" fillId="22" borderId="12" xfId="5" applyFont="1" applyFill="1" applyBorder="1" applyAlignment="1">
      <alignment horizontal="left" vertical="top"/>
    </xf>
    <xf numFmtId="0" fontId="63" fillId="22" borderId="12" xfId="5" applyFont="1" applyFill="1" applyBorder="1" applyAlignment="1">
      <alignment horizontal="left" vertical="top" wrapText="1"/>
    </xf>
    <xf numFmtId="0" fontId="63" fillId="23" borderId="12" xfId="5" applyFont="1" applyFill="1" applyBorder="1" applyAlignment="1">
      <alignment horizontal="left" vertical="top"/>
    </xf>
    <xf numFmtId="0" fontId="58" fillId="0" borderId="21" xfId="5" applyFont="1" applyBorder="1" applyAlignment="1">
      <alignment horizontal="left" vertical="top"/>
    </xf>
    <xf numFmtId="0" fontId="58" fillId="0" borderId="21" xfId="5" applyFont="1" applyBorder="1" applyAlignment="1">
      <alignment horizontal="left" vertical="top" wrapText="1"/>
    </xf>
    <xf numFmtId="0" fontId="58" fillId="0" borderId="0" xfId="5" applyFont="1" applyAlignment="1">
      <alignment horizontal="left" vertical="top"/>
    </xf>
    <xf numFmtId="0" fontId="39" fillId="0" borderId="0" xfId="0" applyFont="1" applyAlignment="1">
      <alignment vertical="center" wrapText="1"/>
    </xf>
    <xf numFmtId="0" fontId="58" fillId="15" borderId="0" xfId="5" applyFont="1" applyFill="1" applyAlignment="1">
      <alignment horizontal="left" vertical="top"/>
    </xf>
    <xf numFmtId="0" fontId="63" fillId="0" borderId="21" xfId="5" applyFont="1" applyBorder="1" applyAlignment="1">
      <alignment horizontal="left" vertical="top"/>
    </xf>
    <xf numFmtId="2" fontId="63" fillId="22" borderId="12" xfId="5" applyNumberFormat="1" applyFont="1" applyFill="1" applyBorder="1" applyAlignment="1">
      <alignment horizontal="left" vertical="top"/>
    </xf>
    <xf numFmtId="0" fontId="95" fillId="0" borderId="0" xfId="0" applyFont="1" applyAlignment="1">
      <alignment horizontal="left" vertical="top" wrapText="1"/>
    </xf>
    <xf numFmtId="0" fontId="58" fillId="0" borderId="20" xfId="0" applyFont="1" applyBorder="1" applyAlignment="1">
      <alignment vertical="top"/>
    </xf>
    <xf numFmtId="0" fontId="58" fillId="15" borderId="12" xfId="0" applyFont="1" applyFill="1" applyBorder="1" applyAlignment="1">
      <alignment vertical="top"/>
    </xf>
    <xf numFmtId="0" fontId="39" fillId="0" borderId="0" xfId="0" applyFont="1" applyAlignment="1">
      <alignment vertical="top" wrapText="1"/>
    </xf>
    <xf numFmtId="0" fontId="28" fillId="0" borderId="0" xfId="0" applyFont="1" applyAlignment="1">
      <alignment vertical="top" wrapText="1"/>
    </xf>
    <xf numFmtId="0" fontId="96" fillId="0" borderId="0" xfId="0" applyFont="1" applyAlignment="1">
      <alignment vertical="top" wrapText="1"/>
    </xf>
    <xf numFmtId="0" fontId="58" fillId="0" borderId="20" xfId="0" applyFont="1" applyBorder="1" applyAlignment="1">
      <alignment vertical="top" wrapText="1"/>
    </xf>
    <xf numFmtId="0" fontId="97" fillId="0" borderId="12" xfId="13" applyFont="1" applyBorder="1" applyAlignment="1">
      <alignment vertical="top" wrapText="1"/>
    </xf>
    <xf numFmtId="0" fontId="95" fillId="0" borderId="0" xfId="0" applyFont="1" applyAlignment="1">
      <alignment vertical="top" wrapText="1"/>
    </xf>
    <xf numFmtId="1" fontId="58" fillId="0" borderId="12" xfId="0" applyNumberFormat="1" applyFont="1" applyBorder="1" applyAlignment="1">
      <alignment vertical="top"/>
    </xf>
    <xf numFmtId="0" fontId="57" fillId="0" borderId="3" xfId="0" applyFont="1" applyBorder="1" applyAlignment="1">
      <alignment vertical="top"/>
    </xf>
    <xf numFmtId="0" fontId="57" fillId="0" borderId="16" xfId="0" applyFont="1" applyBorder="1" applyAlignment="1">
      <alignment vertical="top" wrapText="1"/>
    </xf>
    <xf numFmtId="14" fontId="62" fillId="0" borderId="17" xfId="12" applyNumberFormat="1" applyFont="1" applyBorder="1" applyAlignment="1">
      <alignment vertical="top" wrapText="1"/>
    </xf>
    <xf numFmtId="14" fontId="57" fillId="0" borderId="17" xfId="0" applyNumberFormat="1" applyFont="1" applyBorder="1" applyAlignment="1">
      <alignment vertical="top" wrapText="1"/>
    </xf>
    <xf numFmtId="14" fontId="58" fillId="0" borderId="23" xfId="12" applyNumberFormat="1" applyFont="1" applyBorder="1" applyAlignment="1">
      <alignment horizontal="left" vertical="top"/>
    </xf>
    <xf numFmtId="0" fontId="77" fillId="0" borderId="3" xfId="0" applyFont="1" applyBorder="1" applyAlignment="1" applyProtection="1">
      <alignment vertical="top" wrapText="1"/>
      <protection locked="0"/>
    </xf>
    <xf numFmtId="0" fontId="77" fillId="0" borderId="14" xfId="0" applyFont="1" applyBorder="1" applyAlignment="1" applyProtection="1">
      <alignment vertical="top" wrapText="1"/>
      <protection locked="0"/>
    </xf>
    <xf numFmtId="0" fontId="78" fillId="0" borderId="3" xfId="0" applyFont="1" applyBorder="1" applyAlignment="1" applyProtection="1">
      <alignment vertical="top" wrapText="1"/>
      <protection locked="0"/>
    </xf>
    <xf numFmtId="0" fontId="77" fillId="13" borderId="3" xfId="0" applyFont="1" applyFill="1" applyBorder="1" applyAlignment="1">
      <alignment vertical="top" wrapText="1"/>
    </xf>
    <xf numFmtId="0" fontId="57" fillId="0" borderId="44" xfId="0" applyFont="1" applyBorder="1" applyAlignment="1" applyProtection="1">
      <alignment vertical="top" wrapText="1"/>
      <protection locked="0"/>
    </xf>
    <xf numFmtId="0" fontId="58" fillId="13" borderId="15" xfId="0" applyFont="1" applyFill="1" applyBorder="1" applyAlignment="1">
      <alignment vertical="top" wrapText="1"/>
    </xf>
    <xf numFmtId="0" fontId="57" fillId="0" borderId="0" xfId="0" applyFont="1" applyAlignment="1" applyProtection="1">
      <alignment vertical="top" wrapText="1"/>
      <protection locked="0"/>
    </xf>
    <xf numFmtId="0" fontId="57" fillId="15" borderId="0" xfId="0" applyFont="1" applyFill="1" applyAlignment="1" applyProtection="1">
      <alignment vertical="top" wrapText="1"/>
      <protection locked="0"/>
    </xf>
    <xf numFmtId="0" fontId="57" fillId="13" borderId="0" xfId="0" applyFont="1" applyFill="1" applyAlignment="1">
      <alignment vertical="top" wrapText="1"/>
    </xf>
    <xf numFmtId="0" fontId="57" fillId="15" borderId="15" xfId="0" applyFont="1" applyFill="1" applyBorder="1" applyAlignment="1" applyProtection="1">
      <alignment vertical="top" wrapText="1"/>
      <protection locked="0"/>
    </xf>
    <xf numFmtId="0" fontId="22" fillId="0" borderId="0" xfId="0" applyFont="1" applyAlignment="1">
      <alignment vertical="top" wrapText="1"/>
    </xf>
    <xf numFmtId="0" fontId="53" fillId="0" borderId="22" xfId="0" applyFont="1" applyBorder="1" applyAlignment="1">
      <alignment vertical="top" wrapText="1"/>
    </xf>
    <xf numFmtId="0" fontId="53" fillId="26" borderId="22" xfId="0" applyFont="1" applyFill="1" applyBorder="1" applyAlignment="1">
      <alignment vertical="top" wrapText="1"/>
    </xf>
    <xf numFmtId="0" fontId="53" fillId="26" borderId="12" xfId="0" applyFont="1" applyFill="1" applyBorder="1" applyAlignment="1">
      <alignment vertical="top" wrapText="1"/>
    </xf>
    <xf numFmtId="0" fontId="53" fillId="26" borderId="0" xfId="0" applyFont="1" applyFill="1" applyAlignment="1">
      <alignment vertical="top" wrapText="1"/>
    </xf>
    <xf numFmtId="0" fontId="61" fillId="0" borderId="12" xfId="9" applyFont="1" applyBorder="1" applyAlignment="1" applyProtection="1">
      <alignment horizontal="left" vertical="top" wrapText="1"/>
      <protection locked="0"/>
    </xf>
    <xf numFmtId="15" fontId="57" fillId="0" borderId="12" xfId="9" applyNumberFormat="1" applyFont="1" applyBorder="1" applyAlignment="1" applyProtection="1">
      <alignment horizontal="left" vertical="top" wrapText="1"/>
      <protection locked="0"/>
    </xf>
    <xf numFmtId="0" fontId="94" fillId="0" borderId="0" xfId="0" applyFont="1" applyAlignment="1">
      <alignment vertical="top" wrapText="1"/>
    </xf>
    <xf numFmtId="0" fontId="58" fillId="0" borderId="0" xfId="1" applyFont="1" applyFill="1" applyAlignment="1" applyProtection="1">
      <alignment vertical="top" wrapText="1"/>
    </xf>
    <xf numFmtId="0" fontId="57" fillId="0" borderId="23" xfId="0" applyFont="1" applyBorder="1" applyAlignment="1">
      <alignment horizontal="center" vertical="center" wrapText="1"/>
    </xf>
    <xf numFmtId="0" fontId="22" fillId="0" borderId="0" xfId="0" applyFont="1"/>
    <xf numFmtId="0" fontId="58" fillId="28" borderId="12" xfId="0" applyFont="1" applyFill="1" applyBorder="1"/>
    <xf numFmtId="0" fontId="58" fillId="28" borderId="12" xfId="0" applyFont="1" applyFill="1" applyBorder="1" applyAlignment="1">
      <alignment wrapText="1"/>
    </xf>
    <xf numFmtId="0" fontId="58" fillId="0" borderId="12" xfId="0" quotePrefix="1" applyFont="1" applyBorder="1" applyAlignment="1">
      <alignment wrapText="1"/>
    </xf>
    <xf numFmtId="0" fontId="58" fillId="0" borderId="12" xfId="0" applyFont="1" applyBorder="1" applyAlignment="1">
      <alignment horizontal="left" vertical="top" wrapText="1"/>
    </xf>
    <xf numFmtId="0" fontId="61" fillId="16" borderId="19" xfId="15" applyFont="1" applyFill="1" applyBorder="1" applyAlignment="1">
      <alignment horizontal="left" vertical="top"/>
    </xf>
    <xf numFmtId="0" fontId="57" fillId="0" borderId="19" xfId="15" applyFont="1" applyBorder="1" applyAlignment="1">
      <alignment vertical="top"/>
    </xf>
    <xf numFmtId="0" fontId="58" fillId="0" borderId="19" xfId="15" applyFont="1" applyBorder="1" applyAlignment="1">
      <alignment vertical="top" wrapText="1"/>
    </xf>
    <xf numFmtId="0" fontId="57" fillId="0" borderId="0" xfId="15" applyFont="1"/>
    <xf numFmtId="0" fontId="61" fillId="16" borderId="12" xfId="15" applyFont="1" applyFill="1" applyBorder="1" applyAlignment="1">
      <alignment horizontal="left" vertical="top"/>
    </xf>
    <xf numFmtId="0" fontId="57" fillId="0" borderId="12" xfId="15" applyFont="1" applyBorder="1" applyAlignment="1">
      <alignment vertical="top" wrapText="1"/>
    </xf>
    <xf numFmtId="0" fontId="57" fillId="0" borderId="12" xfId="15" applyFont="1" applyBorder="1" applyAlignment="1">
      <alignment vertical="top"/>
    </xf>
    <xf numFmtId="0" fontId="58" fillId="0" borderId="12" xfId="15" applyFont="1" applyBorder="1" applyAlignment="1">
      <alignment vertical="top" wrapText="1"/>
    </xf>
    <xf numFmtId="0" fontId="61" fillId="16" borderId="22" xfId="15" applyFont="1" applyFill="1" applyBorder="1" applyAlignment="1">
      <alignment horizontal="left" vertical="top"/>
    </xf>
    <xf numFmtId="0" fontId="61" fillId="16" borderId="21" xfId="15" applyFont="1" applyFill="1" applyBorder="1" applyAlignment="1">
      <alignment vertical="top" wrapText="1"/>
    </xf>
    <xf numFmtId="0" fontId="57" fillId="0" borderId="19" xfId="15" applyFont="1" applyBorder="1" applyAlignment="1">
      <alignment vertical="top" wrapText="1"/>
    </xf>
    <xf numFmtId="0" fontId="63" fillId="0" borderId="12" xfId="16" applyFont="1" applyBorder="1" applyAlignment="1">
      <alignment horizontal="left" vertical="top"/>
    </xf>
    <xf numFmtId="0" fontId="63" fillId="0" borderId="12" xfId="16" applyFont="1" applyBorder="1" applyAlignment="1">
      <alignment horizontal="left" vertical="top" wrapText="1"/>
    </xf>
    <xf numFmtId="0" fontId="71" fillId="0" borderId="12" xfId="16" applyFont="1" applyBorder="1" applyAlignment="1">
      <alignment horizontal="center" vertical="top" wrapText="1"/>
    </xf>
    <xf numFmtId="0" fontId="64" fillId="0" borderId="12" xfId="16" applyFont="1" applyBorder="1" applyAlignment="1">
      <alignment horizontal="left" vertical="top" wrapText="1"/>
    </xf>
    <xf numFmtId="0" fontId="58" fillId="0" borderId="22" xfId="16" applyFont="1" applyBorder="1" applyAlignment="1">
      <alignment horizontal="left" vertical="top" wrapText="1"/>
    </xf>
    <xf numFmtId="0" fontId="63" fillId="0" borderId="0" xfId="16" applyFont="1" applyAlignment="1">
      <alignment horizontal="left" vertical="top"/>
    </xf>
    <xf numFmtId="0" fontId="58" fillId="0" borderId="0" xfId="16" applyFont="1" applyAlignment="1">
      <alignment horizontal="left" vertical="top" wrapText="1"/>
    </xf>
    <xf numFmtId="0" fontId="71" fillId="0" borderId="0" xfId="16" applyFont="1" applyAlignment="1">
      <alignment horizontal="center" vertical="top" wrapText="1"/>
    </xf>
    <xf numFmtId="0" fontId="64" fillId="0" borderId="0" xfId="16" applyFont="1" applyAlignment="1">
      <alignment horizontal="left" vertical="top" wrapText="1"/>
    </xf>
    <xf numFmtId="0" fontId="63" fillId="0" borderId="22" xfId="16" applyFont="1" applyBorder="1" applyAlignment="1">
      <alignment horizontal="left" vertical="top" wrapText="1"/>
    </xf>
    <xf numFmtId="0" fontId="58" fillId="26" borderId="22" xfId="16" applyFont="1" applyFill="1" applyBorder="1" applyAlignment="1">
      <alignment horizontal="left" vertical="top" wrapText="1"/>
    </xf>
    <xf numFmtId="0" fontId="71" fillId="26" borderId="12" xfId="16" applyFont="1" applyFill="1" applyBorder="1" applyAlignment="1">
      <alignment horizontal="center" vertical="top" wrapText="1"/>
    </xf>
    <xf numFmtId="0" fontId="64" fillId="26" borderId="12" xfId="16" applyFont="1" applyFill="1" applyBorder="1" applyAlignment="1">
      <alignment horizontal="left" vertical="top" wrapText="1"/>
    </xf>
    <xf numFmtId="0" fontId="71" fillId="0" borderId="0" xfId="16" applyFont="1" applyAlignment="1">
      <alignment horizontal="left" vertical="top" wrapText="1"/>
    </xf>
    <xf numFmtId="0" fontId="63" fillId="22" borderId="12" xfId="16" applyFont="1" applyFill="1" applyBorder="1" applyAlignment="1">
      <alignment horizontal="left" vertical="top"/>
    </xf>
    <xf numFmtId="0" fontId="63" fillId="22" borderId="12" xfId="16" applyFont="1" applyFill="1" applyBorder="1" applyAlignment="1">
      <alignment horizontal="left" vertical="top" wrapText="1"/>
    </xf>
    <xf numFmtId="0" fontId="71" fillId="22" borderId="12" xfId="16" applyFont="1" applyFill="1" applyBorder="1" applyAlignment="1">
      <alignment horizontal="center" vertical="top" wrapText="1"/>
    </xf>
    <xf numFmtId="0" fontId="64" fillId="22" borderId="12" xfId="16" applyFont="1" applyFill="1" applyBorder="1" applyAlignment="1">
      <alignment horizontal="left" vertical="top" wrapText="1"/>
    </xf>
    <xf numFmtId="0" fontId="83" fillId="22" borderId="12" xfId="16" applyFont="1" applyFill="1" applyBorder="1" applyAlignment="1">
      <alignment horizontal="left" vertical="top" wrapText="1"/>
    </xf>
    <xf numFmtId="0" fontId="58" fillId="15" borderId="22" xfId="16" applyFont="1" applyFill="1" applyBorder="1" applyAlignment="1">
      <alignment horizontal="left" vertical="top" wrapText="1"/>
    </xf>
    <xf numFmtId="0" fontId="71" fillId="15" borderId="12" xfId="16" applyFont="1" applyFill="1" applyBorder="1" applyAlignment="1">
      <alignment horizontal="center" vertical="top" wrapText="1"/>
    </xf>
    <xf numFmtId="0" fontId="64" fillId="15" borderId="12" xfId="16" applyFont="1" applyFill="1" applyBorder="1" applyAlignment="1">
      <alignment horizontal="left" vertical="top" wrapText="1"/>
    </xf>
    <xf numFmtId="0" fontId="63" fillId="15" borderId="22" xfId="16" applyFont="1" applyFill="1" applyBorder="1" applyAlignment="1">
      <alignment horizontal="left" vertical="top" wrapText="1"/>
    </xf>
    <xf numFmtId="0" fontId="64" fillId="27" borderId="12" xfId="16" applyFont="1" applyFill="1" applyBorder="1" applyAlignment="1">
      <alignment horizontal="left" vertical="top" wrapText="1"/>
    </xf>
    <xf numFmtId="0" fontId="58" fillId="0" borderId="22" xfId="17" applyFont="1" applyBorder="1" applyAlignment="1">
      <alignment horizontal="left" vertical="top" wrapText="1"/>
    </xf>
    <xf numFmtId="0" fontId="58" fillId="0" borderId="22" xfId="16" quotePrefix="1" applyFont="1" applyBorder="1" applyAlignment="1">
      <alignment horizontal="left" vertical="top" wrapText="1"/>
    </xf>
    <xf numFmtId="0" fontId="58" fillId="0" borderId="21" xfId="16" applyFont="1" applyBorder="1" applyAlignment="1">
      <alignment horizontal="left" vertical="top"/>
    </xf>
    <xf numFmtId="0" fontId="58" fillId="0" borderId="21" xfId="16" applyFont="1" applyBorder="1" applyAlignment="1">
      <alignment horizontal="left" vertical="top" wrapText="1"/>
    </xf>
    <xf numFmtId="0" fontId="71" fillId="0" borderId="21" xfId="16" applyFont="1" applyBorder="1" applyAlignment="1">
      <alignment horizontal="center" vertical="top"/>
    </xf>
    <xf numFmtId="0" fontId="58" fillId="0" borderId="0" xfId="16" applyFont="1" applyAlignment="1">
      <alignment horizontal="left" vertical="top"/>
    </xf>
    <xf numFmtId="0" fontId="71" fillId="0" borderId="0" xfId="16" applyFont="1" applyAlignment="1">
      <alignment horizontal="center" vertical="top"/>
    </xf>
    <xf numFmtId="0" fontId="39" fillId="0" borderId="22" xfId="16" applyFont="1" applyBorder="1" applyAlignment="1">
      <alignment horizontal="left" vertical="top" wrapText="1"/>
    </xf>
    <xf numFmtId="0" fontId="71" fillId="0" borderId="22" xfId="16" applyFont="1" applyBorder="1" applyAlignment="1">
      <alignment horizontal="center" vertical="top" wrapText="1"/>
    </xf>
    <xf numFmtId="0" fontId="83" fillId="0" borderId="12" xfId="16" applyFont="1" applyBorder="1" applyAlignment="1">
      <alignment horizontal="left" vertical="top" wrapText="1"/>
    </xf>
    <xf numFmtId="0" fontId="64" fillId="0" borderId="12" xfId="16" applyFont="1" applyBorder="1" applyAlignment="1">
      <alignment horizontal="left" vertical="top"/>
    </xf>
    <xf numFmtId="0" fontId="104" fillId="0" borderId="22" xfId="18" applyFont="1" applyBorder="1" applyAlignment="1">
      <alignment horizontal="left" vertical="top" wrapText="1"/>
    </xf>
    <xf numFmtId="0" fontId="58" fillId="20" borderId="22" xfId="16" applyFont="1" applyFill="1" applyBorder="1" applyAlignment="1">
      <alignment horizontal="left" vertical="top" wrapText="1"/>
    </xf>
    <xf numFmtId="0" fontId="71" fillId="20" borderId="12" xfId="16" applyFont="1" applyFill="1" applyBorder="1" applyAlignment="1">
      <alignment horizontal="center" vertical="top" wrapText="1"/>
    </xf>
    <xf numFmtId="0" fontId="64" fillId="20" borderId="12" xfId="16" applyFont="1" applyFill="1" applyBorder="1" applyAlignment="1">
      <alignment horizontal="left" vertical="top" wrapText="1"/>
    </xf>
    <xf numFmtId="0" fontId="71" fillId="0" borderId="13" xfId="16" applyFont="1" applyBorder="1" applyAlignment="1">
      <alignment horizontal="center" vertical="top" wrapText="1"/>
    </xf>
    <xf numFmtId="0" fontId="58" fillId="15" borderId="0" xfId="16" applyFont="1" applyFill="1" applyAlignment="1">
      <alignment horizontal="left" vertical="top"/>
    </xf>
    <xf numFmtId="0" fontId="58" fillId="15" borderId="0" xfId="16" applyFont="1" applyFill="1" applyAlignment="1">
      <alignment horizontal="left" vertical="top" wrapText="1"/>
    </xf>
    <xf numFmtId="0" fontId="59" fillId="15" borderId="0" xfId="16" applyFont="1" applyFill="1" applyAlignment="1">
      <alignment horizontal="center" vertical="top" wrapText="1"/>
    </xf>
    <xf numFmtId="0" fontId="64" fillId="15" borderId="0" xfId="16" applyFont="1" applyFill="1" applyAlignment="1">
      <alignment horizontal="left" vertical="top" wrapText="1"/>
    </xf>
    <xf numFmtId="0" fontId="63" fillId="26" borderId="22" xfId="16" applyFont="1" applyFill="1" applyBorder="1" applyAlignment="1">
      <alignment horizontal="left" vertical="top" wrapText="1"/>
    </xf>
    <xf numFmtId="0" fontId="58" fillId="26" borderId="0" xfId="16" applyFont="1" applyFill="1" applyAlignment="1">
      <alignment horizontal="left" vertical="top" wrapText="1"/>
    </xf>
    <xf numFmtId="0" fontId="58" fillId="12" borderId="22" xfId="16" applyFont="1" applyFill="1" applyBorder="1" applyAlignment="1">
      <alignment horizontal="left" vertical="top" wrapText="1"/>
    </xf>
    <xf numFmtId="0" fontId="71" fillId="12" borderId="12" xfId="16" applyFont="1" applyFill="1" applyBorder="1" applyAlignment="1">
      <alignment horizontal="center" vertical="top" wrapText="1"/>
    </xf>
    <xf numFmtId="0" fontId="64" fillId="12" borderId="12" xfId="16" applyFont="1" applyFill="1" applyBorder="1" applyAlignment="1">
      <alignment horizontal="left" vertical="top" wrapText="1"/>
    </xf>
    <xf numFmtId="0" fontId="63" fillId="26" borderId="12" xfId="4" applyFont="1" applyFill="1" applyBorder="1" applyAlignment="1">
      <alignment horizontal="left" vertical="top"/>
    </xf>
    <xf numFmtId="0" fontId="63" fillId="26" borderId="12" xfId="16" applyFont="1" applyFill="1" applyBorder="1" applyAlignment="1">
      <alignment horizontal="left" vertical="top" wrapText="1"/>
    </xf>
    <xf numFmtId="0" fontId="57" fillId="0" borderId="46" xfId="0" applyFont="1" applyBorder="1" applyAlignment="1">
      <alignment vertical="top" wrapText="1"/>
    </xf>
    <xf numFmtId="3" fontId="0" fillId="0" borderId="12" xfId="0" applyNumberFormat="1" applyBorder="1" applyAlignment="1">
      <alignment vertical="top"/>
    </xf>
    <xf numFmtId="43" fontId="94" fillId="0" borderId="0" xfId="19" applyFont="1" applyAlignment="1">
      <alignment vertical="top" wrapText="1"/>
    </xf>
    <xf numFmtId="0" fontId="69" fillId="0" borderId="3" xfId="0" applyFont="1" applyFill="1" applyBorder="1" applyAlignment="1" applyProtection="1">
      <alignment horizontal="left" vertical="top"/>
      <protection locked="0"/>
    </xf>
    <xf numFmtId="15" fontId="57" fillId="0" borderId="3" xfId="0" applyNumberFormat="1" applyFont="1" applyFill="1" applyBorder="1" applyAlignment="1">
      <alignment vertical="top"/>
    </xf>
    <xf numFmtId="0" fontId="57" fillId="0" borderId="0" xfId="0" applyFont="1" applyFill="1" applyAlignment="1">
      <alignment vertical="top"/>
    </xf>
    <xf numFmtId="0" fontId="57" fillId="0" borderId="14" xfId="0" applyFont="1" applyFill="1" applyBorder="1" applyAlignment="1">
      <alignment vertical="top"/>
    </xf>
    <xf numFmtId="0" fontId="57" fillId="0" borderId="3" xfId="0" applyFont="1" applyFill="1" applyBorder="1" applyAlignment="1">
      <alignment vertical="top"/>
    </xf>
    <xf numFmtId="0" fontId="60" fillId="0" borderId="0" xfId="0" applyFont="1" applyAlignment="1">
      <alignment vertical="top"/>
    </xf>
    <xf numFmtId="0" fontId="57" fillId="0" borderId="0" xfId="0" applyFont="1" applyAlignment="1">
      <alignment vertical="top"/>
    </xf>
    <xf numFmtId="0" fontId="57" fillId="0" borderId="0" xfId="0" applyFont="1" applyAlignment="1">
      <alignment horizontal="center" vertical="top"/>
    </xf>
    <xf numFmtId="0" fontId="57" fillId="0" borderId="0" xfId="0" applyFont="1"/>
    <xf numFmtId="0" fontId="64" fillId="0" borderId="0" xfId="0" applyFont="1" applyAlignment="1">
      <alignment horizontal="center" vertical="top"/>
    </xf>
    <xf numFmtId="0" fontId="58" fillId="0" borderId="0" xfId="0" applyFont="1" applyAlignment="1">
      <alignment horizontal="center" vertical="top"/>
    </xf>
    <xf numFmtId="0" fontId="58" fillId="0" borderId="0" xfId="0" applyFont="1" applyAlignment="1">
      <alignment horizontal="center" vertical="center"/>
    </xf>
    <xf numFmtId="0" fontId="57" fillId="0" borderId="0" xfId="0" applyFont="1" applyAlignment="1">
      <alignment horizontal="center" vertical="center"/>
    </xf>
    <xf numFmtId="0" fontId="72" fillId="0" borderId="0" xfId="0" applyFont="1" applyAlignment="1" applyProtection="1">
      <alignment horizontal="left" vertical="top" wrapText="1"/>
      <protection locked="0"/>
    </xf>
    <xf numFmtId="0" fontId="57" fillId="0" borderId="0" xfId="0" applyFont="1" applyAlignment="1">
      <alignment horizontal="center"/>
    </xf>
    <xf numFmtId="0" fontId="60" fillId="13" borderId="0" xfId="0" applyFont="1" applyFill="1" applyAlignment="1">
      <alignment wrapText="1"/>
    </xf>
    <xf numFmtId="0" fontId="57" fillId="13" borderId="0" xfId="0" applyFont="1" applyFill="1" applyAlignment="1">
      <alignment wrapText="1"/>
    </xf>
    <xf numFmtId="0" fontId="60" fillId="13" borderId="0" xfId="0" applyFont="1" applyFill="1" applyAlignment="1">
      <alignment vertical="top"/>
    </xf>
    <xf numFmtId="0" fontId="57" fillId="13" borderId="0" xfId="0" applyFont="1" applyFill="1" applyAlignment="1">
      <alignment vertical="top"/>
    </xf>
    <xf numFmtId="0" fontId="98" fillId="13" borderId="0" xfId="0" applyFont="1" applyFill="1" applyAlignment="1" applyProtection="1">
      <alignment vertical="top" wrapText="1"/>
      <protection locked="0"/>
    </xf>
    <xf numFmtId="0" fontId="99" fillId="13" borderId="0" xfId="0" applyFont="1" applyFill="1" applyAlignment="1" applyProtection="1">
      <alignment vertical="top" wrapText="1"/>
      <protection locked="0"/>
    </xf>
    <xf numFmtId="164" fontId="61" fillId="19" borderId="22" xfId="0" applyNumberFormat="1" applyFont="1" applyFill="1" applyBorder="1" applyAlignment="1">
      <alignment vertical="top" wrapText="1"/>
    </xf>
    <xf numFmtId="164" fontId="61" fillId="19" borderId="21" xfId="0" applyNumberFormat="1" applyFont="1" applyFill="1" applyBorder="1" applyAlignment="1">
      <alignment vertical="top" wrapText="1"/>
    </xf>
    <xf numFmtId="0" fontId="0" fillId="0" borderId="21" xfId="0" applyBorder="1" applyAlignment="1">
      <alignment vertical="top" wrapText="1"/>
    </xf>
    <xf numFmtId="0" fontId="57" fillId="12" borderId="0" xfId="0" applyFont="1" applyFill="1" applyAlignment="1">
      <alignment horizontal="left" vertical="top" wrapText="1"/>
    </xf>
    <xf numFmtId="0" fontId="71" fillId="19" borderId="12" xfId="0" applyFont="1" applyFill="1" applyBorder="1" applyAlignment="1">
      <alignment horizontal="left" vertical="center" wrapText="1"/>
    </xf>
    <xf numFmtId="0" fontId="100" fillId="0" borderId="21" xfId="0" applyFont="1" applyBorder="1" applyAlignment="1">
      <alignment horizontal="center" vertical="top" wrapText="1"/>
    </xf>
    <xf numFmtId="0" fontId="0" fillId="0" borderId="21" xfId="0" applyBorder="1" applyAlignment="1">
      <alignment horizontal="center" vertical="top" wrapText="1"/>
    </xf>
    <xf numFmtId="0" fontId="61" fillId="19" borderId="12" xfId="0" applyFont="1" applyFill="1" applyBorder="1" applyAlignment="1">
      <alignment vertical="top" wrapText="1"/>
    </xf>
    <xf numFmtId="0" fontId="0" fillId="19" borderId="12" xfId="0" applyFill="1" applyBorder="1" applyAlignment="1">
      <alignment vertical="top" wrapText="1"/>
    </xf>
    <xf numFmtId="0" fontId="57" fillId="0" borderId="0" xfId="0" applyFont="1" applyAlignment="1">
      <alignment horizontal="center" wrapText="1"/>
    </xf>
    <xf numFmtId="0" fontId="101" fillId="16" borderId="23" xfId="0" applyFont="1" applyFill="1" applyBorder="1" applyAlignment="1">
      <alignment horizontal="center" vertical="top" wrapText="1"/>
    </xf>
    <xf numFmtId="0" fontId="57" fillId="16" borderId="23" xfId="0" applyFont="1" applyFill="1" applyBorder="1" applyAlignment="1">
      <alignment horizontal="center" vertical="top" wrapText="1"/>
    </xf>
    <xf numFmtId="0" fontId="63" fillId="17" borderId="25" xfId="0" applyFont="1" applyFill="1" applyBorder="1" applyAlignment="1">
      <alignment horizontal="left" vertical="top" wrapText="1"/>
    </xf>
    <xf numFmtId="0" fontId="63" fillId="17" borderId="33" xfId="0" applyFont="1" applyFill="1" applyBorder="1" applyAlignment="1">
      <alignment horizontal="left" vertical="top" wrapText="1"/>
    </xf>
    <xf numFmtId="0" fontId="63" fillId="17" borderId="28" xfId="0" applyFont="1" applyFill="1" applyBorder="1" applyAlignment="1">
      <alignment horizontal="left" vertical="top" wrapText="1"/>
    </xf>
    <xf numFmtId="0" fontId="75" fillId="0" borderId="34" xfId="0" applyFont="1" applyBorder="1" applyAlignment="1">
      <alignment horizontal="center" vertical="top" wrapText="1"/>
    </xf>
    <xf numFmtId="0" fontId="0" fillId="0" borderId="1" xfId="0" applyBorder="1" applyAlignment="1">
      <alignment horizontal="center" vertical="top" wrapText="1"/>
    </xf>
    <xf numFmtId="0" fontId="0" fillId="0" borderId="19" xfId="0" applyBorder="1" applyAlignment="1">
      <alignment horizontal="center" vertical="top" wrapText="1"/>
    </xf>
    <xf numFmtId="0" fontId="10" fillId="10" borderId="22" xfId="0" applyFont="1" applyFill="1" applyBorder="1"/>
    <xf numFmtId="0" fontId="0" fillId="10" borderId="20" xfId="0" applyFill="1" applyBorder="1"/>
    <xf numFmtId="0" fontId="52" fillId="0" borderId="0" xfId="0" applyFont="1" applyAlignment="1">
      <alignment horizontal="left"/>
    </xf>
    <xf numFmtId="0" fontId="0" fillId="0" borderId="0" xfId="0"/>
    <xf numFmtId="0" fontId="57" fillId="0" borderId="15" xfId="0" applyFont="1" applyBorder="1" applyAlignment="1">
      <alignment vertical="top" wrapText="1"/>
    </xf>
    <xf numFmtId="0" fontId="57" fillId="0" borderId="15" xfId="0" applyFont="1" applyBorder="1" applyAlignment="1">
      <alignment vertical="top"/>
    </xf>
    <xf numFmtId="0" fontId="64" fillId="0" borderId="0" xfId="0" applyFont="1" applyAlignment="1">
      <alignment horizontal="center" vertical="top" wrapText="1"/>
    </xf>
    <xf numFmtId="0" fontId="64" fillId="0" borderId="0" xfId="12" applyFont="1" applyAlignment="1">
      <alignment horizontal="center" vertical="top" wrapText="1"/>
    </xf>
    <xf numFmtId="0" fontId="56" fillId="0" borderId="21" xfId="12" applyFont="1" applyBorder="1" applyAlignment="1" applyProtection="1">
      <alignment horizontal="center" vertical="center" wrapText="1"/>
      <protection locked="0"/>
    </xf>
    <xf numFmtId="0" fontId="58" fillId="0" borderId="0" xfId="11" applyFont="1" applyAlignment="1">
      <alignment horizontal="left" vertical="top" wrapText="1"/>
    </xf>
    <xf numFmtId="0" fontId="61" fillId="0" borderId="0" xfId="12" applyFont="1" applyAlignment="1">
      <alignment horizontal="left" vertical="top"/>
    </xf>
    <xf numFmtId="0" fontId="57" fillId="0" borderId="0" xfId="12" applyFont="1" applyAlignment="1">
      <alignment horizontal="left" vertical="top"/>
    </xf>
    <xf numFmtId="0" fontId="57" fillId="0" borderId="15" xfId="12" applyFont="1" applyBorder="1" applyAlignment="1">
      <alignment horizontal="left" vertical="top"/>
    </xf>
    <xf numFmtId="0" fontId="57" fillId="0" borderId="0" xfId="12" applyFont="1" applyAlignment="1">
      <alignment horizontal="left" vertical="top" wrapText="1"/>
    </xf>
    <xf numFmtId="0" fontId="57" fillId="0" borderId="3" xfId="12" applyFont="1" applyBorder="1" applyAlignment="1">
      <alignment horizontal="left" vertical="top" wrapText="1"/>
    </xf>
    <xf numFmtId="0" fontId="58" fillId="0" borderId="0" xfId="12" applyFont="1" applyAlignment="1">
      <alignment horizontal="center" vertical="top"/>
    </xf>
    <xf numFmtId="0" fontId="58" fillId="0" borderId="3" xfId="12" applyFont="1" applyBorder="1" applyAlignment="1">
      <alignment horizontal="center" vertical="top"/>
    </xf>
    <xf numFmtId="0" fontId="57" fillId="0" borderId="16" xfId="12" applyFont="1" applyBorder="1" applyAlignment="1">
      <alignment horizontal="left" vertical="top"/>
    </xf>
    <xf numFmtId="0" fontId="57" fillId="0" borderId="23" xfId="12" applyFont="1" applyBorder="1" applyAlignment="1">
      <alignment horizontal="left" vertical="top"/>
    </xf>
    <xf numFmtId="0" fontId="64" fillId="0" borderId="0" xfId="12" applyFont="1" applyAlignment="1">
      <alignment horizontal="center" vertical="top"/>
    </xf>
    <xf numFmtId="0" fontId="21" fillId="4" borderId="35" xfId="0" applyFont="1" applyFill="1" applyBorder="1" applyAlignment="1">
      <alignment vertical="top" wrapText="1"/>
    </xf>
    <xf numFmtId="0" fontId="21" fillId="4" borderId="5" xfId="0" applyFont="1" applyFill="1" applyBorder="1" applyAlignment="1">
      <alignment vertical="top" wrapText="1"/>
    </xf>
    <xf numFmtId="49" fontId="15" fillId="3" borderId="36" xfId="0" applyNumberFormat="1" applyFont="1" applyFill="1" applyBorder="1" applyAlignment="1">
      <alignment wrapText="1"/>
    </xf>
    <xf numFmtId="49" fontId="15" fillId="3" borderId="2" xfId="0" applyNumberFormat="1" applyFont="1" applyFill="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8" fillId="4" borderId="35" xfId="0" applyFont="1" applyFill="1" applyBorder="1" applyAlignment="1">
      <alignment vertical="top" wrapText="1"/>
    </xf>
    <xf numFmtId="0" fontId="18" fillId="4" borderId="37" xfId="0" applyFont="1" applyFill="1" applyBorder="1" applyAlignment="1">
      <alignment vertical="top" wrapText="1"/>
    </xf>
    <xf numFmtId="0" fontId="18" fillId="4" borderId="38" xfId="0" applyFont="1" applyFill="1" applyBorder="1" applyAlignment="1">
      <alignment vertical="top" wrapText="1"/>
    </xf>
    <xf numFmtId="0" fontId="20" fillId="0" borderId="25" xfId="0" applyFont="1" applyBorder="1" applyAlignment="1">
      <alignment horizontal="center" vertical="top" wrapText="1"/>
    </xf>
    <xf numFmtId="0" fontId="20" fillId="0" borderId="33" xfId="0" applyFont="1" applyBorder="1" applyAlignment="1">
      <alignment horizontal="center" vertical="top" wrapText="1"/>
    </xf>
    <xf numFmtId="0" fontId="20" fillId="0" borderId="28" xfId="0" applyFont="1" applyBorder="1" applyAlignment="1">
      <alignment horizontal="center" vertical="top" wrapText="1"/>
    </xf>
    <xf numFmtId="0" fontId="20" fillId="0" borderId="39" xfId="0" applyFont="1" applyBorder="1" applyAlignment="1">
      <alignment horizontal="center" vertical="top" wrapText="1"/>
    </xf>
    <xf numFmtId="0" fontId="20" fillId="0" borderId="0" xfId="0" applyFont="1" applyAlignment="1">
      <alignment horizontal="center" vertical="top" wrapText="1"/>
    </xf>
    <xf numFmtId="0" fontId="19" fillId="0" borderId="25" xfId="0" applyFont="1" applyBorder="1" applyAlignment="1">
      <alignment horizontal="left" vertical="top" wrapText="1"/>
    </xf>
    <xf numFmtId="0" fontId="19" fillId="0" borderId="33" xfId="0" applyFont="1" applyBorder="1" applyAlignment="1">
      <alignment horizontal="left" vertical="top" wrapText="1"/>
    </xf>
    <xf numFmtId="0" fontId="19" fillId="0" borderId="28" xfId="0" applyFont="1" applyBorder="1" applyAlignment="1">
      <alignment horizontal="left" vertical="top" wrapText="1"/>
    </xf>
    <xf numFmtId="0" fontId="69" fillId="0" borderId="0" xfId="0" applyFont="1" applyAlignment="1" applyProtection="1">
      <alignment vertical="top" wrapText="1"/>
      <protection locked="0"/>
    </xf>
    <xf numFmtId="0" fontId="91" fillId="19" borderId="24" xfId="0" applyFont="1" applyFill="1" applyBorder="1" applyAlignment="1" applyProtection="1">
      <alignment vertical="top" wrapText="1"/>
      <protection locked="0"/>
    </xf>
    <xf numFmtId="0" fontId="61" fillId="19" borderId="23" xfId="0" applyFont="1" applyFill="1" applyBorder="1" applyAlignment="1" applyProtection="1">
      <alignment vertical="top" wrapText="1"/>
      <protection locked="0"/>
    </xf>
    <xf numFmtId="0" fontId="61" fillId="19" borderId="21" xfId="0" applyFont="1" applyFill="1" applyBorder="1" applyAlignment="1" applyProtection="1">
      <alignment vertical="top" wrapText="1"/>
      <protection locked="0"/>
    </xf>
    <xf numFmtId="0" fontId="9" fillId="0" borderId="0" xfId="1" applyAlignment="1" applyProtection="1">
      <alignment vertical="top" wrapText="1"/>
    </xf>
    <xf numFmtId="0" fontId="9" fillId="0" borderId="0" xfId="1" applyFill="1" applyAlignment="1" applyProtection="1">
      <alignment vertical="top" wrapText="1"/>
    </xf>
    <xf numFmtId="0" fontId="57" fillId="19" borderId="21" xfId="0" applyFont="1" applyFill="1" applyBorder="1" applyAlignment="1" applyProtection="1">
      <alignment vertical="top" wrapText="1"/>
      <protection locked="0"/>
    </xf>
    <xf numFmtId="0" fontId="57" fillId="0" borderId="0" xfId="0" applyFont="1" applyAlignment="1">
      <alignment vertical="center" wrapText="1"/>
    </xf>
    <xf numFmtId="0" fontId="57" fillId="0" borderId="12" xfId="0" applyFont="1" applyBorder="1" applyAlignment="1">
      <alignment wrapText="1"/>
    </xf>
    <xf numFmtId="0" fontId="57" fillId="0" borderId="21" xfId="0" applyFont="1" applyBorder="1" applyAlignment="1" applyProtection="1">
      <alignment vertical="top" wrapText="1"/>
      <protection locked="0"/>
    </xf>
    <xf numFmtId="0" fontId="69" fillId="0" borderId="24" xfId="0" applyFont="1" applyBorder="1" applyAlignment="1" applyProtection="1">
      <alignment vertical="top" wrapText="1"/>
      <protection locked="0"/>
    </xf>
    <xf numFmtId="0" fontId="0" fillId="0" borderId="0" xfId="0" applyAlignment="1">
      <alignment wrapText="1"/>
    </xf>
    <xf numFmtId="0" fontId="57" fillId="0" borderId="23" xfId="0" applyFont="1" applyBorder="1" applyAlignment="1" applyProtection="1">
      <alignment vertical="top" wrapText="1"/>
      <protection locked="0"/>
    </xf>
    <xf numFmtId="0" fontId="61" fillId="19" borderId="12" xfId="0" applyFont="1" applyFill="1" applyBorder="1" applyAlignment="1" applyProtection="1">
      <alignment horizontal="center" vertical="top" wrapText="1"/>
      <protection locked="0"/>
    </xf>
    <xf numFmtId="0" fontId="69" fillId="0" borderId="12" xfId="0" applyFont="1" applyBorder="1" applyAlignment="1" applyProtection="1">
      <alignment horizontal="center" vertical="top" wrapText="1"/>
      <protection locked="0"/>
    </xf>
    <xf numFmtId="0" fontId="53" fillId="12" borderId="22" xfId="0" applyFont="1" applyFill="1" applyBorder="1" applyAlignment="1">
      <alignment vertical="top" wrapText="1"/>
    </xf>
    <xf numFmtId="0" fontId="57" fillId="12" borderId="12" xfId="0" applyFont="1" applyFill="1" applyBorder="1" applyAlignment="1">
      <alignment vertical="top" wrapText="1"/>
    </xf>
    <xf numFmtId="0" fontId="53" fillId="12" borderId="12" xfId="0" applyFont="1" applyFill="1" applyBorder="1" applyAlignment="1">
      <alignment vertical="top" wrapText="1"/>
    </xf>
    <xf numFmtId="0" fontId="62" fillId="12" borderId="12" xfId="0" applyFont="1" applyFill="1" applyBorder="1" applyAlignment="1">
      <alignment vertical="top" wrapText="1"/>
    </xf>
    <xf numFmtId="15" fontId="57" fillId="0" borderId="12" xfId="9" applyNumberFormat="1" applyFont="1" applyBorder="1" applyAlignment="1" applyProtection="1">
      <alignment horizontal="left" wrapText="1"/>
      <protection locked="0"/>
    </xf>
  </cellXfs>
  <cellStyles count="20">
    <cellStyle name="Comma" xfId="19" builtinId="3"/>
    <cellStyle name="Hyperlink" xfId="1" builtinId="8"/>
    <cellStyle name="Normal" xfId="0" builtinId="0"/>
    <cellStyle name="Normal 2" xfId="2" xr:uid="{00000000-0005-0000-0000-000003000000}"/>
    <cellStyle name="Normal 2 2" xfId="3" xr:uid="{00000000-0005-0000-0000-000004000000}"/>
    <cellStyle name="Normal 4" xfId="4" xr:uid="{00000000-0005-0000-0000-000005000000}"/>
    <cellStyle name="Normal 4 2" xfId="5" xr:uid="{00000000-0005-0000-0000-000006000000}"/>
    <cellStyle name="Normal 4 2 2 2" xfId="18" xr:uid="{00000000-0005-0000-0000-000007000000}"/>
    <cellStyle name="Normal 4 2 3" xfId="16" xr:uid="{00000000-0005-0000-0000-000008000000}"/>
    <cellStyle name="Normal 4 2 3 2" xfId="17" xr:uid="{00000000-0005-0000-0000-000009000000}"/>
    <cellStyle name="Normal 5" xfId="6" xr:uid="{00000000-0005-0000-0000-00000A000000}"/>
    <cellStyle name="Normal 5 2" xfId="7" xr:uid="{00000000-0005-0000-0000-00000B000000}"/>
    <cellStyle name="Normal_2011 RA Coilte SHC Summary v10 - no names" xfId="8" xr:uid="{00000000-0005-0000-0000-00000C000000}"/>
    <cellStyle name="Normal_RT-COC-001-13 Report spreadsheet" xfId="9" xr:uid="{00000000-0005-0000-0000-00000D000000}"/>
    <cellStyle name="Normal_RT-COC-001-13 Report spreadsheet 2" xfId="10" xr:uid="{00000000-0005-0000-0000-00000E000000}"/>
    <cellStyle name="Normal_RT-COC-001-18 Report spreadsheet 2" xfId="11" xr:uid="{00000000-0005-0000-0000-00000F000000}"/>
    <cellStyle name="Normal_RT-FM-001-03 Forest cert report template" xfId="12" xr:uid="{00000000-0005-0000-0000-000010000000}"/>
    <cellStyle name="Normal_Sheet1" xfId="13" xr:uid="{00000000-0005-0000-0000-000011000000}"/>
    <cellStyle name="Normal_T&amp;M RA report 2005 draft 2" xfId="15" xr:uid="{00000000-0005-0000-0000-000012000000}"/>
    <cellStyle name="Normal_T&amp;M RA report 2005 draft 2 2" xfId="14" xr:uid="{00000000-0005-0000-0000-000013000000}"/>
  </cellStyles>
  <dxfs count="135">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814" name="Picture 1">
          <a:extLst>
            <a:ext uri="{FF2B5EF4-FFF2-40B4-BE49-F238E27FC236}">
              <a16:creationId xmlns:a16="http://schemas.microsoft.com/office/drawing/2014/main" id="{5EA82464-6321-4FD5-A03B-232E3C93D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619125</xdr:colOff>
      <xdr:row>0</xdr:row>
      <xdr:rowOff>1962150</xdr:rowOff>
    </xdr:to>
    <xdr:pic>
      <xdr:nvPicPr>
        <xdr:cNvPr id="8815" name="Picture 3">
          <a:extLst>
            <a:ext uri="{FF2B5EF4-FFF2-40B4-BE49-F238E27FC236}">
              <a16:creationId xmlns:a16="http://schemas.microsoft.com/office/drawing/2014/main" id="{9FE58737-39E1-4E01-A6FC-A36A486700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3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1704975</xdr:rowOff>
    </xdr:to>
    <xdr:pic>
      <xdr:nvPicPr>
        <xdr:cNvPr id="8816" name="Picture 2">
          <a:extLst>
            <a:ext uri="{FF2B5EF4-FFF2-40B4-BE49-F238E27FC236}">
              <a16:creationId xmlns:a16="http://schemas.microsoft.com/office/drawing/2014/main" id="{1A79A44F-74DC-4712-A07F-90C50CEC8A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533400"/>
          <a:ext cx="180022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2145846</xdr:colOff>
      <xdr:row>0</xdr:row>
      <xdr:rowOff>1536246</xdr:rowOff>
    </xdr:to>
    <xdr:pic>
      <xdr:nvPicPr>
        <xdr:cNvPr id="21805" name="Picture 4">
          <a:extLst>
            <a:ext uri="{FF2B5EF4-FFF2-40B4-BE49-F238E27FC236}">
              <a16:creationId xmlns:a16="http://schemas.microsoft.com/office/drawing/2014/main" id="{33A29F30-93FA-4B9E-868C-12F4FC55C0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716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285750</xdr:colOff>
      <xdr:row>0</xdr:row>
      <xdr:rowOff>171450</xdr:rowOff>
    </xdr:from>
    <xdr:to>
      <xdr:col>3</xdr:col>
      <xdr:colOff>1368425</xdr:colOff>
      <xdr:row>0</xdr:row>
      <xdr:rowOff>1562100</xdr:rowOff>
    </xdr:to>
    <xdr:pic>
      <xdr:nvPicPr>
        <xdr:cNvPr id="31134" name="Picture 3">
          <a:extLst>
            <a:ext uri="{FF2B5EF4-FFF2-40B4-BE49-F238E27FC236}">
              <a16:creationId xmlns:a16="http://schemas.microsoft.com/office/drawing/2014/main" id="{1C02678B-6798-4C8D-9BC7-4ACE9F84A0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9200" y="171450"/>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0</xdr:col>
      <xdr:colOff>1552575</xdr:colOff>
      <xdr:row>0</xdr:row>
      <xdr:rowOff>1371600</xdr:rowOff>
    </xdr:to>
    <xdr:pic>
      <xdr:nvPicPr>
        <xdr:cNvPr id="31135" name="Picture 4">
          <a:extLst>
            <a:ext uri="{FF2B5EF4-FFF2-40B4-BE49-F238E27FC236}">
              <a16:creationId xmlns:a16="http://schemas.microsoft.com/office/drawing/2014/main" id="{CCD66B41-8BB3-4F8F-815B-D85FFF23D6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6972%20Forestry%20Commission%20England%20(TRANSFER)/2020%20S1/RT-FM-001a-06%20PEFC%20Forestry%20England%20006972%202020%20S1%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5 RA Org Structure+Management"/>
      <sheetName val="6 S1"/>
      <sheetName val="7 S2"/>
      <sheetName val="8 S3"/>
      <sheetName val="9 S4"/>
      <sheetName val="A1 UKWAS 4 Checklist"/>
      <sheetName val="A2 Stakeholder Summary"/>
      <sheetName val="A3 Species list"/>
      <sheetName val="A6a Multisite checklist"/>
      <sheetName val="A7 Members &amp; FMUs"/>
      <sheetName val="A8a Sampling"/>
      <sheetName val="A11a Cert Decsn"/>
      <sheetName val="A12a Product schedule"/>
      <sheetName val="A14a Product Codes"/>
      <sheetName val="A15 Opening and Closing Meeting"/>
    </sheetNames>
    <sheetDataSet>
      <sheetData sheetId="0">
        <row r="10">
          <cell r="D10">
            <v>43781</v>
          </cell>
        </row>
        <row r="11">
          <cell r="D11">
            <v>45607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Celine McCutcheon" id="{CDF6313A-D3EE-4301-A642-A8C1FF538B3B}" userId="S::CMcCutcheon@soilassociation.org::cc10d631-ef5a-4ab8-a5b6-59551f399d2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8" dT="2022-06-16T14:17:00.33" personId="{CDF6313A-D3EE-4301-A642-A8C1FF538B3B}" id="{9D4D83D8-0DAC-4C8A-9507-60C4BF5DFFE6}">
    <text>PEFC certificate code updated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hyperlink" Target="https://www.forestryengland.uk/growing-the-futur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forestryengland.uk/" TargetMode="External"/><Relationship Id="rId1" Type="http://schemas.openxmlformats.org/officeDocument/2006/relationships/hyperlink" Target="mailto:neville.geddes@forestryengland.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D7" sqref="D7:F7"/>
    </sheetView>
  </sheetViews>
  <sheetFormatPr defaultColWidth="9" defaultRowHeight="12.75"/>
  <cols>
    <col min="1" max="1" width="6" style="33" customWidth="1"/>
    <col min="2" max="2" width="12.5703125" style="33" customWidth="1"/>
    <col min="3" max="3" width="19.140625" style="33" customWidth="1"/>
    <col min="4" max="4" width="29" style="33" customWidth="1"/>
    <col min="5" max="5" width="14.7109375" style="33" customWidth="1"/>
    <col min="6" max="6" width="16.28515625" style="33" customWidth="1"/>
    <col min="7" max="7" width="15.28515625" style="33" customWidth="1"/>
    <col min="8" max="16384" width="9" style="33"/>
  </cols>
  <sheetData>
    <row r="1" spans="1:8" ht="163.5" customHeight="1">
      <c r="A1" s="556"/>
      <c r="B1" s="557"/>
      <c r="C1" s="557"/>
      <c r="D1" s="31" t="s">
        <v>503</v>
      </c>
      <c r="E1" s="559"/>
      <c r="F1" s="559"/>
      <c r="G1" s="32"/>
    </row>
    <row r="2" spans="1:8">
      <c r="H2" s="34"/>
    </row>
    <row r="3" spans="1:8" ht="57" customHeight="1">
      <c r="A3" s="560" t="s">
        <v>458</v>
      </c>
      <c r="B3" s="561"/>
      <c r="C3" s="561"/>
      <c r="D3" s="35" t="s">
        <v>634</v>
      </c>
      <c r="E3" s="126"/>
      <c r="F3" s="126"/>
      <c r="H3" s="36"/>
    </row>
    <row r="4" spans="1:8" ht="18">
      <c r="A4" s="37"/>
      <c r="B4" s="38"/>
      <c r="D4" s="35"/>
      <c r="H4" s="36"/>
    </row>
    <row r="5" spans="1:8" s="39" customFormat="1" ht="18">
      <c r="A5" s="562" t="s">
        <v>459</v>
      </c>
      <c r="B5" s="563"/>
      <c r="C5" s="563"/>
      <c r="D5" s="35" t="s">
        <v>634</v>
      </c>
      <c r="E5" s="123"/>
      <c r="F5" s="123"/>
      <c r="H5" s="40"/>
    </row>
    <row r="6" spans="1:8" s="39" customFormat="1" ht="18">
      <c r="A6" s="41" t="s">
        <v>248</v>
      </c>
      <c r="B6" s="42"/>
      <c r="D6" s="191" t="s">
        <v>635</v>
      </c>
      <c r="E6" s="123"/>
      <c r="F6" s="123"/>
      <c r="H6" s="40"/>
    </row>
    <row r="7" spans="1:8" s="39" customFormat="1" ht="109.5" customHeight="1">
      <c r="A7" s="550" t="s">
        <v>204</v>
      </c>
      <c r="B7" s="551"/>
      <c r="C7" s="551"/>
      <c r="D7" s="564" t="s">
        <v>636</v>
      </c>
      <c r="E7" s="565"/>
      <c r="F7" s="565"/>
      <c r="H7" s="40"/>
    </row>
    <row r="8" spans="1:8" s="39" customFormat="1" ht="37.5" customHeight="1">
      <c r="A8" s="41" t="s">
        <v>62</v>
      </c>
      <c r="D8" s="558" t="s">
        <v>1508</v>
      </c>
      <c r="E8" s="558"/>
      <c r="F8" s="123"/>
      <c r="H8" s="40"/>
    </row>
    <row r="9" spans="1:8" s="39" customFormat="1" ht="37.5" customHeight="1">
      <c r="A9" s="106" t="s">
        <v>460</v>
      </c>
      <c r="B9" s="104"/>
      <c r="C9" s="104"/>
      <c r="D9" s="124" t="s">
        <v>638</v>
      </c>
      <c r="E9" s="125"/>
      <c r="F9" s="123"/>
      <c r="H9" s="40"/>
    </row>
    <row r="10" spans="1:8" s="39" customFormat="1" ht="18">
      <c r="A10" s="41" t="s">
        <v>54</v>
      </c>
      <c r="B10" s="42"/>
      <c r="D10" s="130">
        <v>43781</v>
      </c>
      <c r="E10" s="123"/>
      <c r="F10" s="123"/>
      <c r="H10" s="40"/>
    </row>
    <row r="11" spans="1:8" s="39" customFormat="1" ht="18">
      <c r="A11" s="550" t="s">
        <v>55</v>
      </c>
      <c r="B11" s="551"/>
      <c r="C11" s="551"/>
      <c r="D11" s="130">
        <v>45607</v>
      </c>
      <c r="E11" s="123"/>
      <c r="F11" s="123"/>
      <c r="H11" s="40"/>
    </row>
    <row r="12" spans="1:8" s="39" customFormat="1" ht="18">
      <c r="A12" s="41"/>
      <c r="B12" s="42"/>
    </row>
    <row r="13" spans="1:8" s="39" customFormat="1" ht="18">
      <c r="B13" s="42"/>
    </row>
    <row r="14" spans="1:8" s="39" customFormat="1" ht="42.75">
      <c r="A14" s="43"/>
      <c r="B14" s="44" t="s">
        <v>247</v>
      </c>
      <c r="C14" s="44" t="s">
        <v>20</v>
      </c>
      <c r="D14" s="44" t="s">
        <v>514</v>
      </c>
      <c r="E14" s="44" t="s">
        <v>245</v>
      </c>
      <c r="F14" s="45" t="s">
        <v>246</v>
      </c>
      <c r="G14" s="46"/>
    </row>
    <row r="15" spans="1:8" s="39" customFormat="1" ht="14.25">
      <c r="A15" s="131" t="s">
        <v>461</v>
      </c>
      <c r="B15" s="129"/>
      <c r="C15" s="129"/>
      <c r="D15" s="129"/>
      <c r="E15" s="129"/>
      <c r="F15" s="129"/>
      <c r="G15" s="46"/>
    </row>
    <row r="16" spans="1:8" s="39" customFormat="1" ht="28.5">
      <c r="A16" s="128" t="s">
        <v>646</v>
      </c>
      <c r="B16" s="129" t="s">
        <v>639</v>
      </c>
      <c r="C16" s="129" t="s">
        <v>640</v>
      </c>
      <c r="D16" s="129" t="s">
        <v>641</v>
      </c>
      <c r="E16" s="129" t="s">
        <v>642</v>
      </c>
      <c r="F16" s="129" t="s">
        <v>642</v>
      </c>
      <c r="G16" s="47"/>
    </row>
    <row r="17" spans="1:7" s="39" customFormat="1" ht="42.75">
      <c r="A17" s="128" t="s">
        <v>206</v>
      </c>
      <c r="B17" s="129" t="s">
        <v>643</v>
      </c>
      <c r="C17" s="129">
        <v>44225</v>
      </c>
      <c r="D17" s="129" t="s">
        <v>644</v>
      </c>
      <c r="E17" s="129" t="s">
        <v>645</v>
      </c>
      <c r="F17" s="129" t="s">
        <v>642</v>
      </c>
      <c r="G17" s="47"/>
    </row>
    <row r="18" spans="1:7" s="39" customFormat="1" ht="28.5">
      <c r="A18" s="470" t="s">
        <v>9</v>
      </c>
      <c r="B18" s="129" t="s">
        <v>1372</v>
      </c>
      <c r="C18" s="471">
        <v>44550</v>
      </c>
      <c r="D18" s="471" t="s">
        <v>1373</v>
      </c>
      <c r="E18" s="471" t="s">
        <v>642</v>
      </c>
      <c r="F18" s="471" t="s">
        <v>1509</v>
      </c>
      <c r="G18" s="47"/>
    </row>
    <row r="19" spans="1:7" s="39" customFormat="1" ht="42.75">
      <c r="A19" s="127" t="s">
        <v>10</v>
      </c>
      <c r="B19" s="471" t="s">
        <v>1523</v>
      </c>
      <c r="C19" s="640">
        <v>44932</v>
      </c>
      <c r="D19" s="122" t="s">
        <v>1524</v>
      </c>
      <c r="E19" s="122" t="s">
        <v>1969</v>
      </c>
      <c r="F19" s="122" t="s">
        <v>1984</v>
      </c>
      <c r="G19" s="47"/>
    </row>
    <row r="20" spans="1:7" s="39" customFormat="1" ht="14.25">
      <c r="A20" s="127" t="s">
        <v>11</v>
      </c>
      <c r="B20" s="122"/>
      <c r="C20" s="122"/>
      <c r="D20" s="122"/>
      <c r="E20" s="122"/>
      <c r="F20" s="122"/>
      <c r="G20" s="47"/>
    </row>
    <row r="21" spans="1:7" s="39" customFormat="1" ht="18">
      <c r="B21" s="42"/>
    </row>
    <row r="22" spans="1:7" s="39" customFormat="1" ht="18" customHeight="1">
      <c r="A22" s="555" t="s">
        <v>577</v>
      </c>
      <c r="B22" s="555"/>
      <c r="C22" s="555"/>
      <c r="D22" s="555"/>
      <c r="E22" s="555"/>
      <c r="F22" s="555"/>
    </row>
    <row r="23" spans="1:7" ht="14.25">
      <c r="A23" s="552" t="s">
        <v>57</v>
      </c>
      <c r="B23" s="553"/>
      <c r="C23" s="553"/>
      <c r="D23" s="553"/>
      <c r="E23" s="553"/>
      <c r="F23" s="553"/>
      <c r="G23" s="32"/>
    </row>
    <row r="24" spans="1:7" ht="14.25">
      <c r="A24" s="48"/>
      <c r="B24" s="48"/>
    </row>
    <row r="25" spans="1:7" ht="14.25">
      <c r="A25" s="552" t="s">
        <v>534</v>
      </c>
      <c r="B25" s="553"/>
      <c r="C25" s="553"/>
      <c r="D25" s="553"/>
      <c r="E25" s="553"/>
      <c r="F25" s="553"/>
      <c r="G25" s="32"/>
    </row>
    <row r="26" spans="1:7" ht="14.25">
      <c r="A26" s="552" t="s">
        <v>536</v>
      </c>
      <c r="B26" s="553"/>
      <c r="C26" s="553"/>
      <c r="D26" s="553"/>
      <c r="E26" s="553"/>
      <c r="F26" s="553"/>
      <c r="G26" s="32"/>
    </row>
    <row r="27" spans="1:7" ht="14.25">
      <c r="A27" s="552" t="s">
        <v>524</v>
      </c>
      <c r="B27" s="553"/>
      <c r="C27" s="553"/>
      <c r="D27" s="553"/>
      <c r="E27" s="553"/>
      <c r="F27" s="553"/>
      <c r="G27" s="32"/>
    </row>
    <row r="28" spans="1:7" ht="14.25">
      <c r="A28" s="49"/>
      <c r="B28" s="49"/>
    </row>
    <row r="29" spans="1:7" ht="14.25">
      <c r="A29" s="554" t="s">
        <v>58</v>
      </c>
      <c r="B29" s="553"/>
      <c r="C29" s="553"/>
      <c r="D29" s="553"/>
      <c r="E29" s="553"/>
      <c r="F29" s="553"/>
      <c r="G29" s="32"/>
    </row>
    <row r="30" spans="1:7" ht="14.25">
      <c r="A30" s="554" t="s">
        <v>59</v>
      </c>
      <c r="B30" s="553"/>
      <c r="C30" s="553"/>
      <c r="D30" s="553"/>
      <c r="E30" s="553"/>
      <c r="F30" s="553"/>
      <c r="G30" s="32"/>
    </row>
    <row r="32" spans="1:7">
      <c r="A32" s="33" t="s">
        <v>1511</v>
      </c>
    </row>
  </sheetData>
  <sheetProtection algorithmName="SHA-512" hashValue="A2n+R+tyQnzXxnt7albYJDwMsH12XEguArffFjB5D2c7uBIHpEmoLhS+cAFAV3L5VOkdFxQg+2L6qNFTS8eP9A==" saltValue="2GweosKqllSVwIXOQEPVcg==" spinCount="100000" sheet="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7" type="noConversion"/>
  <pageMargins left="0.75" right="0.75" top="1" bottom="1" header="0.5" footer="0.5"/>
  <pageSetup paperSize="9" scale="79"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IV1406"/>
  <sheetViews>
    <sheetView zoomScaleNormal="100" workbookViewId="0"/>
  </sheetViews>
  <sheetFormatPr defaultColWidth="5.140625" defaultRowHeight="15.75"/>
  <cols>
    <col min="1" max="1" width="13.28515625" style="261" customWidth="1"/>
    <col min="2" max="2" width="16.140625" style="262" customWidth="1"/>
    <col min="3" max="3" width="5.7109375" style="261" customWidth="1"/>
    <col min="4" max="4" width="79.28515625" style="270" customWidth="1"/>
    <col min="5" max="5" width="9.28515625" style="296" bestFit="1" customWidth="1"/>
    <col min="6" max="6" width="9.140625" style="264" customWidth="1"/>
    <col min="7" max="7" width="5.140625" style="273"/>
    <col min="8" max="8" width="9" style="273" customWidth="1"/>
    <col min="9" max="31" width="9" style="275" customWidth="1"/>
    <col min="32" max="248" width="9" style="273" customWidth="1"/>
    <col min="249" max="249" width="6.85546875" style="273" customWidth="1"/>
    <col min="250" max="250" width="5.7109375" style="273" customWidth="1"/>
    <col min="251" max="251" width="79.28515625" style="273" customWidth="1"/>
    <col min="252" max="252" width="30.5703125" style="273" customWidth="1"/>
    <col min="253" max="253" width="35.140625" style="273" customWidth="1"/>
    <col min="254" max="254" width="9.28515625" style="273" bestFit="1" customWidth="1"/>
    <col min="255" max="255" width="9.140625" style="273" customWidth="1"/>
    <col min="256" max="16384" width="5.140625" style="273"/>
  </cols>
  <sheetData>
    <row r="1" spans="1:256" s="32" customFormat="1" ht="14.25">
      <c r="B1" s="199" t="s">
        <v>785</v>
      </c>
      <c r="C1" s="200"/>
      <c r="D1" s="198"/>
      <c r="E1" s="198"/>
      <c r="F1" s="51"/>
      <c r="H1" s="273"/>
      <c r="I1" s="275"/>
      <c r="J1" s="275"/>
      <c r="K1" s="275"/>
      <c r="L1" s="275"/>
      <c r="M1" s="275"/>
      <c r="N1" s="275"/>
      <c r="O1" s="275"/>
      <c r="P1" s="275"/>
      <c r="Q1" s="275"/>
      <c r="R1" s="275"/>
      <c r="S1" s="275"/>
      <c r="T1" s="275"/>
      <c r="U1" s="275"/>
      <c r="V1" s="275"/>
      <c r="W1" s="275"/>
      <c r="X1" s="275"/>
      <c r="Y1" s="275"/>
      <c r="Z1" s="275"/>
      <c r="AA1" s="275"/>
      <c r="AB1" s="275"/>
      <c r="AC1" s="275"/>
      <c r="AD1" s="275"/>
      <c r="AE1" s="275"/>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73"/>
      <c r="BR1" s="273"/>
      <c r="BS1" s="273"/>
      <c r="BT1" s="273"/>
      <c r="BU1" s="273"/>
      <c r="BV1" s="273"/>
      <c r="BW1" s="273"/>
      <c r="BX1" s="273"/>
      <c r="BY1" s="273"/>
      <c r="BZ1" s="273"/>
      <c r="CA1" s="273"/>
      <c r="CB1" s="273"/>
      <c r="CC1" s="273"/>
      <c r="CD1" s="273"/>
      <c r="CE1" s="273"/>
      <c r="CF1" s="273"/>
      <c r="CG1" s="273"/>
      <c r="CH1" s="273"/>
      <c r="CI1" s="273"/>
      <c r="CJ1" s="273"/>
      <c r="CK1" s="273"/>
      <c r="CL1" s="273"/>
      <c r="CM1" s="273"/>
      <c r="CN1" s="273"/>
      <c r="CO1" s="273"/>
      <c r="CP1" s="273"/>
      <c r="CQ1" s="273"/>
      <c r="CR1" s="273"/>
      <c r="CS1" s="273"/>
      <c r="CT1" s="273"/>
      <c r="CU1" s="273"/>
      <c r="CV1" s="273"/>
      <c r="CW1" s="273"/>
      <c r="CX1" s="273"/>
      <c r="CY1" s="273"/>
      <c r="CZ1" s="273"/>
      <c r="DA1" s="273"/>
      <c r="DB1" s="273"/>
      <c r="DC1" s="273"/>
      <c r="DD1" s="273"/>
      <c r="DE1" s="273"/>
      <c r="DF1" s="273"/>
      <c r="DG1" s="273"/>
      <c r="DH1" s="273"/>
      <c r="DI1" s="273"/>
      <c r="DJ1" s="273"/>
      <c r="DK1" s="273"/>
      <c r="DL1" s="273"/>
      <c r="DM1" s="273"/>
      <c r="DN1" s="273"/>
      <c r="DO1" s="273"/>
      <c r="DP1" s="273"/>
      <c r="DQ1" s="273"/>
      <c r="DR1" s="273"/>
      <c r="DS1" s="273"/>
      <c r="DT1" s="273"/>
      <c r="DU1" s="273"/>
      <c r="DV1" s="273"/>
      <c r="DW1" s="273"/>
      <c r="DX1" s="273"/>
      <c r="DY1" s="273"/>
      <c r="DZ1" s="273"/>
      <c r="EA1" s="273"/>
      <c r="EB1" s="273"/>
      <c r="EC1" s="273"/>
      <c r="ED1" s="273"/>
      <c r="EE1" s="273"/>
      <c r="EF1" s="273"/>
      <c r="EG1" s="273"/>
      <c r="EH1" s="273"/>
      <c r="EI1" s="273"/>
      <c r="EJ1" s="273"/>
      <c r="EK1" s="273"/>
      <c r="EL1" s="273"/>
      <c r="EM1" s="273"/>
      <c r="EN1" s="273"/>
      <c r="EO1" s="273"/>
      <c r="EP1" s="273"/>
      <c r="EQ1" s="273"/>
      <c r="ER1" s="273"/>
      <c r="ES1" s="273"/>
      <c r="ET1" s="273"/>
      <c r="EU1" s="273"/>
      <c r="EV1" s="273"/>
      <c r="EW1" s="273"/>
      <c r="EX1" s="273"/>
      <c r="EY1" s="273"/>
      <c r="EZ1" s="273"/>
      <c r="FA1" s="273"/>
      <c r="FB1" s="273"/>
      <c r="FC1" s="273"/>
      <c r="FD1" s="273"/>
      <c r="FE1" s="273"/>
      <c r="FF1" s="273"/>
      <c r="FG1" s="273"/>
      <c r="FH1" s="273"/>
      <c r="FI1" s="273"/>
      <c r="FJ1" s="273"/>
      <c r="FK1" s="273"/>
      <c r="FL1" s="273"/>
      <c r="FM1" s="273"/>
      <c r="FN1" s="273"/>
      <c r="FO1" s="273"/>
      <c r="FP1" s="273"/>
      <c r="FQ1" s="273"/>
      <c r="FR1" s="273"/>
      <c r="FS1" s="273"/>
      <c r="FT1" s="273"/>
      <c r="FU1" s="273"/>
      <c r="FV1" s="273"/>
      <c r="FW1" s="273"/>
      <c r="FX1" s="273"/>
      <c r="FY1" s="273"/>
      <c r="FZ1" s="273"/>
      <c r="GA1" s="273"/>
      <c r="GB1" s="273"/>
      <c r="GC1" s="273"/>
      <c r="GD1" s="273"/>
      <c r="GE1" s="273"/>
      <c r="GF1" s="273"/>
      <c r="GG1" s="273"/>
      <c r="GH1" s="273"/>
      <c r="GI1" s="273"/>
      <c r="GJ1" s="273"/>
      <c r="GK1" s="273"/>
      <c r="GL1" s="273"/>
      <c r="GM1" s="273"/>
      <c r="GN1" s="273"/>
      <c r="GO1" s="273"/>
      <c r="GP1" s="273"/>
      <c r="GQ1" s="273"/>
      <c r="GR1" s="273"/>
      <c r="GS1" s="273"/>
      <c r="GT1" s="273"/>
      <c r="GU1" s="273"/>
      <c r="GV1" s="273"/>
      <c r="GW1" s="273"/>
      <c r="GX1" s="273"/>
      <c r="GY1" s="273"/>
      <c r="GZ1" s="273"/>
      <c r="HA1" s="273"/>
      <c r="HB1" s="273"/>
      <c r="HC1" s="273"/>
      <c r="HD1" s="273"/>
      <c r="HE1" s="273"/>
      <c r="HF1" s="273"/>
      <c r="HG1" s="273"/>
      <c r="HH1" s="273"/>
      <c r="HI1" s="273"/>
      <c r="HJ1" s="273"/>
      <c r="HK1" s="273"/>
      <c r="HL1" s="273"/>
      <c r="HM1" s="273"/>
      <c r="HN1" s="273"/>
      <c r="HO1" s="273"/>
      <c r="HP1" s="273"/>
      <c r="HQ1" s="273"/>
      <c r="HR1" s="273"/>
      <c r="HS1" s="273"/>
      <c r="HT1" s="273"/>
      <c r="HU1" s="273"/>
      <c r="HV1" s="273"/>
      <c r="HW1" s="273"/>
      <c r="HX1" s="273"/>
      <c r="HY1" s="273"/>
      <c r="HZ1" s="273"/>
      <c r="IA1" s="273"/>
      <c r="IB1" s="273"/>
      <c r="IC1" s="273"/>
      <c r="ID1" s="273"/>
      <c r="IE1" s="273"/>
      <c r="IF1" s="273"/>
      <c r="IG1" s="273"/>
      <c r="IH1" s="273"/>
      <c r="II1" s="273"/>
      <c r="IJ1" s="273"/>
      <c r="IK1" s="273"/>
      <c r="IL1" s="273"/>
      <c r="IM1" s="273"/>
      <c r="IN1" s="273"/>
      <c r="IO1" s="273"/>
      <c r="IP1" s="273"/>
      <c r="IQ1" s="273"/>
      <c r="IR1" s="273"/>
      <c r="IS1" s="273"/>
      <c r="IT1" s="273"/>
      <c r="IU1" s="273"/>
      <c r="IV1" s="273"/>
    </row>
    <row r="2" spans="1:256" ht="14.25">
      <c r="A2" s="32"/>
      <c r="B2" s="201"/>
      <c r="C2" s="202"/>
      <c r="D2" s="51"/>
      <c r="E2" s="51"/>
      <c r="F2" s="51"/>
      <c r="G2" s="32"/>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I2" s="294"/>
      <c r="DJ2" s="294"/>
      <c r="DK2" s="294"/>
      <c r="DL2" s="294"/>
      <c r="DM2" s="294"/>
      <c r="DN2" s="294"/>
      <c r="DO2" s="294"/>
      <c r="DP2" s="294"/>
      <c r="DQ2" s="294"/>
      <c r="DR2" s="294"/>
      <c r="DS2" s="294"/>
      <c r="DT2" s="294"/>
      <c r="DU2" s="294"/>
      <c r="DV2" s="294"/>
      <c r="DW2" s="294"/>
      <c r="DX2" s="294"/>
      <c r="DY2" s="294"/>
      <c r="DZ2" s="294"/>
      <c r="EA2" s="294"/>
      <c r="EB2" s="294"/>
      <c r="EC2" s="294"/>
      <c r="ED2" s="294"/>
      <c r="EE2" s="294"/>
      <c r="EF2" s="294"/>
      <c r="EG2" s="294"/>
      <c r="EH2" s="294"/>
      <c r="EI2" s="294"/>
      <c r="EJ2" s="294"/>
      <c r="EK2" s="294"/>
      <c r="EL2" s="294"/>
      <c r="EM2" s="294"/>
      <c r="EN2" s="294"/>
      <c r="EO2" s="294"/>
      <c r="EP2" s="294"/>
      <c r="EQ2" s="294"/>
      <c r="ER2" s="294"/>
      <c r="ES2" s="294"/>
      <c r="ET2" s="294"/>
      <c r="EU2" s="294"/>
      <c r="EV2" s="294"/>
      <c r="EW2" s="294"/>
      <c r="EX2" s="294"/>
      <c r="EY2" s="294"/>
      <c r="EZ2" s="294"/>
      <c r="FA2" s="294"/>
      <c r="FB2" s="294"/>
      <c r="FC2" s="294"/>
      <c r="FD2" s="294"/>
      <c r="FE2" s="294"/>
      <c r="FF2" s="294"/>
      <c r="FG2" s="294"/>
      <c r="FH2" s="294"/>
      <c r="FI2" s="294"/>
      <c r="FJ2" s="294"/>
      <c r="FK2" s="294"/>
      <c r="FL2" s="294"/>
      <c r="FM2" s="294"/>
      <c r="FN2" s="294"/>
      <c r="FO2" s="294"/>
      <c r="FP2" s="294"/>
      <c r="FQ2" s="294"/>
      <c r="FR2" s="294"/>
      <c r="FS2" s="294"/>
      <c r="FT2" s="294"/>
      <c r="FU2" s="294"/>
      <c r="FV2" s="294"/>
      <c r="FW2" s="294"/>
      <c r="FX2" s="294"/>
      <c r="FY2" s="294"/>
      <c r="FZ2" s="294"/>
      <c r="GA2" s="294"/>
      <c r="GB2" s="294"/>
      <c r="GC2" s="294"/>
      <c r="GD2" s="294"/>
      <c r="GE2" s="294"/>
      <c r="GF2" s="294"/>
      <c r="GG2" s="294"/>
      <c r="GH2" s="294"/>
      <c r="GI2" s="294"/>
      <c r="GJ2" s="294"/>
      <c r="GK2" s="294"/>
      <c r="GL2" s="294"/>
      <c r="GM2" s="294"/>
      <c r="GN2" s="294"/>
      <c r="GO2" s="294"/>
      <c r="GP2" s="294"/>
      <c r="GQ2" s="294"/>
      <c r="GR2" s="294"/>
      <c r="GS2" s="294"/>
      <c r="GT2" s="294"/>
      <c r="GU2" s="294"/>
      <c r="GV2" s="294"/>
      <c r="GW2" s="294"/>
      <c r="GX2" s="294"/>
      <c r="GY2" s="294"/>
      <c r="GZ2" s="294"/>
      <c r="HA2" s="294"/>
      <c r="HB2" s="294"/>
      <c r="HC2" s="294"/>
      <c r="HD2" s="294"/>
      <c r="HE2" s="294"/>
      <c r="HF2" s="294"/>
      <c r="HG2" s="294"/>
      <c r="HH2" s="294"/>
      <c r="HI2" s="294"/>
      <c r="HJ2" s="294"/>
      <c r="HK2" s="294"/>
      <c r="HL2" s="294"/>
      <c r="HM2" s="294"/>
      <c r="HN2" s="294"/>
      <c r="HO2" s="294"/>
      <c r="HP2" s="294"/>
      <c r="HQ2" s="294"/>
      <c r="HR2" s="294"/>
      <c r="HS2" s="294"/>
      <c r="HT2" s="294"/>
      <c r="HU2" s="294"/>
      <c r="HV2" s="294"/>
      <c r="HW2" s="294"/>
      <c r="HX2" s="294"/>
      <c r="HY2" s="294"/>
      <c r="HZ2" s="294"/>
      <c r="IA2" s="294"/>
      <c r="IB2" s="294"/>
      <c r="IC2" s="294"/>
      <c r="ID2" s="294"/>
      <c r="IE2" s="294"/>
      <c r="IF2" s="294"/>
      <c r="IG2" s="294"/>
      <c r="IH2" s="294"/>
      <c r="II2" s="294"/>
      <c r="IJ2" s="294"/>
      <c r="IK2" s="294"/>
      <c r="IL2" s="294"/>
      <c r="IM2" s="294"/>
      <c r="IN2" s="294"/>
      <c r="IO2" s="294"/>
      <c r="IP2" s="294"/>
      <c r="IQ2" s="294"/>
      <c r="IR2" s="294"/>
      <c r="IS2" s="294"/>
      <c r="IT2" s="294"/>
      <c r="IU2" s="294"/>
      <c r="IV2" s="294"/>
    </row>
    <row r="3" spans="1:256" ht="14.25">
      <c r="A3" s="32"/>
      <c r="B3" s="201"/>
      <c r="C3" s="202"/>
      <c r="D3" s="203" t="s">
        <v>383</v>
      </c>
      <c r="E3" s="51"/>
      <c r="F3" s="51"/>
      <c r="G3" s="32"/>
    </row>
    <row r="4" spans="1:256" ht="14.25">
      <c r="A4" s="32"/>
      <c r="B4" s="201"/>
      <c r="C4" s="202"/>
      <c r="D4" s="204" t="s">
        <v>786</v>
      </c>
      <c r="E4" s="51"/>
      <c r="F4" s="51"/>
      <c r="G4" s="32"/>
    </row>
    <row r="5" spans="1:256" ht="14.25">
      <c r="A5" s="32"/>
      <c r="B5" s="201"/>
      <c r="C5" s="202"/>
      <c r="D5" s="203" t="s">
        <v>376</v>
      </c>
      <c r="E5" s="51"/>
      <c r="F5" s="51"/>
      <c r="G5" s="32"/>
    </row>
    <row r="6" spans="1:256" ht="14.25">
      <c r="A6" s="32"/>
      <c r="B6" s="201"/>
      <c r="C6" s="202"/>
      <c r="D6" s="204" t="s">
        <v>787</v>
      </c>
      <c r="E6" s="51"/>
      <c r="F6" s="51"/>
      <c r="G6" s="32"/>
    </row>
    <row r="7" spans="1:256" ht="14.25">
      <c r="A7" s="32"/>
      <c r="B7" s="201"/>
      <c r="C7" s="202"/>
      <c r="D7" s="203" t="s">
        <v>390</v>
      </c>
      <c r="E7" s="51"/>
      <c r="F7" s="51"/>
      <c r="G7" s="32"/>
    </row>
    <row r="8" spans="1:256" ht="14.25">
      <c r="A8" s="32"/>
      <c r="B8" s="201"/>
      <c r="C8" s="202"/>
      <c r="D8" s="205"/>
      <c r="E8" s="51"/>
      <c r="F8" s="51"/>
      <c r="G8" s="32"/>
    </row>
    <row r="9" spans="1:256" ht="14.25">
      <c r="A9" s="32"/>
      <c r="B9" s="201"/>
      <c r="C9" s="202"/>
      <c r="D9" s="234" t="s">
        <v>788</v>
      </c>
      <c r="E9" s="51"/>
      <c r="F9" s="51"/>
      <c r="G9" s="32"/>
    </row>
    <row r="10" spans="1:256" s="32" customFormat="1" ht="14.25">
      <c r="B10" s="201"/>
      <c r="C10" s="202"/>
      <c r="D10" s="198"/>
      <c r="E10" s="51"/>
      <c r="F10" s="51"/>
      <c r="H10" s="273"/>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c r="DB10" s="273"/>
      <c r="DC10" s="273"/>
      <c r="DD10" s="273"/>
      <c r="DE10" s="273"/>
      <c r="DF10" s="273"/>
      <c r="DG10" s="273"/>
      <c r="DH10" s="273"/>
      <c r="DI10" s="273"/>
      <c r="DJ10" s="273"/>
      <c r="DK10" s="273"/>
      <c r="DL10" s="273"/>
      <c r="DM10" s="273"/>
      <c r="DN10" s="273"/>
      <c r="DO10" s="273"/>
      <c r="DP10" s="273"/>
      <c r="DQ10" s="273"/>
      <c r="DR10" s="273"/>
      <c r="DS10" s="273"/>
      <c r="DT10" s="273"/>
      <c r="DU10" s="273"/>
      <c r="DV10" s="273"/>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3"/>
      <c r="FP10" s="273"/>
      <c r="FQ10" s="273"/>
      <c r="FR10" s="273"/>
      <c r="FS10" s="273"/>
      <c r="FT10" s="273"/>
      <c r="FU10" s="273"/>
      <c r="FV10" s="273"/>
      <c r="FW10" s="273"/>
      <c r="FX10" s="273"/>
      <c r="FY10" s="273"/>
      <c r="FZ10" s="273"/>
      <c r="GA10" s="273"/>
      <c r="GB10" s="273"/>
      <c r="GC10" s="273"/>
      <c r="GD10" s="273"/>
      <c r="GE10" s="273"/>
      <c r="GF10" s="273"/>
      <c r="GG10" s="273"/>
      <c r="GH10" s="273"/>
      <c r="GI10" s="273"/>
      <c r="GJ10" s="273"/>
      <c r="GK10" s="273"/>
      <c r="GL10" s="273"/>
      <c r="GM10" s="273"/>
      <c r="GN10" s="273"/>
      <c r="GO10" s="273"/>
      <c r="GP10" s="273"/>
      <c r="GQ10" s="273"/>
      <c r="GR10" s="273"/>
      <c r="GS10" s="273"/>
      <c r="GT10" s="273"/>
      <c r="GU10" s="273"/>
      <c r="GV10" s="273"/>
      <c r="GW10" s="273"/>
      <c r="GX10" s="273"/>
      <c r="GY10" s="273"/>
      <c r="GZ10" s="273"/>
      <c r="HA10" s="273"/>
      <c r="HB10" s="273"/>
      <c r="HC10" s="273"/>
      <c r="HD10" s="273"/>
      <c r="HE10" s="273"/>
      <c r="HF10" s="273"/>
      <c r="HG10" s="273"/>
      <c r="HH10" s="273"/>
      <c r="HI10" s="273"/>
      <c r="HJ10" s="273"/>
      <c r="HK10" s="273"/>
      <c r="HL10" s="273"/>
      <c r="HM10" s="273"/>
      <c r="HN10" s="273"/>
      <c r="HO10" s="273"/>
      <c r="HP10" s="273"/>
      <c r="HQ10" s="273"/>
      <c r="HR10" s="273"/>
      <c r="HS10" s="273"/>
      <c r="HT10" s="273"/>
      <c r="HU10" s="273"/>
      <c r="HV10" s="273"/>
      <c r="HW10" s="273"/>
      <c r="HX10" s="273"/>
      <c r="HY10" s="273"/>
      <c r="HZ10" s="273"/>
      <c r="IA10" s="273"/>
      <c r="IB10" s="273"/>
      <c r="IC10" s="273"/>
      <c r="ID10" s="273"/>
      <c r="IE10" s="273"/>
      <c r="IF10" s="273"/>
      <c r="IG10" s="273"/>
      <c r="IH10" s="273"/>
      <c r="II10" s="273"/>
      <c r="IJ10" s="273"/>
      <c r="IK10" s="273"/>
      <c r="IL10" s="273"/>
      <c r="IM10" s="273"/>
      <c r="IN10" s="273"/>
      <c r="IO10" s="273"/>
      <c r="IP10" s="273"/>
      <c r="IQ10" s="273"/>
      <c r="IR10" s="273"/>
      <c r="IS10" s="273"/>
      <c r="IT10" s="273"/>
      <c r="IU10" s="273"/>
      <c r="IV10" s="273"/>
    </row>
    <row r="11" spans="1:256" customFormat="1">
      <c r="A11" s="322"/>
      <c r="B11" s="323"/>
      <c r="C11" s="324"/>
      <c r="D11" s="325"/>
      <c r="E11" s="326"/>
      <c r="G11" s="327" t="s">
        <v>130</v>
      </c>
      <c r="H11" s="327" t="s">
        <v>206</v>
      </c>
      <c r="I11" s="327" t="s">
        <v>9</v>
      </c>
      <c r="J11" s="327" t="s">
        <v>10</v>
      </c>
      <c r="K11" s="327" t="s">
        <v>11</v>
      </c>
      <c r="L11" s="327" t="s">
        <v>646</v>
      </c>
    </row>
    <row r="12" spans="1:256" customFormat="1" ht="25.5">
      <c r="A12" s="328" t="s">
        <v>789</v>
      </c>
      <c r="B12" s="323"/>
      <c r="C12" s="329"/>
      <c r="D12" s="330"/>
      <c r="E12" s="331"/>
      <c r="G12" s="332"/>
      <c r="H12" s="332"/>
      <c r="I12" s="332"/>
      <c r="J12" s="332"/>
      <c r="K12" s="332"/>
      <c r="L12" s="332"/>
    </row>
    <row r="13" spans="1:256" customFormat="1" ht="20.25" customHeight="1">
      <c r="A13" s="333"/>
      <c r="B13" s="333"/>
      <c r="C13" s="333">
        <v>1</v>
      </c>
      <c r="D13" s="328" t="s">
        <v>790</v>
      </c>
      <c r="E13" s="334"/>
      <c r="G13" s="335" t="s">
        <v>791</v>
      </c>
      <c r="H13" s="332"/>
      <c r="I13" s="335" t="s">
        <v>791</v>
      </c>
      <c r="J13" s="332"/>
      <c r="K13" s="332"/>
      <c r="L13" s="335" t="s">
        <v>791</v>
      </c>
    </row>
    <row r="14" spans="1:256" customFormat="1" ht="20.25" customHeight="1">
      <c r="A14" s="333"/>
      <c r="B14" s="333"/>
      <c r="C14" s="333">
        <v>2</v>
      </c>
      <c r="D14" s="328" t="s">
        <v>792</v>
      </c>
      <c r="E14" s="334"/>
      <c r="G14" s="335" t="s">
        <v>791</v>
      </c>
      <c r="H14" s="332"/>
      <c r="I14" s="332"/>
      <c r="J14" s="332"/>
      <c r="K14" s="335" t="s">
        <v>791</v>
      </c>
      <c r="L14" s="335" t="s">
        <v>791</v>
      </c>
    </row>
    <row r="15" spans="1:256" customFormat="1" ht="20.25" customHeight="1">
      <c r="A15" s="333"/>
      <c r="B15" s="333"/>
      <c r="C15" s="333">
        <v>3</v>
      </c>
      <c r="D15" s="328" t="s">
        <v>793</v>
      </c>
      <c r="E15" s="334"/>
      <c r="G15" s="335" t="s">
        <v>791</v>
      </c>
      <c r="H15" s="332"/>
      <c r="I15" s="335" t="s">
        <v>791</v>
      </c>
      <c r="J15" s="332"/>
      <c r="K15" s="332"/>
      <c r="L15" s="335" t="s">
        <v>791</v>
      </c>
    </row>
    <row r="16" spans="1:256" customFormat="1" ht="20.25" customHeight="1">
      <c r="A16" s="333"/>
      <c r="B16" s="333"/>
      <c r="C16" s="333">
        <v>4</v>
      </c>
      <c r="D16" s="328" t="s">
        <v>794</v>
      </c>
      <c r="E16" s="336"/>
      <c r="G16" s="335" t="s">
        <v>791</v>
      </c>
      <c r="H16" s="332"/>
      <c r="I16" s="332"/>
      <c r="J16" s="335" t="s">
        <v>791</v>
      </c>
      <c r="K16" s="332"/>
      <c r="L16" s="335" t="s">
        <v>791</v>
      </c>
    </row>
    <row r="17" spans="1:12" customFormat="1" ht="18.75">
      <c r="A17" s="333"/>
      <c r="B17" s="333"/>
      <c r="C17" s="333">
        <v>5</v>
      </c>
      <c r="D17" s="328" t="s">
        <v>795</v>
      </c>
      <c r="E17" s="334"/>
      <c r="G17" s="335" t="s">
        <v>791</v>
      </c>
      <c r="H17" s="335" t="s">
        <v>791</v>
      </c>
      <c r="I17" s="332"/>
      <c r="J17" s="332"/>
      <c r="K17" s="332"/>
      <c r="L17" s="335" t="s">
        <v>791</v>
      </c>
    </row>
    <row r="18" spans="1:12" ht="16.5" customHeight="1">
      <c r="A18" s="32"/>
      <c r="B18" s="201"/>
      <c r="C18" s="202"/>
      <c r="D18" s="51"/>
      <c r="E18" s="51"/>
      <c r="F18" s="51"/>
      <c r="G18" s="32"/>
    </row>
    <row r="19" spans="1:12" ht="14.25">
      <c r="A19" s="32"/>
      <c r="B19" s="201"/>
      <c r="C19" s="202"/>
      <c r="D19" s="51"/>
      <c r="E19" s="51"/>
      <c r="F19" s="51"/>
      <c r="G19" s="32"/>
    </row>
    <row r="20" spans="1:12" ht="28.5">
      <c r="A20" s="32"/>
      <c r="B20" s="206" t="s">
        <v>377</v>
      </c>
      <c r="C20" s="207"/>
      <c r="D20" s="208" t="s">
        <v>384</v>
      </c>
      <c r="E20" s="208" t="s">
        <v>378</v>
      </c>
      <c r="F20" s="209"/>
      <c r="G20" s="32"/>
    </row>
    <row r="21" spans="1:12" ht="51" customHeight="1" thickBot="1">
      <c r="A21" s="32"/>
      <c r="B21" s="199" t="s">
        <v>379</v>
      </c>
      <c r="C21" s="200"/>
      <c r="D21" s="249" t="s">
        <v>385</v>
      </c>
      <c r="E21" s="198"/>
      <c r="F21" s="51"/>
      <c r="G21" s="32"/>
    </row>
    <row r="22" spans="1:12" ht="14.25">
      <c r="A22" s="32"/>
      <c r="B22" s="199"/>
      <c r="C22" s="200" t="s">
        <v>130</v>
      </c>
      <c r="D22" s="198" t="s">
        <v>380</v>
      </c>
      <c r="E22" s="198" t="s">
        <v>381</v>
      </c>
      <c r="F22" s="51"/>
      <c r="G22" s="32"/>
    </row>
    <row r="23" spans="1:12" ht="14.25">
      <c r="A23" s="32"/>
      <c r="B23" s="199"/>
      <c r="C23" s="200" t="s">
        <v>206</v>
      </c>
      <c r="D23" s="198" t="s">
        <v>380</v>
      </c>
      <c r="E23" s="198" t="s">
        <v>381</v>
      </c>
      <c r="F23" s="51"/>
      <c r="G23" s="32"/>
    </row>
    <row r="24" spans="1:12" ht="14.25">
      <c r="A24" s="32"/>
      <c r="B24" s="199"/>
      <c r="C24" s="200" t="s">
        <v>9</v>
      </c>
      <c r="D24" s="198" t="s">
        <v>380</v>
      </c>
      <c r="E24" s="198" t="s">
        <v>381</v>
      </c>
      <c r="F24" s="51"/>
      <c r="G24" s="32"/>
      <c r="H24" s="262"/>
    </row>
    <row r="25" spans="1:12" ht="14.25">
      <c r="A25" s="32"/>
      <c r="B25" s="199"/>
      <c r="C25" s="200" t="s">
        <v>10</v>
      </c>
      <c r="D25" s="198" t="s">
        <v>380</v>
      </c>
      <c r="E25" s="198" t="s">
        <v>381</v>
      </c>
      <c r="F25" s="51"/>
      <c r="G25" s="32"/>
      <c r="H25" s="262"/>
    </row>
    <row r="26" spans="1:12" ht="14.25">
      <c r="A26" s="32"/>
      <c r="B26" s="199"/>
      <c r="C26" s="200" t="s">
        <v>11</v>
      </c>
      <c r="D26" s="198"/>
      <c r="E26" s="198"/>
      <c r="F26" s="51"/>
      <c r="G26" s="32"/>
      <c r="H26" s="262"/>
    </row>
    <row r="27" spans="1:12" ht="14.25">
      <c r="A27" s="32"/>
      <c r="B27" s="201"/>
      <c r="C27" s="202"/>
      <c r="D27" s="51"/>
      <c r="E27" s="51"/>
      <c r="F27" s="51"/>
      <c r="G27" s="32"/>
      <c r="H27" s="262"/>
    </row>
    <row r="28" spans="1:12" ht="42.75">
      <c r="A28" s="32"/>
      <c r="B28" s="199" t="s">
        <v>382</v>
      </c>
      <c r="C28" s="200"/>
      <c r="D28" s="251" t="s">
        <v>386</v>
      </c>
      <c r="E28" s="250"/>
      <c r="F28" s="51"/>
      <c r="G28" s="32"/>
      <c r="H28" s="262"/>
    </row>
    <row r="29" spans="1:12" ht="30" customHeight="1">
      <c r="A29" s="32"/>
      <c r="B29" s="199"/>
      <c r="C29" s="200" t="s">
        <v>130</v>
      </c>
      <c r="D29" s="84" t="s">
        <v>796</v>
      </c>
      <c r="E29" s="198" t="s">
        <v>797</v>
      </c>
      <c r="F29" s="51"/>
      <c r="G29" s="32"/>
      <c r="H29" s="262"/>
    </row>
    <row r="30" spans="1:12" ht="28.5">
      <c r="A30" s="32"/>
      <c r="B30" s="199"/>
      <c r="C30" s="200" t="s">
        <v>206</v>
      </c>
      <c r="D30" s="84" t="s">
        <v>796</v>
      </c>
      <c r="E30" s="198" t="s">
        <v>797</v>
      </c>
      <c r="F30" s="51"/>
      <c r="G30" s="32"/>
      <c r="H30" s="262"/>
    </row>
    <row r="31" spans="1:12" ht="28.5">
      <c r="A31" s="32"/>
      <c r="B31" s="199"/>
      <c r="C31" s="200" t="s">
        <v>9</v>
      </c>
      <c r="D31" s="84" t="s">
        <v>796</v>
      </c>
      <c r="E31" s="198" t="s">
        <v>797</v>
      </c>
      <c r="F31" s="51"/>
      <c r="G31" s="32"/>
      <c r="H31" s="262"/>
    </row>
    <row r="32" spans="1:12" ht="28.5">
      <c r="A32" s="32"/>
      <c r="B32" s="199"/>
      <c r="C32" s="200" t="s">
        <v>10</v>
      </c>
      <c r="D32" s="84" t="s">
        <v>796</v>
      </c>
      <c r="E32" s="198" t="s">
        <v>797</v>
      </c>
      <c r="F32" s="51"/>
      <c r="G32" s="32"/>
      <c r="H32" s="262"/>
    </row>
    <row r="33" spans="1:256" ht="14.25">
      <c r="A33" s="32"/>
      <c r="B33" s="199"/>
      <c r="C33" s="200" t="s">
        <v>11</v>
      </c>
      <c r="D33" s="198"/>
      <c r="E33" s="198"/>
      <c r="F33" s="51"/>
      <c r="G33" s="32"/>
      <c r="H33" s="262"/>
    </row>
    <row r="34" spans="1:256" ht="14.25">
      <c r="A34" s="32"/>
      <c r="B34" s="201"/>
      <c r="C34" s="202"/>
      <c r="D34" s="50"/>
      <c r="E34" s="51"/>
      <c r="F34" s="51"/>
      <c r="G34" s="32"/>
      <c r="H34" s="262"/>
    </row>
    <row r="35" spans="1:256" ht="42.75">
      <c r="A35" s="32"/>
      <c r="B35" s="295" t="s">
        <v>512</v>
      </c>
      <c r="C35" s="200"/>
      <c r="D35" s="251" t="s">
        <v>513</v>
      </c>
      <c r="E35" s="252"/>
      <c r="F35" s="51"/>
      <c r="G35" s="32"/>
      <c r="H35" s="262"/>
    </row>
    <row r="36" spans="1:256" ht="14.25">
      <c r="A36" s="32"/>
      <c r="B36" s="199"/>
      <c r="C36" s="200" t="s">
        <v>130</v>
      </c>
      <c r="D36" s="259" t="s">
        <v>798</v>
      </c>
      <c r="E36" s="253" t="s">
        <v>797</v>
      </c>
      <c r="F36" s="51"/>
      <c r="G36" s="32"/>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1"/>
      <c r="BR36" s="281"/>
      <c r="BS36" s="281"/>
      <c r="BT36" s="281"/>
      <c r="BU36" s="281"/>
      <c r="BV36" s="281"/>
      <c r="BW36" s="281"/>
      <c r="BX36" s="281"/>
      <c r="BY36" s="281"/>
      <c r="BZ36" s="281"/>
      <c r="CA36" s="281"/>
      <c r="CB36" s="281"/>
      <c r="CC36" s="281"/>
      <c r="CD36" s="281"/>
      <c r="CE36" s="281"/>
      <c r="CF36" s="281"/>
      <c r="CG36" s="281"/>
      <c r="CH36" s="281"/>
      <c r="CI36" s="281"/>
      <c r="CJ36" s="281"/>
      <c r="CK36" s="281"/>
      <c r="CL36" s="281"/>
      <c r="CM36" s="281"/>
      <c r="CN36" s="281"/>
      <c r="CO36" s="281"/>
      <c r="CP36" s="281"/>
      <c r="CQ36" s="281"/>
      <c r="CR36" s="281"/>
      <c r="CS36" s="281"/>
      <c r="CT36" s="281"/>
      <c r="CU36" s="281"/>
      <c r="CV36" s="281"/>
      <c r="CW36" s="281"/>
      <c r="CX36" s="281"/>
      <c r="CY36" s="281"/>
      <c r="CZ36" s="281"/>
      <c r="DA36" s="281"/>
      <c r="DB36" s="281"/>
      <c r="DC36" s="281"/>
      <c r="DD36" s="281"/>
      <c r="DE36" s="281"/>
      <c r="DF36" s="281"/>
      <c r="DG36" s="281"/>
      <c r="DH36" s="281"/>
      <c r="DI36" s="281"/>
      <c r="DJ36" s="281"/>
      <c r="DK36" s="281"/>
      <c r="DL36" s="281"/>
      <c r="DM36" s="281"/>
      <c r="DN36" s="281"/>
      <c r="DO36" s="281"/>
      <c r="DP36" s="281"/>
      <c r="DQ36" s="281"/>
      <c r="DR36" s="281"/>
      <c r="DS36" s="281"/>
      <c r="DT36" s="281"/>
      <c r="DU36" s="281"/>
      <c r="DV36" s="281"/>
      <c r="DW36" s="281"/>
      <c r="DX36" s="281"/>
      <c r="DY36" s="281"/>
      <c r="DZ36" s="281"/>
      <c r="EA36" s="281"/>
      <c r="EB36" s="281"/>
      <c r="EC36" s="281"/>
      <c r="ED36" s="281"/>
      <c r="EE36" s="281"/>
      <c r="EF36" s="281"/>
      <c r="EG36" s="281"/>
      <c r="EH36" s="281"/>
      <c r="EI36" s="281"/>
      <c r="EJ36" s="281"/>
      <c r="EK36" s="281"/>
      <c r="EL36" s="281"/>
      <c r="EM36" s="281"/>
      <c r="EN36" s="281"/>
      <c r="EO36" s="281"/>
      <c r="EP36" s="281"/>
      <c r="EQ36" s="281"/>
      <c r="ER36" s="281"/>
      <c r="ES36" s="281"/>
      <c r="ET36" s="281"/>
      <c r="EU36" s="281"/>
      <c r="EV36" s="281"/>
      <c r="EW36" s="281"/>
      <c r="EX36" s="281"/>
      <c r="EY36" s="281"/>
      <c r="EZ36" s="281"/>
      <c r="FA36" s="281"/>
      <c r="FB36" s="281"/>
      <c r="FC36" s="281"/>
      <c r="FD36" s="281"/>
      <c r="FE36" s="281"/>
      <c r="FF36" s="281"/>
      <c r="FG36" s="281"/>
      <c r="FH36" s="281"/>
      <c r="FI36" s="281"/>
      <c r="FJ36" s="281"/>
      <c r="FK36" s="281"/>
      <c r="FL36" s="281"/>
      <c r="FM36" s="281"/>
      <c r="FN36" s="281"/>
      <c r="FO36" s="281"/>
      <c r="FP36" s="281"/>
      <c r="FQ36" s="281"/>
      <c r="FR36" s="281"/>
      <c r="FS36" s="281"/>
      <c r="FT36" s="281"/>
      <c r="FU36" s="281"/>
      <c r="FV36" s="281"/>
      <c r="FW36" s="281"/>
      <c r="FX36" s="281"/>
      <c r="FY36" s="281"/>
      <c r="FZ36" s="281"/>
      <c r="GA36" s="281"/>
      <c r="GB36" s="281"/>
      <c r="GC36" s="281"/>
      <c r="GD36" s="281"/>
      <c r="GE36" s="281"/>
      <c r="GF36" s="281"/>
      <c r="GG36" s="281"/>
      <c r="GH36" s="281"/>
      <c r="GI36" s="281"/>
      <c r="GJ36" s="281"/>
      <c r="GK36" s="281"/>
      <c r="GL36" s="281"/>
      <c r="GM36" s="281"/>
      <c r="GN36" s="281"/>
      <c r="GO36" s="281"/>
      <c r="GP36" s="281"/>
      <c r="GQ36" s="281"/>
      <c r="GR36" s="281"/>
      <c r="GS36" s="281"/>
      <c r="GT36" s="281"/>
      <c r="GU36" s="281"/>
      <c r="GV36" s="281"/>
      <c r="GW36" s="281"/>
      <c r="GX36" s="281"/>
      <c r="GY36" s="281"/>
      <c r="GZ36" s="281"/>
      <c r="HA36" s="281"/>
      <c r="HB36" s="281"/>
      <c r="HC36" s="281"/>
      <c r="HD36" s="281"/>
      <c r="HE36" s="281"/>
      <c r="HF36" s="281"/>
      <c r="HG36" s="281"/>
      <c r="HH36" s="281"/>
      <c r="HI36" s="281"/>
      <c r="HJ36" s="281"/>
      <c r="HK36" s="281"/>
      <c r="HL36" s="281"/>
      <c r="HM36" s="281"/>
      <c r="HN36" s="281"/>
      <c r="HO36" s="281"/>
      <c r="HP36" s="281"/>
      <c r="HQ36" s="281"/>
      <c r="HR36" s="281"/>
      <c r="HS36" s="281"/>
      <c r="HT36" s="281"/>
      <c r="HU36" s="281"/>
      <c r="HV36" s="281"/>
      <c r="HW36" s="281"/>
      <c r="HX36" s="281"/>
      <c r="HY36" s="281"/>
      <c r="HZ36" s="281"/>
      <c r="IA36" s="281"/>
      <c r="IB36" s="281"/>
      <c r="IC36" s="281"/>
      <c r="ID36" s="281"/>
      <c r="IE36" s="281"/>
      <c r="IF36" s="281"/>
      <c r="IG36" s="281"/>
      <c r="IH36" s="281"/>
      <c r="II36" s="281"/>
      <c r="IJ36" s="281"/>
      <c r="IK36" s="281"/>
      <c r="IL36" s="281"/>
      <c r="IM36" s="281"/>
      <c r="IN36" s="281"/>
      <c r="IO36" s="281"/>
      <c r="IP36" s="281"/>
      <c r="IQ36" s="281"/>
      <c r="IR36" s="281"/>
      <c r="IS36" s="281"/>
      <c r="IT36" s="281"/>
      <c r="IU36" s="281"/>
      <c r="IV36" s="281"/>
    </row>
    <row r="37" spans="1:256" ht="14.25">
      <c r="A37" s="32"/>
      <c r="B37" s="199"/>
      <c r="C37" s="200" t="s">
        <v>206</v>
      </c>
      <c r="D37" s="259" t="s">
        <v>798</v>
      </c>
      <c r="E37" s="253" t="s">
        <v>797</v>
      </c>
      <c r="F37" s="51"/>
      <c r="G37" s="32"/>
    </row>
    <row r="38" spans="1:256" ht="14.25">
      <c r="A38" s="32"/>
      <c r="B38" s="199"/>
      <c r="C38" s="200" t="s">
        <v>9</v>
      </c>
      <c r="D38" s="259" t="s">
        <v>798</v>
      </c>
      <c r="E38" s="253" t="s">
        <v>797</v>
      </c>
      <c r="F38" s="51"/>
      <c r="G38" s="32"/>
    </row>
    <row r="39" spans="1:256" ht="14.25">
      <c r="A39" s="32"/>
      <c r="B39" s="199"/>
      <c r="C39" s="200" t="s">
        <v>10</v>
      </c>
      <c r="D39" s="259" t="s">
        <v>798</v>
      </c>
      <c r="E39" s="253" t="s">
        <v>797</v>
      </c>
      <c r="F39" s="51"/>
      <c r="G39" s="32"/>
    </row>
    <row r="40" spans="1:256" ht="14.25">
      <c r="A40" s="32"/>
      <c r="B40" s="199"/>
      <c r="C40" s="200" t="s">
        <v>11</v>
      </c>
      <c r="D40" s="253"/>
      <c r="E40" s="253"/>
      <c r="F40" s="51"/>
      <c r="G40" s="32"/>
    </row>
    <row r="42" spans="1:256" ht="25.5">
      <c r="A42" s="260" t="s">
        <v>789</v>
      </c>
      <c r="B42" s="431" t="s">
        <v>789</v>
      </c>
      <c r="D42" s="262"/>
      <c r="E42" s="263"/>
    </row>
    <row r="43" spans="1:256">
      <c r="A43" s="265">
        <v>1</v>
      </c>
      <c r="B43" s="430">
        <v>1</v>
      </c>
      <c r="C43" s="265"/>
      <c r="D43" s="260" t="s">
        <v>790</v>
      </c>
      <c r="E43" s="266"/>
      <c r="F43" s="267"/>
    </row>
    <row r="44" spans="1:256" ht="25.5">
      <c r="A44" s="265">
        <v>1.1000000000000001</v>
      </c>
      <c r="B44" s="430">
        <v>1.1000000000000001</v>
      </c>
      <c r="C44" s="265"/>
      <c r="D44" s="260" t="s">
        <v>799</v>
      </c>
      <c r="E44" s="266"/>
      <c r="F44" s="268"/>
    </row>
    <row r="45" spans="1:256" ht="114.75">
      <c r="A45" s="269" t="s">
        <v>64</v>
      </c>
      <c r="B45" s="425" t="s">
        <v>64</v>
      </c>
      <c r="C45" s="491"/>
      <c r="D45" s="492" t="s">
        <v>800</v>
      </c>
      <c r="E45" s="493"/>
      <c r="F45" s="494"/>
    </row>
    <row r="46" spans="1:256">
      <c r="A46" s="269"/>
      <c r="B46" s="425"/>
      <c r="C46" s="491" t="s">
        <v>461</v>
      </c>
      <c r="D46" s="495"/>
      <c r="E46" s="493"/>
      <c r="F46" s="494"/>
    </row>
    <row r="47" spans="1:256" ht="38.25">
      <c r="A47" s="269"/>
      <c r="B47" s="425"/>
      <c r="C47" s="492" t="s">
        <v>130</v>
      </c>
      <c r="D47" s="495" t="s">
        <v>1570</v>
      </c>
      <c r="E47" s="493" t="s">
        <v>797</v>
      </c>
      <c r="F47" s="494"/>
    </row>
    <row r="48" spans="1:256">
      <c r="A48" s="269"/>
      <c r="B48" s="425"/>
      <c r="C48" s="492" t="s">
        <v>206</v>
      </c>
      <c r="D48" s="495" t="s">
        <v>1431</v>
      </c>
      <c r="E48" s="493"/>
      <c r="F48" s="494"/>
    </row>
    <row r="49" spans="1:256" ht="127.5">
      <c r="A49" s="269"/>
      <c r="B49" s="425"/>
      <c r="C49" s="492" t="s">
        <v>9</v>
      </c>
      <c r="D49" s="495" t="s">
        <v>1571</v>
      </c>
      <c r="E49" s="493" t="s">
        <v>797</v>
      </c>
      <c r="F49" s="494"/>
    </row>
    <row r="50" spans="1:256">
      <c r="A50" s="269"/>
      <c r="B50" s="425"/>
      <c r="C50" s="492" t="s">
        <v>10</v>
      </c>
      <c r="D50" s="495"/>
      <c r="E50" s="493"/>
      <c r="F50" s="494"/>
    </row>
    <row r="51" spans="1:256">
      <c r="A51" s="269"/>
      <c r="B51" s="425"/>
      <c r="C51" s="492" t="s">
        <v>11</v>
      </c>
      <c r="D51" s="495"/>
      <c r="E51" s="493"/>
      <c r="F51" s="494"/>
    </row>
    <row r="52" spans="1:256">
      <c r="B52" s="426"/>
      <c r="C52" s="496"/>
      <c r="D52" s="497"/>
      <c r="E52" s="498"/>
      <c r="F52" s="499"/>
    </row>
    <row r="53" spans="1:256" ht="114.75">
      <c r="A53" s="269" t="s">
        <v>464</v>
      </c>
      <c r="B53" s="425" t="s">
        <v>464</v>
      </c>
      <c r="C53" s="491"/>
      <c r="D53" s="492" t="s">
        <v>802</v>
      </c>
      <c r="E53" s="493"/>
      <c r="F53" s="494"/>
    </row>
    <row r="54" spans="1:256">
      <c r="A54" s="269"/>
      <c r="B54" s="425"/>
      <c r="C54" s="491" t="s">
        <v>461</v>
      </c>
      <c r="D54" s="495"/>
      <c r="E54" s="493"/>
      <c r="F54" s="494"/>
    </row>
    <row r="55" spans="1:256" ht="25.5">
      <c r="A55" s="269"/>
      <c r="B55" s="425"/>
      <c r="C55" s="492" t="s">
        <v>130</v>
      </c>
      <c r="D55" s="495" t="s">
        <v>1572</v>
      </c>
      <c r="E55" s="493" t="s">
        <v>797</v>
      </c>
      <c r="F55" s="494"/>
    </row>
    <row r="56" spans="1:256">
      <c r="A56" s="269"/>
      <c r="B56" s="425"/>
      <c r="C56" s="492" t="s">
        <v>206</v>
      </c>
      <c r="D56" s="495" t="s">
        <v>801</v>
      </c>
      <c r="E56" s="493"/>
      <c r="F56" s="494"/>
      <c r="AF56" s="281"/>
      <c r="AG56" s="281"/>
      <c r="AH56" s="281"/>
      <c r="AI56" s="281"/>
      <c r="AJ56" s="281"/>
      <c r="AK56" s="281"/>
      <c r="AL56" s="281"/>
      <c r="AM56" s="281"/>
      <c r="AN56" s="281"/>
      <c r="AO56" s="281"/>
      <c r="AP56" s="281"/>
      <c r="AQ56" s="281"/>
      <c r="AR56" s="281"/>
      <c r="AS56" s="281"/>
      <c r="AT56" s="281"/>
      <c r="AU56" s="281"/>
      <c r="AV56" s="281"/>
      <c r="AW56" s="281"/>
      <c r="AX56" s="281"/>
      <c r="AY56" s="281"/>
      <c r="AZ56" s="281"/>
      <c r="BA56" s="281"/>
      <c r="BB56" s="281"/>
      <c r="BC56" s="281"/>
      <c r="BD56" s="281"/>
      <c r="BE56" s="281"/>
      <c r="BF56" s="281"/>
      <c r="BG56" s="281"/>
      <c r="BH56" s="281"/>
      <c r="BI56" s="281"/>
      <c r="BJ56" s="281"/>
      <c r="BK56" s="281"/>
      <c r="BL56" s="281"/>
      <c r="BM56" s="281"/>
      <c r="BN56" s="281"/>
      <c r="BO56" s="281"/>
      <c r="BP56" s="281"/>
      <c r="BQ56" s="281"/>
      <c r="BR56" s="281"/>
      <c r="BS56" s="281"/>
      <c r="BT56" s="281"/>
      <c r="BU56" s="281"/>
      <c r="BV56" s="281"/>
      <c r="BW56" s="281"/>
      <c r="BX56" s="281"/>
      <c r="BY56" s="281"/>
      <c r="BZ56" s="281"/>
      <c r="CA56" s="281"/>
      <c r="CB56" s="281"/>
      <c r="CC56" s="281"/>
      <c r="CD56" s="281"/>
      <c r="CE56" s="281"/>
      <c r="CF56" s="281"/>
      <c r="CG56" s="281"/>
      <c r="CH56" s="281"/>
      <c r="CI56" s="281"/>
      <c r="CJ56" s="281"/>
      <c r="CK56" s="281"/>
      <c r="CL56" s="281"/>
      <c r="CM56" s="281"/>
      <c r="CN56" s="281"/>
      <c r="CO56" s="281"/>
      <c r="CP56" s="281"/>
      <c r="CQ56" s="281"/>
      <c r="CR56" s="281"/>
      <c r="CS56" s="281"/>
      <c r="CT56" s="281"/>
      <c r="CU56" s="281"/>
      <c r="CV56" s="281"/>
      <c r="CW56" s="281"/>
      <c r="CX56" s="281"/>
      <c r="CY56" s="281"/>
      <c r="CZ56" s="281"/>
      <c r="DA56" s="281"/>
      <c r="DB56" s="281"/>
      <c r="DC56" s="281"/>
      <c r="DD56" s="281"/>
      <c r="DE56" s="281"/>
      <c r="DF56" s="281"/>
      <c r="DG56" s="281"/>
      <c r="DH56" s="281"/>
      <c r="DI56" s="281"/>
      <c r="DJ56" s="281"/>
      <c r="DK56" s="281"/>
      <c r="DL56" s="281"/>
      <c r="DM56" s="281"/>
      <c r="DN56" s="281"/>
      <c r="DO56" s="281"/>
      <c r="DP56" s="281"/>
      <c r="DQ56" s="281"/>
      <c r="DR56" s="281"/>
      <c r="DS56" s="281"/>
      <c r="DT56" s="281"/>
      <c r="DU56" s="281"/>
      <c r="DV56" s="281"/>
      <c r="DW56" s="281"/>
      <c r="DX56" s="281"/>
      <c r="DY56" s="281"/>
      <c r="DZ56" s="281"/>
      <c r="EA56" s="281"/>
      <c r="EB56" s="281"/>
      <c r="EC56" s="281"/>
      <c r="ED56" s="281"/>
      <c r="EE56" s="281"/>
      <c r="EF56" s="281"/>
      <c r="EG56" s="281"/>
      <c r="EH56" s="281"/>
      <c r="EI56" s="281"/>
      <c r="EJ56" s="281"/>
      <c r="EK56" s="281"/>
      <c r="EL56" s="281"/>
      <c r="EM56" s="281"/>
      <c r="EN56" s="281"/>
      <c r="EO56" s="281"/>
      <c r="EP56" s="281"/>
      <c r="EQ56" s="281"/>
      <c r="ER56" s="281"/>
      <c r="ES56" s="281"/>
      <c r="ET56" s="281"/>
      <c r="EU56" s="281"/>
      <c r="EV56" s="281"/>
      <c r="EW56" s="281"/>
      <c r="EX56" s="281"/>
      <c r="EY56" s="281"/>
      <c r="EZ56" s="281"/>
      <c r="FA56" s="281"/>
      <c r="FB56" s="281"/>
      <c r="FC56" s="281"/>
      <c r="FD56" s="281"/>
      <c r="FE56" s="281"/>
      <c r="FF56" s="281"/>
      <c r="FG56" s="281"/>
      <c r="FH56" s="281"/>
      <c r="FI56" s="281"/>
      <c r="FJ56" s="281"/>
      <c r="FK56" s="281"/>
      <c r="FL56" s="281"/>
      <c r="FM56" s="281"/>
      <c r="FN56" s="281"/>
      <c r="FO56" s="281"/>
      <c r="FP56" s="281"/>
      <c r="FQ56" s="281"/>
      <c r="FR56" s="281"/>
      <c r="FS56" s="281"/>
      <c r="FT56" s="281"/>
      <c r="FU56" s="281"/>
      <c r="FV56" s="281"/>
      <c r="FW56" s="281"/>
      <c r="FX56" s="281"/>
      <c r="FY56" s="281"/>
      <c r="FZ56" s="281"/>
      <c r="GA56" s="281"/>
      <c r="GB56" s="281"/>
      <c r="GC56" s="281"/>
      <c r="GD56" s="281"/>
      <c r="GE56" s="281"/>
      <c r="GF56" s="281"/>
      <c r="GG56" s="281"/>
      <c r="GH56" s="281"/>
      <c r="GI56" s="281"/>
      <c r="GJ56" s="281"/>
      <c r="GK56" s="281"/>
      <c r="GL56" s="281"/>
      <c r="GM56" s="281"/>
      <c r="GN56" s="281"/>
      <c r="GO56" s="281"/>
      <c r="GP56" s="281"/>
      <c r="GQ56" s="281"/>
      <c r="GR56" s="281"/>
      <c r="GS56" s="281"/>
      <c r="GT56" s="281"/>
      <c r="GU56" s="281"/>
      <c r="GV56" s="281"/>
      <c r="GW56" s="281"/>
      <c r="GX56" s="281"/>
      <c r="GY56" s="281"/>
      <c r="GZ56" s="281"/>
      <c r="HA56" s="281"/>
      <c r="HB56" s="281"/>
      <c r="HC56" s="281"/>
      <c r="HD56" s="281"/>
      <c r="HE56" s="281"/>
      <c r="HF56" s="281"/>
      <c r="HG56" s="281"/>
      <c r="HH56" s="281"/>
      <c r="HI56" s="281"/>
      <c r="HJ56" s="281"/>
      <c r="HK56" s="281"/>
      <c r="HL56" s="281"/>
      <c r="HM56" s="281"/>
      <c r="HN56" s="281"/>
      <c r="HO56" s="281"/>
      <c r="HP56" s="281"/>
      <c r="HQ56" s="281"/>
      <c r="HR56" s="281"/>
      <c r="HS56" s="281"/>
      <c r="HT56" s="281"/>
      <c r="HU56" s="281"/>
      <c r="HV56" s="281"/>
      <c r="HW56" s="281"/>
      <c r="HX56" s="281"/>
      <c r="HY56" s="281"/>
      <c r="HZ56" s="281"/>
      <c r="IA56" s="281"/>
      <c r="IB56" s="281"/>
      <c r="IC56" s="281"/>
      <c r="ID56" s="281"/>
      <c r="IE56" s="281"/>
      <c r="IF56" s="281"/>
      <c r="IG56" s="281"/>
      <c r="IH56" s="281"/>
      <c r="II56" s="281"/>
      <c r="IJ56" s="281"/>
      <c r="IK56" s="281"/>
      <c r="IL56" s="281"/>
      <c r="IM56" s="281"/>
      <c r="IN56" s="281"/>
      <c r="IO56" s="281"/>
      <c r="IP56" s="281"/>
      <c r="IQ56" s="281"/>
      <c r="IR56" s="281"/>
      <c r="IS56" s="281"/>
      <c r="IT56" s="281"/>
      <c r="IU56" s="281"/>
      <c r="IV56" s="281"/>
    </row>
    <row r="57" spans="1:256" ht="63.75">
      <c r="A57" s="269"/>
      <c r="B57" s="425"/>
      <c r="C57" s="492" t="s">
        <v>9</v>
      </c>
      <c r="D57" s="495" t="s">
        <v>1573</v>
      </c>
      <c r="E57" s="493" t="s">
        <v>797</v>
      </c>
      <c r="F57" s="494"/>
      <c r="AF57" s="281"/>
      <c r="AG57" s="281"/>
      <c r="AH57" s="281"/>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1"/>
      <c r="BI57" s="281"/>
      <c r="BJ57" s="281"/>
      <c r="BK57" s="281"/>
      <c r="BL57" s="281"/>
      <c r="BM57" s="281"/>
      <c r="BN57" s="281"/>
      <c r="BO57" s="281"/>
      <c r="BP57" s="281"/>
      <c r="BQ57" s="281"/>
      <c r="BR57" s="281"/>
      <c r="BS57" s="281"/>
      <c r="BT57" s="281"/>
      <c r="BU57" s="281"/>
      <c r="BV57" s="281"/>
      <c r="BW57" s="281"/>
      <c r="BX57" s="281"/>
      <c r="BY57" s="281"/>
      <c r="BZ57" s="281"/>
      <c r="CA57" s="281"/>
      <c r="CB57" s="281"/>
      <c r="CC57" s="281"/>
      <c r="CD57" s="281"/>
      <c r="CE57" s="281"/>
      <c r="CF57" s="281"/>
      <c r="CG57" s="281"/>
      <c r="CH57" s="281"/>
      <c r="CI57" s="281"/>
      <c r="CJ57" s="281"/>
      <c r="CK57" s="281"/>
      <c r="CL57" s="281"/>
      <c r="CM57" s="281"/>
      <c r="CN57" s="281"/>
      <c r="CO57" s="281"/>
      <c r="CP57" s="281"/>
      <c r="CQ57" s="281"/>
      <c r="CR57" s="281"/>
      <c r="CS57" s="281"/>
      <c r="CT57" s="281"/>
      <c r="CU57" s="281"/>
      <c r="CV57" s="281"/>
      <c r="CW57" s="281"/>
      <c r="CX57" s="281"/>
      <c r="CY57" s="281"/>
      <c r="CZ57" s="281"/>
      <c r="DA57" s="281"/>
      <c r="DB57" s="281"/>
      <c r="DC57" s="281"/>
      <c r="DD57" s="281"/>
      <c r="DE57" s="281"/>
      <c r="DF57" s="281"/>
      <c r="DG57" s="281"/>
      <c r="DH57" s="281"/>
      <c r="DI57" s="281"/>
      <c r="DJ57" s="281"/>
      <c r="DK57" s="281"/>
      <c r="DL57" s="281"/>
      <c r="DM57" s="281"/>
      <c r="DN57" s="281"/>
      <c r="DO57" s="281"/>
      <c r="DP57" s="281"/>
      <c r="DQ57" s="281"/>
      <c r="DR57" s="281"/>
      <c r="DS57" s="281"/>
      <c r="DT57" s="281"/>
      <c r="DU57" s="281"/>
      <c r="DV57" s="281"/>
      <c r="DW57" s="281"/>
      <c r="DX57" s="281"/>
      <c r="DY57" s="281"/>
      <c r="DZ57" s="281"/>
      <c r="EA57" s="281"/>
      <c r="EB57" s="281"/>
      <c r="EC57" s="281"/>
      <c r="ED57" s="281"/>
      <c r="EE57" s="281"/>
      <c r="EF57" s="281"/>
      <c r="EG57" s="281"/>
      <c r="EH57" s="281"/>
      <c r="EI57" s="281"/>
      <c r="EJ57" s="281"/>
      <c r="EK57" s="281"/>
      <c r="EL57" s="281"/>
      <c r="EM57" s="281"/>
      <c r="EN57" s="281"/>
      <c r="EO57" s="281"/>
      <c r="EP57" s="281"/>
      <c r="EQ57" s="281"/>
      <c r="ER57" s="281"/>
      <c r="ES57" s="281"/>
      <c r="ET57" s="281"/>
      <c r="EU57" s="281"/>
      <c r="EV57" s="281"/>
      <c r="EW57" s="281"/>
      <c r="EX57" s="281"/>
      <c r="EY57" s="281"/>
      <c r="EZ57" s="281"/>
      <c r="FA57" s="281"/>
      <c r="FB57" s="281"/>
      <c r="FC57" s="281"/>
      <c r="FD57" s="281"/>
      <c r="FE57" s="281"/>
      <c r="FF57" s="281"/>
      <c r="FG57" s="281"/>
      <c r="FH57" s="281"/>
      <c r="FI57" s="281"/>
      <c r="FJ57" s="281"/>
      <c r="FK57" s="281"/>
      <c r="FL57" s="281"/>
      <c r="FM57" s="281"/>
      <c r="FN57" s="281"/>
      <c r="FO57" s="281"/>
      <c r="FP57" s="281"/>
      <c r="FQ57" s="281"/>
      <c r="FR57" s="281"/>
      <c r="FS57" s="281"/>
      <c r="FT57" s="281"/>
      <c r="FU57" s="281"/>
      <c r="FV57" s="281"/>
      <c r="FW57" s="281"/>
      <c r="FX57" s="281"/>
      <c r="FY57" s="281"/>
      <c r="FZ57" s="281"/>
      <c r="GA57" s="281"/>
      <c r="GB57" s="281"/>
      <c r="GC57" s="281"/>
      <c r="GD57" s="281"/>
      <c r="GE57" s="281"/>
      <c r="GF57" s="281"/>
      <c r="GG57" s="281"/>
      <c r="GH57" s="281"/>
      <c r="GI57" s="281"/>
      <c r="GJ57" s="281"/>
      <c r="GK57" s="281"/>
      <c r="GL57" s="281"/>
      <c r="GM57" s="281"/>
      <c r="GN57" s="281"/>
      <c r="GO57" s="281"/>
      <c r="GP57" s="281"/>
      <c r="GQ57" s="281"/>
      <c r="GR57" s="281"/>
      <c r="GS57" s="281"/>
      <c r="GT57" s="281"/>
      <c r="GU57" s="281"/>
      <c r="GV57" s="281"/>
      <c r="GW57" s="281"/>
      <c r="GX57" s="281"/>
      <c r="GY57" s="281"/>
      <c r="GZ57" s="281"/>
      <c r="HA57" s="281"/>
      <c r="HB57" s="281"/>
      <c r="HC57" s="281"/>
      <c r="HD57" s="281"/>
      <c r="HE57" s="281"/>
      <c r="HF57" s="281"/>
      <c r="HG57" s="281"/>
      <c r="HH57" s="281"/>
      <c r="HI57" s="281"/>
      <c r="HJ57" s="281"/>
      <c r="HK57" s="281"/>
      <c r="HL57" s="281"/>
      <c r="HM57" s="281"/>
      <c r="HN57" s="281"/>
      <c r="HO57" s="281"/>
      <c r="HP57" s="281"/>
      <c r="HQ57" s="281"/>
      <c r="HR57" s="281"/>
      <c r="HS57" s="281"/>
      <c r="HT57" s="281"/>
      <c r="HU57" s="281"/>
      <c r="HV57" s="281"/>
      <c r="HW57" s="281"/>
      <c r="HX57" s="281"/>
      <c r="HY57" s="281"/>
      <c r="HZ57" s="281"/>
      <c r="IA57" s="281"/>
      <c r="IB57" s="281"/>
      <c r="IC57" s="281"/>
      <c r="ID57" s="281"/>
      <c r="IE57" s="281"/>
      <c r="IF57" s="281"/>
      <c r="IG57" s="281"/>
      <c r="IH57" s="281"/>
      <c r="II57" s="281"/>
      <c r="IJ57" s="281"/>
      <c r="IK57" s="281"/>
      <c r="IL57" s="281"/>
      <c r="IM57" s="281"/>
      <c r="IN57" s="281"/>
      <c r="IO57" s="281"/>
      <c r="IP57" s="281"/>
      <c r="IQ57" s="281"/>
      <c r="IR57" s="281"/>
      <c r="IS57" s="281"/>
      <c r="IT57" s="281"/>
      <c r="IU57" s="281"/>
      <c r="IV57" s="281"/>
    </row>
    <row r="58" spans="1:256">
      <c r="A58" s="269"/>
      <c r="B58" s="425"/>
      <c r="C58" s="492" t="s">
        <v>10</v>
      </c>
      <c r="D58" s="495"/>
      <c r="E58" s="493"/>
      <c r="F58" s="494"/>
    </row>
    <row r="59" spans="1:256">
      <c r="A59" s="269"/>
      <c r="B59" s="425"/>
      <c r="C59" s="492" t="s">
        <v>11</v>
      </c>
      <c r="D59" s="495"/>
      <c r="E59" s="493"/>
      <c r="F59" s="494"/>
    </row>
    <row r="60" spans="1:256">
      <c r="B60" s="426"/>
      <c r="C60" s="496"/>
      <c r="D60" s="497"/>
      <c r="E60" s="498"/>
      <c r="F60" s="499"/>
    </row>
    <row r="61" spans="1:256" ht="114.75">
      <c r="A61" s="269" t="s">
        <v>803</v>
      </c>
      <c r="B61" s="425" t="s">
        <v>803</v>
      </c>
      <c r="C61" s="491"/>
      <c r="D61" s="492" t="s">
        <v>804</v>
      </c>
      <c r="E61" s="493"/>
      <c r="F61" s="494"/>
    </row>
    <row r="62" spans="1:256">
      <c r="A62" s="269"/>
      <c r="B62" s="425"/>
      <c r="C62" s="491" t="s">
        <v>461</v>
      </c>
      <c r="D62" s="495"/>
      <c r="E62" s="493"/>
      <c r="F62" s="494"/>
    </row>
    <row r="63" spans="1:256" ht="38.25">
      <c r="A63" s="269"/>
      <c r="B63" s="425"/>
      <c r="C63" s="492" t="s">
        <v>130</v>
      </c>
      <c r="D63" s="495" t="s">
        <v>1574</v>
      </c>
      <c r="E63" s="493" t="s">
        <v>797</v>
      </c>
      <c r="F63" s="494"/>
    </row>
    <row r="64" spans="1:256">
      <c r="A64" s="269"/>
      <c r="B64" s="425"/>
      <c r="C64" s="492" t="s">
        <v>206</v>
      </c>
      <c r="D64" s="495" t="s">
        <v>801</v>
      </c>
      <c r="E64" s="493"/>
      <c r="F64" s="494"/>
    </row>
    <row r="65" spans="1:6" ht="51">
      <c r="A65" s="269"/>
      <c r="B65" s="425"/>
      <c r="C65" s="492" t="s">
        <v>9</v>
      </c>
      <c r="D65" s="500" t="s">
        <v>1575</v>
      </c>
      <c r="E65" s="493" t="s">
        <v>797</v>
      </c>
      <c r="F65" s="494"/>
    </row>
    <row r="66" spans="1:6">
      <c r="A66" s="269"/>
      <c r="B66" s="425"/>
      <c r="C66" s="492" t="s">
        <v>10</v>
      </c>
      <c r="D66" s="495"/>
      <c r="E66" s="493"/>
      <c r="F66" s="494"/>
    </row>
    <row r="67" spans="1:6">
      <c r="A67" s="269"/>
      <c r="B67" s="425"/>
      <c r="C67" s="492" t="s">
        <v>11</v>
      </c>
      <c r="D67" s="495"/>
      <c r="E67" s="493"/>
      <c r="F67" s="494"/>
    </row>
    <row r="68" spans="1:6">
      <c r="B68" s="426"/>
      <c r="C68" s="496"/>
      <c r="D68" s="497"/>
      <c r="E68" s="498"/>
      <c r="F68" s="499"/>
    </row>
    <row r="69" spans="1:6" ht="102">
      <c r="A69" s="269" t="s">
        <v>805</v>
      </c>
      <c r="B69" s="425" t="s">
        <v>805</v>
      </c>
      <c r="C69" s="491"/>
      <c r="D69" s="492" t="s">
        <v>806</v>
      </c>
      <c r="E69" s="493"/>
      <c r="F69" s="494"/>
    </row>
    <row r="70" spans="1:6">
      <c r="A70" s="269"/>
      <c r="B70" s="425"/>
      <c r="C70" s="491" t="s">
        <v>461</v>
      </c>
      <c r="D70" s="495"/>
      <c r="E70" s="493"/>
      <c r="F70" s="494"/>
    </row>
    <row r="71" spans="1:6" ht="51">
      <c r="A71" s="269"/>
      <c r="B71" s="425"/>
      <c r="C71" s="492" t="s">
        <v>130</v>
      </c>
      <c r="D71" s="495" t="s">
        <v>1576</v>
      </c>
      <c r="E71" s="493" t="s">
        <v>797</v>
      </c>
      <c r="F71" s="494"/>
    </row>
    <row r="72" spans="1:6">
      <c r="A72" s="269"/>
      <c r="B72" s="425"/>
      <c r="C72" s="492" t="s">
        <v>206</v>
      </c>
      <c r="D72" s="495" t="s">
        <v>801</v>
      </c>
      <c r="E72" s="493"/>
      <c r="F72" s="494"/>
    </row>
    <row r="73" spans="1:6" ht="76.5">
      <c r="A73" s="269"/>
      <c r="B73" s="425"/>
      <c r="C73" s="492" t="s">
        <v>9</v>
      </c>
      <c r="D73" s="495" t="s">
        <v>1577</v>
      </c>
      <c r="E73" s="493" t="s">
        <v>797</v>
      </c>
      <c r="F73" s="494"/>
    </row>
    <row r="74" spans="1:6">
      <c r="A74" s="269"/>
      <c r="B74" s="425"/>
      <c r="C74" s="492" t="s">
        <v>10</v>
      </c>
      <c r="D74" s="495"/>
      <c r="E74" s="493"/>
      <c r="F74" s="494"/>
    </row>
    <row r="75" spans="1:6">
      <c r="A75" s="269"/>
      <c r="B75" s="425"/>
      <c r="C75" s="492" t="s">
        <v>11</v>
      </c>
      <c r="D75" s="495"/>
      <c r="E75" s="493"/>
      <c r="F75" s="494"/>
    </row>
    <row r="76" spans="1:6">
      <c r="B76" s="426"/>
      <c r="C76" s="496"/>
      <c r="D76" s="497"/>
      <c r="E76" s="498"/>
      <c r="F76" s="499"/>
    </row>
    <row r="77" spans="1:6" ht="102">
      <c r="A77" s="269" t="s">
        <v>807</v>
      </c>
      <c r="B77" s="425" t="s">
        <v>807</v>
      </c>
      <c r="C77" s="491"/>
      <c r="D77" s="492" t="s">
        <v>808</v>
      </c>
      <c r="E77" s="493"/>
      <c r="F77" s="494"/>
    </row>
    <row r="78" spans="1:6">
      <c r="A78" s="269"/>
      <c r="B78" s="425"/>
      <c r="C78" s="491" t="s">
        <v>461</v>
      </c>
      <c r="D78" s="495"/>
      <c r="E78" s="493"/>
      <c r="F78" s="494"/>
    </row>
    <row r="79" spans="1:6" ht="51">
      <c r="A79" s="269"/>
      <c r="B79" s="425"/>
      <c r="C79" s="492" t="s">
        <v>130</v>
      </c>
      <c r="D79" s="495" t="s">
        <v>1578</v>
      </c>
      <c r="E79" s="493" t="s">
        <v>797</v>
      </c>
      <c r="F79" s="494"/>
    </row>
    <row r="80" spans="1:6">
      <c r="A80" s="269"/>
      <c r="B80" s="425"/>
      <c r="C80" s="492" t="s">
        <v>206</v>
      </c>
      <c r="D80" s="495" t="s">
        <v>801</v>
      </c>
      <c r="E80" s="493"/>
      <c r="F80" s="494"/>
    </row>
    <row r="81" spans="1:6" ht="51">
      <c r="A81" s="269"/>
      <c r="B81" s="425"/>
      <c r="C81" s="492" t="s">
        <v>9</v>
      </c>
      <c r="D81" s="500" t="s">
        <v>1579</v>
      </c>
      <c r="E81" s="493" t="s">
        <v>797</v>
      </c>
      <c r="F81" s="494"/>
    </row>
    <row r="82" spans="1:6">
      <c r="A82" s="269"/>
      <c r="B82" s="425"/>
      <c r="C82" s="492" t="s">
        <v>10</v>
      </c>
      <c r="D82" s="495"/>
      <c r="E82" s="493"/>
      <c r="F82" s="494"/>
    </row>
    <row r="83" spans="1:6">
      <c r="A83" s="269"/>
      <c r="B83" s="425"/>
      <c r="C83" s="492" t="s">
        <v>11</v>
      </c>
      <c r="D83" s="495"/>
      <c r="E83" s="493"/>
      <c r="F83" s="494"/>
    </row>
    <row r="84" spans="1:6">
      <c r="B84" s="426"/>
      <c r="C84" s="496"/>
      <c r="D84" s="497"/>
      <c r="E84" s="498"/>
      <c r="F84" s="499"/>
    </row>
    <row r="85" spans="1:6" ht="102">
      <c r="A85" s="269" t="s">
        <v>809</v>
      </c>
      <c r="B85" s="425" t="s">
        <v>809</v>
      </c>
      <c r="C85" s="491"/>
      <c r="D85" s="492" t="s">
        <v>810</v>
      </c>
      <c r="E85" s="493"/>
      <c r="F85" s="494"/>
    </row>
    <row r="86" spans="1:6">
      <c r="A86" s="269"/>
      <c r="B86" s="425"/>
      <c r="C86" s="491" t="s">
        <v>461</v>
      </c>
      <c r="D86" s="495"/>
      <c r="E86" s="493"/>
      <c r="F86" s="494"/>
    </row>
    <row r="87" spans="1:6" ht="38.25">
      <c r="A87" s="269"/>
      <c r="B87" s="425"/>
      <c r="C87" s="492" t="s">
        <v>130</v>
      </c>
      <c r="D87" s="495" t="s">
        <v>1580</v>
      </c>
      <c r="E87" s="493" t="s">
        <v>797</v>
      </c>
      <c r="F87" s="494"/>
    </row>
    <row r="88" spans="1:6">
      <c r="A88" s="269"/>
      <c r="B88" s="425"/>
      <c r="C88" s="492" t="s">
        <v>206</v>
      </c>
      <c r="D88" s="495" t="s">
        <v>801</v>
      </c>
      <c r="E88" s="493"/>
      <c r="F88" s="494"/>
    </row>
    <row r="89" spans="1:6" ht="89.25">
      <c r="A89" s="269"/>
      <c r="B89" s="425"/>
      <c r="C89" s="492" t="s">
        <v>9</v>
      </c>
      <c r="D89" s="500" t="s">
        <v>1581</v>
      </c>
      <c r="E89" s="493" t="s">
        <v>797</v>
      </c>
      <c r="F89" s="494"/>
    </row>
    <row r="90" spans="1:6">
      <c r="A90" s="269"/>
      <c r="B90" s="425"/>
      <c r="C90" s="492" t="s">
        <v>10</v>
      </c>
      <c r="D90" s="495"/>
      <c r="E90" s="493"/>
      <c r="F90" s="494"/>
    </row>
    <row r="91" spans="1:6">
      <c r="A91" s="269"/>
      <c r="B91" s="425"/>
      <c r="C91" s="492" t="s">
        <v>11</v>
      </c>
      <c r="D91" s="495"/>
      <c r="E91" s="493"/>
      <c r="F91" s="494"/>
    </row>
    <row r="92" spans="1:6">
      <c r="B92" s="426"/>
      <c r="C92" s="496"/>
      <c r="D92" s="497"/>
      <c r="E92" s="498"/>
      <c r="F92" s="499"/>
    </row>
    <row r="93" spans="1:6" ht="102">
      <c r="A93" s="269" t="s">
        <v>811</v>
      </c>
      <c r="B93" s="425" t="s">
        <v>811</v>
      </c>
      <c r="C93" s="491"/>
      <c r="D93" s="492" t="s">
        <v>812</v>
      </c>
      <c r="E93" s="493"/>
      <c r="F93" s="494"/>
    </row>
    <row r="94" spans="1:6">
      <c r="A94" s="269"/>
      <c r="B94" s="425"/>
      <c r="C94" s="491" t="s">
        <v>461</v>
      </c>
      <c r="D94" s="495"/>
      <c r="E94" s="493"/>
      <c r="F94" s="494"/>
    </row>
    <row r="95" spans="1:6" ht="25.5">
      <c r="A95" s="269"/>
      <c r="B95" s="425"/>
      <c r="C95" s="492" t="s">
        <v>130</v>
      </c>
      <c r="D95" s="495" t="s">
        <v>1582</v>
      </c>
      <c r="E95" s="493" t="s">
        <v>797</v>
      </c>
      <c r="F95" s="494"/>
    </row>
    <row r="96" spans="1:6">
      <c r="A96" s="269"/>
      <c r="B96" s="425"/>
      <c r="C96" s="492" t="s">
        <v>206</v>
      </c>
      <c r="D96" s="495" t="s">
        <v>801</v>
      </c>
      <c r="E96" s="493"/>
      <c r="F96" s="494"/>
    </row>
    <row r="97" spans="1:6" ht="38.25">
      <c r="A97" s="269"/>
      <c r="B97" s="425"/>
      <c r="C97" s="492" t="s">
        <v>9</v>
      </c>
      <c r="D97" s="495" t="s">
        <v>1583</v>
      </c>
      <c r="E97" s="493" t="s">
        <v>797</v>
      </c>
      <c r="F97" s="494"/>
    </row>
    <row r="98" spans="1:6">
      <c r="A98" s="269"/>
      <c r="B98" s="425"/>
      <c r="C98" s="492" t="s">
        <v>10</v>
      </c>
      <c r="D98" s="495"/>
      <c r="E98" s="493"/>
      <c r="F98" s="494"/>
    </row>
    <row r="99" spans="1:6">
      <c r="A99" s="269"/>
      <c r="B99" s="425"/>
      <c r="C99" s="492" t="s">
        <v>11</v>
      </c>
      <c r="D99" s="495"/>
      <c r="E99" s="493"/>
      <c r="F99" s="494"/>
    </row>
    <row r="100" spans="1:6">
      <c r="B100" s="426"/>
      <c r="C100" s="496"/>
      <c r="D100" s="497"/>
      <c r="E100" s="498"/>
      <c r="F100" s="499"/>
    </row>
    <row r="101" spans="1:6" ht="63.75">
      <c r="A101" s="269" t="s">
        <v>813</v>
      </c>
      <c r="B101" s="425" t="s">
        <v>813</v>
      </c>
      <c r="C101" s="491"/>
      <c r="D101" s="492" t="s">
        <v>814</v>
      </c>
      <c r="E101" s="493"/>
      <c r="F101" s="494"/>
    </row>
    <row r="102" spans="1:6">
      <c r="A102" s="269"/>
      <c r="B102" s="425"/>
      <c r="C102" s="491" t="s">
        <v>461</v>
      </c>
      <c r="D102" s="495"/>
      <c r="E102" s="493"/>
      <c r="F102" s="494"/>
    </row>
    <row r="103" spans="1:6" ht="38.25">
      <c r="A103" s="269"/>
      <c r="B103" s="425"/>
      <c r="C103" s="492" t="s">
        <v>130</v>
      </c>
      <c r="D103" s="497" t="s">
        <v>1584</v>
      </c>
      <c r="E103" s="493" t="s">
        <v>797</v>
      </c>
      <c r="F103" s="494"/>
    </row>
    <row r="104" spans="1:6" ht="25.5">
      <c r="A104" s="269"/>
      <c r="B104" s="425"/>
      <c r="C104" s="492" t="s">
        <v>206</v>
      </c>
      <c r="D104" s="495" t="s">
        <v>1585</v>
      </c>
      <c r="E104" s="493" t="s">
        <v>797</v>
      </c>
      <c r="F104" s="494"/>
    </row>
    <row r="105" spans="1:6" ht="63.75">
      <c r="A105" s="269"/>
      <c r="B105" s="425"/>
      <c r="C105" s="492" t="s">
        <v>9</v>
      </c>
      <c r="D105" s="495" t="s">
        <v>1586</v>
      </c>
      <c r="E105" s="493" t="s">
        <v>797</v>
      </c>
      <c r="F105" s="494"/>
    </row>
    <row r="106" spans="1:6">
      <c r="A106" s="269"/>
      <c r="B106" s="425"/>
      <c r="C106" s="492" t="s">
        <v>10</v>
      </c>
      <c r="D106" s="495" t="s">
        <v>1587</v>
      </c>
      <c r="E106" s="493" t="s">
        <v>797</v>
      </c>
      <c r="F106" s="494"/>
    </row>
    <row r="107" spans="1:6">
      <c r="A107" s="269"/>
      <c r="B107" s="425"/>
      <c r="C107" s="492" t="s">
        <v>11</v>
      </c>
      <c r="D107" s="495"/>
      <c r="E107" s="493"/>
      <c r="F107" s="494"/>
    </row>
    <row r="108" spans="1:6">
      <c r="B108" s="426"/>
      <c r="C108" s="496"/>
      <c r="D108" s="497"/>
      <c r="E108" s="498"/>
      <c r="F108" s="499"/>
    </row>
    <row r="109" spans="1:6" ht="76.5">
      <c r="A109" s="269" t="s">
        <v>815</v>
      </c>
      <c r="B109" s="425" t="s">
        <v>815</v>
      </c>
      <c r="C109" s="491"/>
      <c r="D109" s="492" t="s">
        <v>816</v>
      </c>
      <c r="E109" s="493"/>
      <c r="F109" s="494"/>
    </row>
    <row r="110" spans="1:6">
      <c r="A110" s="269"/>
      <c r="B110" s="425"/>
      <c r="C110" s="491" t="s">
        <v>461</v>
      </c>
      <c r="D110" s="495"/>
      <c r="E110" s="493"/>
      <c r="F110" s="494"/>
    </row>
    <row r="111" spans="1:6" ht="89.25">
      <c r="A111" s="269"/>
      <c r="B111" s="425"/>
      <c r="C111" s="492" t="s">
        <v>130</v>
      </c>
      <c r="D111" s="495" t="s">
        <v>1588</v>
      </c>
      <c r="E111" s="493" t="s">
        <v>797</v>
      </c>
      <c r="F111" s="494"/>
    </row>
    <row r="112" spans="1:6" ht="51">
      <c r="A112" s="269"/>
      <c r="B112" s="425"/>
      <c r="C112" s="492" t="s">
        <v>206</v>
      </c>
      <c r="D112" s="495" t="s">
        <v>817</v>
      </c>
      <c r="E112" s="493" t="s">
        <v>797</v>
      </c>
      <c r="F112" s="494"/>
    </row>
    <row r="113" spans="1:6" ht="89.25">
      <c r="A113" s="269"/>
      <c r="B113" s="425"/>
      <c r="C113" s="492" t="s">
        <v>9</v>
      </c>
      <c r="D113" s="495" t="s">
        <v>1589</v>
      </c>
      <c r="E113" s="493" t="s">
        <v>797</v>
      </c>
      <c r="F113" s="494"/>
    </row>
    <row r="114" spans="1:6" ht="38.25">
      <c r="A114" s="269"/>
      <c r="B114" s="425"/>
      <c r="C114" s="492" t="s">
        <v>10</v>
      </c>
      <c r="D114" s="495" t="s">
        <v>1590</v>
      </c>
      <c r="E114" s="493" t="s">
        <v>797</v>
      </c>
      <c r="F114" s="494"/>
    </row>
    <row r="115" spans="1:6">
      <c r="A115" s="269"/>
      <c r="B115" s="425"/>
      <c r="C115" s="492" t="s">
        <v>11</v>
      </c>
      <c r="D115" s="495"/>
      <c r="E115" s="493"/>
      <c r="F115" s="494"/>
    </row>
    <row r="116" spans="1:6">
      <c r="B116" s="426"/>
      <c r="C116" s="496"/>
      <c r="D116" s="497"/>
      <c r="E116" s="498"/>
      <c r="F116" s="499"/>
    </row>
    <row r="117" spans="1:6" ht="127.5">
      <c r="A117" s="269" t="s">
        <v>818</v>
      </c>
      <c r="B117" s="425" t="s">
        <v>818</v>
      </c>
      <c r="C117" s="491"/>
      <c r="D117" s="492" t="s">
        <v>819</v>
      </c>
      <c r="E117" s="493"/>
      <c r="F117" s="494"/>
    </row>
    <row r="118" spans="1:6">
      <c r="A118" s="269"/>
      <c r="B118" s="425"/>
      <c r="C118" s="491" t="s">
        <v>461</v>
      </c>
      <c r="D118" s="495"/>
      <c r="E118" s="493"/>
      <c r="F118" s="494"/>
    </row>
    <row r="119" spans="1:6" ht="76.5">
      <c r="A119" s="269"/>
      <c r="B119" s="425"/>
      <c r="C119" s="492" t="s">
        <v>130</v>
      </c>
      <c r="D119" s="495" t="s">
        <v>1591</v>
      </c>
      <c r="E119" s="493" t="s">
        <v>797</v>
      </c>
      <c r="F119" s="494"/>
    </row>
    <row r="120" spans="1:6">
      <c r="A120" s="269"/>
      <c r="B120" s="425"/>
      <c r="C120" s="492" t="s">
        <v>206</v>
      </c>
      <c r="D120" s="495" t="s">
        <v>801</v>
      </c>
      <c r="E120" s="493"/>
      <c r="F120" s="494"/>
    </row>
    <row r="121" spans="1:6" ht="114.75">
      <c r="A121" s="540"/>
      <c r="B121" s="429"/>
      <c r="C121" s="541" t="s">
        <v>9</v>
      </c>
      <c r="D121" s="501" t="s">
        <v>1592</v>
      </c>
      <c r="E121" s="502" t="s">
        <v>1070</v>
      </c>
      <c r="F121" s="503" t="s">
        <v>1593</v>
      </c>
    </row>
    <row r="122" spans="1:6" ht="63.75">
      <c r="A122" s="269"/>
      <c r="B122" s="425"/>
      <c r="C122" s="492" t="s">
        <v>10</v>
      </c>
      <c r="D122" s="495" t="s">
        <v>1594</v>
      </c>
      <c r="E122" s="493" t="s">
        <v>797</v>
      </c>
      <c r="F122" s="494"/>
    </row>
    <row r="123" spans="1:6">
      <c r="A123" s="269"/>
      <c r="B123" s="425"/>
      <c r="C123" s="492" t="s">
        <v>11</v>
      </c>
      <c r="D123" s="495"/>
      <c r="E123" s="493"/>
      <c r="F123" s="494"/>
    </row>
    <row r="124" spans="1:6">
      <c r="B124" s="426"/>
      <c r="C124" s="496"/>
      <c r="D124" s="497"/>
      <c r="E124" s="498"/>
      <c r="F124" s="499"/>
    </row>
    <row r="125" spans="1:6" ht="102">
      <c r="A125" s="269" t="s">
        <v>820</v>
      </c>
      <c r="B125" s="425" t="s">
        <v>820</v>
      </c>
      <c r="C125" s="491"/>
      <c r="D125" s="492" t="s">
        <v>821</v>
      </c>
      <c r="E125" s="493"/>
      <c r="F125" s="494"/>
    </row>
    <row r="126" spans="1:6">
      <c r="A126" s="269"/>
      <c r="B126" s="425"/>
      <c r="C126" s="491" t="s">
        <v>461</v>
      </c>
      <c r="D126" s="495"/>
      <c r="E126" s="493"/>
      <c r="F126" s="494"/>
    </row>
    <row r="127" spans="1:6" ht="191.25">
      <c r="A127" s="269"/>
      <c r="B127" s="425"/>
      <c r="C127" s="492" t="s">
        <v>130</v>
      </c>
      <c r="D127" s="495" t="s">
        <v>1595</v>
      </c>
      <c r="E127" s="493" t="s">
        <v>797</v>
      </c>
      <c r="F127" s="494"/>
    </row>
    <row r="128" spans="1:6">
      <c r="A128" s="269"/>
      <c r="B128" s="425"/>
      <c r="C128" s="492" t="s">
        <v>206</v>
      </c>
      <c r="D128" s="495" t="s">
        <v>801</v>
      </c>
      <c r="E128" s="493"/>
      <c r="F128" s="494"/>
    </row>
    <row r="129" spans="1:6" ht="89.25">
      <c r="A129" s="269"/>
      <c r="B129" s="425"/>
      <c r="C129" s="492" t="s">
        <v>9</v>
      </c>
      <c r="D129" s="495" t="s">
        <v>1596</v>
      </c>
      <c r="E129" s="493" t="s">
        <v>797</v>
      </c>
      <c r="F129" s="494"/>
    </row>
    <row r="130" spans="1:6">
      <c r="A130" s="269"/>
      <c r="B130" s="425"/>
      <c r="C130" s="492" t="s">
        <v>10</v>
      </c>
      <c r="D130" s="495"/>
      <c r="E130" s="504"/>
      <c r="F130" s="494"/>
    </row>
    <row r="131" spans="1:6">
      <c r="A131" s="269"/>
      <c r="B131" s="425"/>
      <c r="C131" s="492" t="s">
        <v>11</v>
      </c>
      <c r="D131" s="495"/>
      <c r="E131" s="493"/>
      <c r="F131" s="494"/>
    </row>
    <row r="132" spans="1:6">
      <c r="B132" s="426"/>
      <c r="C132" s="496"/>
      <c r="D132" s="497"/>
      <c r="E132" s="498"/>
      <c r="F132" s="499"/>
    </row>
    <row r="133" spans="1:6" ht="76.5">
      <c r="A133" s="269" t="s">
        <v>822</v>
      </c>
      <c r="B133" s="425" t="s">
        <v>822</v>
      </c>
      <c r="C133" s="491"/>
      <c r="D133" s="492" t="s">
        <v>823</v>
      </c>
      <c r="E133" s="493"/>
      <c r="F133" s="494"/>
    </row>
    <row r="134" spans="1:6">
      <c r="A134" s="269"/>
      <c r="B134" s="425"/>
      <c r="C134" s="491" t="s">
        <v>461</v>
      </c>
      <c r="D134" s="495"/>
      <c r="E134" s="493"/>
      <c r="F134" s="494"/>
    </row>
    <row r="135" spans="1:6">
      <c r="A135" s="269"/>
      <c r="B135" s="425"/>
      <c r="C135" s="492" t="s">
        <v>130</v>
      </c>
      <c r="D135" s="495" t="s">
        <v>824</v>
      </c>
      <c r="E135" s="493" t="s">
        <v>797</v>
      </c>
      <c r="F135" s="494"/>
    </row>
    <row r="136" spans="1:6">
      <c r="A136" s="269"/>
      <c r="B136" s="425"/>
      <c r="C136" s="492" t="s">
        <v>206</v>
      </c>
      <c r="D136" s="495" t="s">
        <v>801</v>
      </c>
      <c r="E136" s="493"/>
      <c r="F136" s="494"/>
    </row>
    <row r="137" spans="1:6" ht="76.5">
      <c r="A137" s="269"/>
      <c r="B137" s="425"/>
      <c r="C137" s="492" t="s">
        <v>9</v>
      </c>
      <c r="D137" s="495" t="s">
        <v>1597</v>
      </c>
      <c r="E137" s="493" t="s">
        <v>797</v>
      </c>
      <c r="F137" s="494"/>
    </row>
    <row r="138" spans="1:6">
      <c r="A138" s="269"/>
      <c r="B138" s="425"/>
      <c r="C138" s="492" t="s">
        <v>10</v>
      </c>
      <c r="D138" s="495"/>
      <c r="E138" s="493"/>
      <c r="F138" s="494"/>
    </row>
    <row r="139" spans="1:6">
      <c r="A139" s="269"/>
      <c r="B139" s="425"/>
      <c r="C139" s="492" t="s">
        <v>11</v>
      </c>
      <c r="D139" s="495"/>
      <c r="E139" s="493"/>
      <c r="F139" s="494"/>
    </row>
    <row r="140" spans="1:6">
      <c r="B140" s="426"/>
      <c r="C140" s="496"/>
      <c r="D140" s="497"/>
      <c r="E140" s="498"/>
      <c r="F140" s="499"/>
    </row>
    <row r="141" spans="1:6" ht="102">
      <c r="A141" s="269" t="s">
        <v>825</v>
      </c>
      <c r="B141" s="425" t="s">
        <v>825</v>
      </c>
      <c r="C141" s="491"/>
      <c r="D141" s="492" t="s">
        <v>826</v>
      </c>
      <c r="E141" s="493"/>
      <c r="F141" s="494"/>
    </row>
    <row r="142" spans="1:6">
      <c r="A142" s="269"/>
      <c r="B142" s="425"/>
      <c r="C142" s="491" t="s">
        <v>461</v>
      </c>
      <c r="D142" s="495"/>
      <c r="E142" s="493"/>
      <c r="F142" s="494"/>
    </row>
    <row r="143" spans="1:6">
      <c r="A143" s="269"/>
      <c r="B143" s="425"/>
      <c r="C143" s="492" t="s">
        <v>130</v>
      </c>
      <c r="D143" s="495" t="s">
        <v>827</v>
      </c>
      <c r="E143" s="493" t="s">
        <v>797</v>
      </c>
      <c r="F143" s="494"/>
    </row>
    <row r="144" spans="1:6">
      <c r="A144" s="269"/>
      <c r="B144" s="425"/>
      <c r="C144" s="492" t="s">
        <v>206</v>
      </c>
      <c r="D144" s="495" t="s">
        <v>801</v>
      </c>
      <c r="E144" s="493"/>
      <c r="F144" s="494"/>
    </row>
    <row r="145" spans="1:6" ht="63.75">
      <c r="A145" s="269"/>
      <c r="B145" s="425"/>
      <c r="C145" s="492" t="s">
        <v>9</v>
      </c>
      <c r="D145" s="495" t="s">
        <v>1598</v>
      </c>
      <c r="E145" s="493" t="s">
        <v>797</v>
      </c>
      <c r="F145" s="494"/>
    </row>
    <row r="146" spans="1:6">
      <c r="A146" s="269"/>
      <c r="B146" s="425"/>
      <c r="C146" s="492" t="s">
        <v>10</v>
      </c>
      <c r="D146" s="495"/>
      <c r="E146" s="493"/>
      <c r="F146" s="494"/>
    </row>
    <row r="147" spans="1:6">
      <c r="A147" s="269"/>
      <c r="B147" s="425"/>
      <c r="C147" s="492" t="s">
        <v>11</v>
      </c>
      <c r="D147" s="495"/>
      <c r="E147" s="493"/>
      <c r="F147" s="494"/>
    </row>
    <row r="148" spans="1:6">
      <c r="B148" s="426"/>
      <c r="C148" s="496"/>
      <c r="D148" s="497"/>
      <c r="E148" s="498"/>
      <c r="F148" s="499"/>
    </row>
    <row r="149" spans="1:6" ht="76.5">
      <c r="A149" s="269" t="s">
        <v>828</v>
      </c>
      <c r="B149" s="425" t="s">
        <v>828</v>
      </c>
      <c r="C149" s="491"/>
      <c r="D149" s="492" t="s">
        <v>829</v>
      </c>
      <c r="E149" s="493"/>
      <c r="F149" s="494"/>
    </row>
    <row r="150" spans="1:6">
      <c r="A150" s="269"/>
      <c r="B150" s="425"/>
      <c r="C150" s="491" t="s">
        <v>461</v>
      </c>
      <c r="D150" s="495"/>
      <c r="E150" s="493"/>
      <c r="F150" s="494"/>
    </row>
    <row r="151" spans="1:6" ht="38.25">
      <c r="A151" s="269"/>
      <c r="B151" s="425"/>
      <c r="C151" s="492" t="s">
        <v>130</v>
      </c>
      <c r="D151" s="495" t="s">
        <v>1599</v>
      </c>
      <c r="E151" s="493" t="s">
        <v>797</v>
      </c>
      <c r="F151" s="494"/>
    </row>
    <row r="152" spans="1:6">
      <c r="A152" s="269"/>
      <c r="B152" s="425"/>
      <c r="C152" s="492" t="s">
        <v>206</v>
      </c>
      <c r="D152" s="495" t="s">
        <v>801</v>
      </c>
      <c r="E152" s="493"/>
      <c r="F152" s="494"/>
    </row>
    <row r="153" spans="1:6" ht="63.75">
      <c r="A153" s="269"/>
      <c r="B153" s="425"/>
      <c r="C153" s="492" t="s">
        <v>9</v>
      </c>
      <c r="D153" s="495" t="s">
        <v>1600</v>
      </c>
      <c r="E153" s="493" t="s">
        <v>797</v>
      </c>
      <c r="F153" s="494"/>
    </row>
    <row r="154" spans="1:6">
      <c r="A154" s="269"/>
      <c r="B154" s="425"/>
      <c r="C154" s="492" t="s">
        <v>10</v>
      </c>
      <c r="D154" s="495"/>
      <c r="E154" s="493"/>
      <c r="F154" s="494"/>
    </row>
    <row r="155" spans="1:6">
      <c r="A155" s="269"/>
      <c r="B155" s="425"/>
      <c r="C155" s="492" t="s">
        <v>11</v>
      </c>
      <c r="D155" s="495"/>
      <c r="E155" s="493"/>
      <c r="F155" s="494"/>
    </row>
    <row r="156" spans="1:6">
      <c r="B156" s="426"/>
      <c r="C156" s="496"/>
      <c r="D156" s="497"/>
      <c r="E156" s="498"/>
      <c r="F156" s="499"/>
    </row>
    <row r="157" spans="1:6">
      <c r="A157" s="265">
        <v>1.2</v>
      </c>
      <c r="B157" s="430">
        <v>1.2</v>
      </c>
      <c r="C157" s="505"/>
      <c r="D157" s="506" t="s">
        <v>830</v>
      </c>
      <c r="E157" s="507"/>
      <c r="F157" s="508"/>
    </row>
    <row r="158" spans="1:6" ht="140.25">
      <c r="A158" s="269" t="s">
        <v>66</v>
      </c>
      <c r="B158" s="425" t="s">
        <v>66</v>
      </c>
      <c r="C158" s="491"/>
      <c r="D158" s="492" t="s">
        <v>831</v>
      </c>
      <c r="E158" s="493"/>
      <c r="F158" s="494"/>
    </row>
    <row r="159" spans="1:6">
      <c r="A159" s="269"/>
      <c r="B159" s="425"/>
      <c r="C159" s="491" t="s">
        <v>461</v>
      </c>
      <c r="D159" s="495"/>
      <c r="E159" s="493"/>
      <c r="F159" s="494"/>
    </row>
    <row r="160" spans="1:6" ht="114.75">
      <c r="A160" s="269"/>
      <c r="B160" s="425"/>
      <c r="C160" s="492" t="s">
        <v>130</v>
      </c>
      <c r="D160" s="495" t="s">
        <v>1601</v>
      </c>
      <c r="E160" s="493" t="s">
        <v>797</v>
      </c>
      <c r="F160" s="494"/>
    </row>
    <row r="161" spans="1:6">
      <c r="A161" s="269"/>
      <c r="B161" s="425"/>
      <c r="C161" s="492" t="s">
        <v>206</v>
      </c>
      <c r="D161" s="495" t="s">
        <v>801</v>
      </c>
      <c r="E161" s="493"/>
      <c r="F161" s="494"/>
    </row>
    <row r="162" spans="1:6" ht="127.5">
      <c r="A162" s="269"/>
      <c r="B162" s="425"/>
      <c r="C162" s="492" t="s">
        <v>9</v>
      </c>
      <c r="D162" s="500" t="s">
        <v>1602</v>
      </c>
      <c r="E162" s="493" t="s">
        <v>797</v>
      </c>
      <c r="F162" s="494"/>
    </row>
    <row r="163" spans="1:6">
      <c r="A163" s="269"/>
      <c r="B163" s="425"/>
      <c r="C163" s="492" t="s">
        <v>10</v>
      </c>
      <c r="D163" s="495"/>
      <c r="E163" s="493"/>
      <c r="F163" s="494"/>
    </row>
    <row r="164" spans="1:6">
      <c r="A164" s="269"/>
      <c r="B164" s="425"/>
      <c r="C164" s="492" t="s">
        <v>11</v>
      </c>
      <c r="D164" s="495"/>
      <c r="E164" s="493"/>
      <c r="F164" s="494"/>
    </row>
    <row r="165" spans="1:6">
      <c r="B165" s="426"/>
      <c r="C165" s="496"/>
      <c r="D165" s="497"/>
      <c r="E165" s="498"/>
      <c r="F165" s="499"/>
    </row>
    <row r="166" spans="1:6">
      <c r="A166" s="265">
        <v>1.3</v>
      </c>
      <c r="B166" s="430">
        <v>1.3</v>
      </c>
      <c r="C166" s="505"/>
      <c r="D166" s="506" t="s">
        <v>832</v>
      </c>
      <c r="E166" s="507"/>
      <c r="F166" s="508"/>
    </row>
    <row r="167" spans="1:6" ht="76.5">
      <c r="A167" s="269" t="s">
        <v>77</v>
      </c>
      <c r="B167" s="425" t="s">
        <v>77</v>
      </c>
      <c r="C167" s="491"/>
      <c r="D167" s="492" t="s">
        <v>833</v>
      </c>
      <c r="E167" s="493"/>
      <c r="F167" s="494"/>
    </row>
    <row r="168" spans="1:6">
      <c r="A168" s="269"/>
      <c r="B168" s="425"/>
      <c r="C168" s="491" t="s">
        <v>461</v>
      </c>
      <c r="D168" s="495"/>
      <c r="E168" s="493"/>
      <c r="F168" s="494"/>
    </row>
    <row r="169" spans="1:6">
      <c r="A169" s="269"/>
      <c r="B169" s="425"/>
      <c r="C169" s="492" t="s">
        <v>130</v>
      </c>
      <c r="D169" s="495" t="s">
        <v>1603</v>
      </c>
      <c r="E169" s="493" t="s">
        <v>797</v>
      </c>
      <c r="F169" s="494"/>
    </row>
    <row r="170" spans="1:6">
      <c r="A170" s="269"/>
      <c r="B170" s="425"/>
      <c r="C170" s="492" t="s">
        <v>206</v>
      </c>
      <c r="D170" s="495" t="s">
        <v>801</v>
      </c>
      <c r="E170" s="493"/>
      <c r="F170" s="494"/>
    </row>
    <row r="171" spans="1:6">
      <c r="A171" s="269"/>
      <c r="B171" s="425"/>
      <c r="C171" s="492" t="s">
        <v>9</v>
      </c>
      <c r="D171" s="495" t="s">
        <v>1603</v>
      </c>
      <c r="E171" s="493" t="s">
        <v>797</v>
      </c>
      <c r="F171" s="494"/>
    </row>
    <row r="172" spans="1:6">
      <c r="A172" s="269"/>
      <c r="B172" s="425"/>
      <c r="C172" s="492" t="s">
        <v>10</v>
      </c>
      <c r="D172" s="495"/>
      <c r="E172" s="493"/>
      <c r="F172" s="494"/>
    </row>
    <row r="173" spans="1:6">
      <c r="A173" s="269"/>
      <c r="B173" s="425"/>
      <c r="C173" s="492" t="s">
        <v>11</v>
      </c>
      <c r="D173" s="495"/>
      <c r="E173" s="493"/>
      <c r="F173" s="494"/>
    </row>
    <row r="174" spans="1:6">
      <c r="B174" s="426"/>
      <c r="C174" s="496"/>
      <c r="D174" s="497"/>
      <c r="E174" s="498"/>
      <c r="F174" s="499"/>
    </row>
    <row r="175" spans="1:6">
      <c r="A175" s="265">
        <v>2</v>
      </c>
      <c r="B175" s="430">
        <v>2</v>
      </c>
      <c r="C175" s="505"/>
      <c r="D175" s="506" t="s">
        <v>792</v>
      </c>
      <c r="E175" s="507"/>
      <c r="F175" s="509"/>
    </row>
    <row r="176" spans="1:6" ht="25.5">
      <c r="A176" s="265">
        <v>2.1</v>
      </c>
      <c r="B176" s="430">
        <v>2.1</v>
      </c>
      <c r="C176" s="505"/>
      <c r="D176" s="506" t="s">
        <v>834</v>
      </c>
      <c r="E176" s="507"/>
      <c r="F176" s="508"/>
    </row>
    <row r="177" spans="1:256" ht="89.25">
      <c r="A177" s="269" t="s">
        <v>835</v>
      </c>
      <c r="B177" s="425" t="s">
        <v>835</v>
      </c>
      <c r="C177" s="491"/>
      <c r="D177" s="492" t="s">
        <v>836</v>
      </c>
      <c r="E177" s="493"/>
      <c r="F177" s="494"/>
    </row>
    <row r="178" spans="1:256">
      <c r="A178" s="269"/>
      <c r="B178" s="425"/>
      <c r="C178" s="491" t="s">
        <v>461</v>
      </c>
      <c r="D178" s="495"/>
      <c r="E178" s="493"/>
      <c r="F178" s="494"/>
    </row>
    <row r="179" spans="1:256" ht="204">
      <c r="A179" s="269"/>
      <c r="B179" s="425"/>
      <c r="C179" s="492" t="s">
        <v>130</v>
      </c>
      <c r="D179" s="510" t="s">
        <v>1604</v>
      </c>
      <c r="E179" s="511" t="s">
        <v>797</v>
      </c>
      <c r="F179" s="512" t="s">
        <v>837</v>
      </c>
    </row>
    <row r="180" spans="1:256" ht="76.5">
      <c r="A180" s="269"/>
      <c r="B180" s="425"/>
      <c r="C180" s="492" t="s">
        <v>206</v>
      </c>
      <c r="D180" s="500" t="s">
        <v>1605</v>
      </c>
      <c r="E180" s="493" t="s">
        <v>797</v>
      </c>
      <c r="F180" s="494"/>
    </row>
    <row r="181" spans="1:256">
      <c r="A181" s="269"/>
      <c r="B181" s="425"/>
      <c r="C181" s="492" t="s">
        <v>9</v>
      </c>
      <c r="D181" s="495"/>
      <c r="E181" s="493"/>
      <c r="F181" s="494"/>
    </row>
    <row r="182" spans="1:256">
      <c r="A182" s="269"/>
      <c r="B182" s="425"/>
      <c r="C182" s="492" t="s">
        <v>10</v>
      </c>
      <c r="D182" s="495"/>
      <c r="E182" s="493"/>
      <c r="F182" s="494"/>
    </row>
    <row r="183" spans="1:256">
      <c r="A183" s="269"/>
      <c r="B183" s="425"/>
      <c r="C183" s="492" t="s">
        <v>11</v>
      </c>
      <c r="D183" s="495"/>
      <c r="E183" s="493"/>
      <c r="F183" s="494"/>
    </row>
    <row r="184" spans="1:256">
      <c r="B184" s="426"/>
      <c r="C184" s="496"/>
      <c r="D184" s="497"/>
      <c r="E184" s="498"/>
      <c r="F184" s="499"/>
    </row>
    <row r="185" spans="1:256" ht="89.25">
      <c r="A185" s="269" t="s">
        <v>838</v>
      </c>
      <c r="B185" s="425" t="s">
        <v>838</v>
      </c>
      <c r="C185" s="491"/>
      <c r="D185" s="492" t="s">
        <v>839</v>
      </c>
      <c r="E185" s="493"/>
      <c r="F185" s="494"/>
    </row>
    <row r="186" spans="1:256">
      <c r="A186" s="269"/>
      <c r="B186" s="425"/>
      <c r="C186" s="491" t="s">
        <v>461</v>
      </c>
      <c r="D186" s="495"/>
      <c r="E186" s="493"/>
      <c r="F186" s="494"/>
    </row>
    <row r="187" spans="1:256" ht="38.25">
      <c r="A187" s="269"/>
      <c r="B187" s="425"/>
      <c r="C187" s="492" t="s">
        <v>130</v>
      </c>
      <c r="D187" s="495" t="s">
        <v>1606</v>
      </c>
      <c r="E187" s="493" t="s">
        <v>797</v>
      </c>
      <c r="F187" s="494"/>
    </row>
    <row r="188" spans="1:256" ht="38.25">
      <c r="A188" s="269"/>
      <c r="B188" s="425"/>
      <c r="C188" s="492" t="s">
        <v>206</v>
      </c>
      <c r="D188" s="510" t="s">
        <v>1607</v>
      </c>
      <c r="E188" s="493" t="s">
        <v>797</v>
      </c>
      <c r="F188" s="494"/>
      <c r="AF188" s="281"/>
      <c r="AG188" s="281"/>
      <c r="AH188" s="281"/>
      <c r="AI188" s="281"/>
      <c r="AJ188" s="281"/>
      <c r="AK188" s="281"/>
      <c r="AL188" s="281"/>
      <c r="AM188" s="281"/>
      <c r="AN188" s="281"/>
      <c r="AO188" s="281"/>
      <c r="AP188" s="281"/>
      <c r="AQ188" s="281"/>
      <c r="AR188" s="281"/>
      <c r="AS188" s="281"/>
      <c r="AT188" s="281"/>
      <c r="AU188" s="281"/>
      <c r="AV188" s="281"/>
      <c r="AW188" s="281"/>
      <c r="AX188" s="281"/>
      <c r="AY188" s="281"/>
      <c r="AZ188" s="281"/>
      <c r="BA188" s="281"/>
      <c r="BB188" s="281"/>
      <c r="BC188" s="281"/>
      <c r="BD188" s="281"/>
      <c r="BE188" s="281"/>
      <c r="BF188" s="281"/>
      <c r="BG188" s="281"/>
      <c r="BH188" s="281"/>
      <c r="BI188" s="281"/>
      <c r="BJ188" s="281"/>
      <c r="BK188" s="281"/>
      <c r="BL188" s="281"/>
      <c r="BM188" s="281"/>
      <c r="BN188" s="281"/>
      <c r="BO188" s="281"/>
      <c r="BP188" s="281"/>
      <c r="BQ188" s="281"/>
      <c r="BR188" s="281"/>
      <c r="BS188" s="281"/>
      <c r="BT188" s="281"/>
      <c r="BU188" s="281"/>
      <c r="BV188" s="281"/>
      <c r="BW188" s="281"/>
      <c r="BX188" s="281"/>
      <c r="BY188" s="281"/>
      <c r="BZ188" s="281"/>
      <c r="CA188" s="281"/>
      <c r="CB188" s="281"/>
      <c r="CC188" s="281"/>
      <c r="CD188" s="281"/>
      <c r="CE188" s="281"/>
      <c r="CF188" s="281"/>
      <c r="CG188" s="281"/>
      <c r="CH188" s="281"/>
      <c r="CI188" s="281"/>
      <c r="CJ188" s="281"/>
      <c r="CK188" s="281"/>
      <c r="CL188" s="281"/>
      <c r="CM188" s="281"/>
      <c r="CN188" s="281"/>
      <c r="CO188" s="281"/>
      <c r="CP188" s="281"/>
      <c r="CQ188" s="281"/>
      <c r="CR188" s="281"/>
      <c r="CS188" s="281"/>
      <c r="CT188" s="281"/>
      <c r="CU188" s="281"/>
      <c r="CV188" s="281"/>
      <c r="CW188" s="281"/>
      <c r="CX188" s="281"/>
      <c r="CY188" s="281"/>
      <c r="CZ188" s="281"/>
      <c r="DA188" s="281"/>
      <c r="DB188" s="281"/>
      <c r="DC188" s="281"/>
      <c r="DD188" s="281"/>
      <c r="DE188" s="281"/>
      <c r="DF188" s="281"/>
      <c r="DG188" s="281"/>
      <c r="DH188" s="281"/>
      <c r="DI188" s="281"/>
      <c r="DJ188" s="281"/>
      <c r="DK188" s="281"/>
      <c r="DL188" s="281"/>
      <c r="DM188" s="281"/>
      <c r="DN188" s="281"/>
      <c r="DO188" s="281"/>
      <c r="DP188" s="281"/>
      <c r="DQ188" s="281"/>
      <c r="DR188" s="281"/>
      <c r="DS188" s="281"/>
      <c r="DT188" s="281"/>
      <c r="DU188" s="281"/>
      <c r="DV188" s="281"/>
      <c r="DW188" s="281"/>
      <c r="DX188" s="281"/>
      <c r="DY188" s="281"/>
      <c r="DZ188" s="281"/>
      <c r="EA188" s="281"/>
      <c r="EB188" s="281"/>
      <c r="EC188" s="281"/>
      <c r="ED188" s="281"/>
      <c r="EE188" s="281"/>
      <c r="EF188" s="281"/>
      <c r="EG188" s="281"/>
      <c r="EH188" s="281"/>
      <c r="EI188" s="281"/>
      <c r="EJ188" s="281"/>
      <c r="EK188" s="281"/>
      <c r="EL188" s="281"/>
      <c r="EM188" s="281"/>
      <c r="EN188" s="281"/>
      <c r="EO188" s="281"/>
      <c r="EP188" s="281"/>
      <c r="EQ188" s="281"/>
      <c r="ER188" s="281"/>
      <c r="ES188" s="281"/>
      <c r="ET188" s="281"/>
      <c r="EU188" s="281"/>
      <c r="EV188" s="281"/>
      <c r="EW188" s="281"/>
      <c r="EX188" s="281"/>
      <c r="EY188" s="281"/>
      <c r="EZ188" s="281"/>
      <c r="FA188" s="281"/>
      <c r="FB188" s="281"/>
      <c r="FC188" s="281"/>
      <c r="FD188" s="281"/>
      <c r="FE188" s="281"/>
      <c r="FF188" s="281"/>
      <c r="FG188" s="281"/>
      <c r="FH188" s="281"/>
      <c r="FI188" s="281"/>
      <c r="FJ188" s="281"/>
      <c r="FK188" s="281"/>
      <c r="FL188" s="281"/>
      <c r="FM188" s="281"/>
      <c r="FN188" s="281"/>
      <c r="FO188" s="281"/>
      <c r="FP188" s="281"/>
      <c r="FQ188" s="281"/>
      <c r="FR188" s="281"/>
      <c r="FS188" s="281"/>
      <c r="FT188" s="281"/>
      <c r="FU188" s="281"/>
      <c r="FV188" s="281"/>
      <c r="FW188" s="281"/>
      <c r="FX188" s="281"/>
      <c r="FY188" s="281"/>
      <c r="FZ188" s="281"/>
      <c r="GA188" s="281"/>
      <c r="GB188" s="281"/>
      <c r="GC188" s="281"/>
      <c r="GD188" s="281"/>
      <c r="GE188" s="281"/>
      <c r="GF188" s="281"/>
      <c r="GG188" s="281"/>
      <c r="GH188" s="281"/>
      <c r="GI188" s="281"/>
      <c r="GJ188" s="281"/>
      <c r="GK188" s="281"/>
      <c r="GL188" s="281"/>
      <c r="GM188" s="281"/>
      <c r="GN188" s="281"/>
      <c r="GO188" s="281"/>
      <c r="GP188" s="281"/>
      <c r="GQ188" s="281"/>
      <c r="GR188" s="281"/>
      <c r="GS188" s="281"/>
      <c r="GT188" s="281"/>
      <c r="GU188" s="281"/>
      <c r="GV188" s="281"/>
      <c r="GW188" s="281"/>
      <c r="GX188" s="281"/>
      <c r="GY188" s="281"/>
      <c r="GZ188" s="281"/>
      <c r="HA188" s="281"/>
      <c r="HB188" s="281"/>
      <c r="HC188" s="281"/>
      <c r="HD188" s="281"/>
      <c r="HE188" s="281"/>
      <c r="HF188" s="281"/>
      <c r="HG188" s="281"/>
      <c r="HH188" s="281"/>
      <c r="HI188" s="281"/>
      <c r="HJ188" s="281"/>
      <c r="HK188" s="281"/>
      <c r="HL188" s="281"/>
      <c r="HM188" s="281"/>
      <c r="HN188" s="281"/>
      <c r="HO188" s="281"/>
      <c r="HP188" s="281"/>
      <c r="HQ188" s="281"/>
      <c r="HR188" s="281"/>
      <c r="HS188" s="281"/>
      <c r="HT188" s="281"/>
      <c r="HU188" s="281"/>
      <c r="HV188" s="281"/>
      <c r="HW188" s="281"/>
      <c r="HX188" s="281"/>
      <c r="HY188" s="281"/>
      <c r="HZ188" s="281"/>
      <c r="IA188" s="281"/>
      <c r="IB188" s="281"/>
      <c r="IC188" s="281"/>
      <c r="ID188" s="281"/>
      <c r="IE188" s="281"/>
      <c r="IF188" s="281"/>
      <c r="IG188" s="281"/>
      <c r="IH188" s="281"/>
      <c r="II188" s="281"/>
      <c r="IJ188" s="281"/>
      <c r="IK188" s="281"/>
      <c r="IL188" s="281"/>
      <c r="IM188" s="281"/>
      <c r="IN188" s="281"/>
      <c r="IO188" s="281"/>
      <c r="IP188" s="281"/>
      <c r="IQ188" s="281"/>
      <c r="IR188" s="281"/>
      <c r="IS188" s="281"/>
      <c r="IT188" s="281"/>
      <c r="IU188" s="281"/>
      <c r="IV188" s="281"/>
    </row>
    <row r="189" spans="1:256">
      <c r="A189" s="269"/>
      <c r="B189" s="425"/>
      <c r="C189" s="492" t="s">
        <v>9</v>
      </c>
      <c r="D189" s="495"/>
      <c r="E189" s="493"/>
      <c r="F189" s="494"/>
      <c r="AF189" s="281"/>
      <c r="AG189" s="281"/>
      <c r="AH189" s="281"/>
      <c r="AI189" s="281"/>
      <c r="AJ189" s="281"/>
      <c r="AK189" s="281"/>
      <c r="AL189" s="281"/>
      <c r="AM189" s="281"/>
      <c r="AN189" s="281"/>
      <c r="AO189" s="281"/>
      <c r="AP189" s="281"/>
      <c r="AQ189" s="281"/>
      <c r="AR189" s="281"/>
      <c r="AS189" s="281"/>
      <c r="AT189" s="281"/>
      <c r="AU189" s="281"/>
      <c r="AV189" s="281"/>
      <c r="AW189" s="281"/>
      <c r="AX189" s="281"/>
      <c r="AY189" s="281"/>
      <c r="AZ189" s="281"/>
      <c r="BA189" s="281"/>
      <c r="BB189" s="281"/>
      <c r="BC189" s="281"/>
      <c r="BD189" s="281"/>
      <c r="BE189" s="281"/>
      <c r="BF189" s="281"/>
      <c r="BG189" s="281"/>
      <c r="BH189" s="281"/>
      <c r="BI189" s="281"/>
      <c r="BJ189" s="281"/>
      <c r="BK189" s="281"/>
      <c r="BL189" s="281"/>
      <c r="BM189" s="281"/>
      <c r="BN189" s="281"/>
      <c r="BO189" s="281"/>
      <c r="BP189" s="281"/>
      <c r="BQ189" s="281"/>
      <c r="BR189" s="281"/>
      <c r="BS189" s="281"/>
      <c r="BT189" s="281"/>
      <c r="BU189" s="281"/>
      <c r="BV189" s="281"/>
      <c r="BW189" s="281"/>
      <c r="BX189" s="281"/>
      <c r="BY189" s="281"/>
      <c r="BZ189" s="281"/>
      <c r="CA189" s="281"/>
      <c r="CB189" s="281"/>
      <c r="CC189" s="281"/>
      <c r="CD189" s="281"/>
      <c r="CE189" s="281"/>
      <c r="CF189" s="281"/>
      <c r="CG189" s="281"/>
      <c r="CH189" s="281"/>
      <c r="CI189" s="281"/>
      <c r="CJ189" s="281"/>
      <c r="CK189" s="281"/>
      <c r="CL189" s="281"/>
      <c r="CM189" s="281"/>
      <c r="CN189" s="281"/>
      <c r="CO189" s="281"/>
      <c r="CP189" s="281"/>
      <c r="CQ189" s="281"/>
      <c r="CR189" s="281"/>
      <c r="CS189" s="281"/>
      <c r="CT189" s="281"/>
      <c r="CU189" s="281"/>
      <c r="CV189" s="281"/>
      <c r="CW189" s="281"/>
      <c r="CX189" s="281"/>
      <c r="CY189" s="281"/>
      <c r="CZ189" s="281"/>
      <c r="DA189" s="281"/>
      <c r="DB189" s="281"/>
      <c r="DC189" s="281"/>
      <c r="DD189" s="281"/>
      <c r="DE189" s="281"/>
      <c r="DF189" s="281"/>
      <c r="DG189" s="281"/>
      <c r="DH189" s="281"/>
      <c r="DI189" s="281"/>
      <c r="DJ189" s="281"/>
      <c r="DK189" s="281"/>
      <c r="DL189" s="281"/>
      <c r="DM189" s="281"/>
      <c r="DN189" s="281"/>
      <c r="DO189" s="281"/>
      <c r="DP189" s="281"/>
      <c r="DQ189" s="281"/>
      <c r="DR189" s="281"/>
      <c r="DS189" s="281"/>
      <c r="DT189" s="281"/>
      <c r="DU189" s="281"/>
      <c r="DV189" s="281"/>
      <c r="DW189" s="281"/>
      <c r="DX189" s="281"/>
      <c r="DY189" s="281"/>
      <c r="DZ189" s="281"/>
      <c r="EA189" s="281"/>
      <c r="EB189" s="281"/>
      <c r="EC189" s="281"/>
      <c r="ED189" s="281"/>
      <c r="EE189" s="281"/>
      <c r="EF189" s="281"/>
      <c r="EG189" s="281"/>
      <c r="EH189" s="281"/>
      <c r="EI189" s="281"/>
      <c r="EJ189" s="281"/>
      <c r="EK189" s="281"/>
      <c r="EL189" s="281"/>
      <c r="EM189" s="281"/>
      <c r="EN189" s="281"/>
      <c r="EO189" s="281"/>
      <c r="EP189" s="281"/>
      <c r="EQ189" s="281"/>
      <c r="ER189" s="281"/>
      <c r="ES189" s="281"/>
      <c r="ET189" s="281"/>
      <c r="EU189" s="281"/>
      <c r="EV189" s="281"/>
      <c r="EW189" s="281"/>
      <c r="EX189" s="281"/>
      <c r="EY189" s="281"/>
      <c r="EZ189" s="281"/>
      <c r="FA189" s="281"/>
      <c r="FB189" s="281"/>
      <c r="FC189" s="281"/>
      <c r="FD189" s="281"/>
      <c r="FE189" s="281"/>
      <c r="FF189" s="281"/>
      <c r="FG189" s="281"/>
      <c r="FH189" s="281"/>
      <c r="FI189" s="281"/>
      <c r="FJ189" s="281"/>
      <c r="FK189" s="281"/>
      <c r="FL189" s="281"/>
      <c r="FM189" s="281"/>
      <c r="FN189" s="281"/>
      <c r="FO189" s="281"/>
      <c r="FP189" s="281"/>
      <c r="FQ189" s="281"/>
      <c r="FR189" s="281"/>
      <c r="FS189" s="281"/>
      <c r="FT189" s="281"/>
      <c r="FU189" s="281"/>
      <c r="FV189" s="281"/>
      <c r="FW189" s="281"/>
      <c r="FX189" s="281"/>
      <c r="FY189" s="281"/>
      <c r="FZ189" s="281"/>
      <c r="GA189" s="281"/>
      <c r="GB189" s="281"/>
      <c r="GC189" s="281"/>
      <c r="GD189" s="281"/>
      <c r="GE189" s="281"/>
      <c r="GF189" s="281"/>
      <c r="GG189" s="281"/>
      <c r="GH189" s="281"/>
      <c r="GI189" s="281"/>
      <c r="GJ189" s="281"/>
      <c r="GK189" s="281"/>
      <c r="GL189" s="281"/>
      <c r="GM189" s="281"/>
      <c r="GN189" s="281"/>
      <c r="GO189" s="281"/>
      <c r="GP189" s="281"/>
      <c r="GQ189" s="281"/>
      <c r="GR189" s="281"/>
      <c r="GS189" s="281"/>
      <c r="GT189" s="281"/>
      <c r="GU189" s="281"/>
      <c r="GV189" s="281"/>
      <c r="GW189" s="281"/>
      <c r="GX189" s="281"/>
      <c r="GY189" s="281"/>
      <c r="GZ189" s="281"/>
      <c r="HA189" s="281"/>
      <c r="HB189" s="281"/>
      <c r="HC189" s="281"/>
      <c r="HD189" s="281"/>
      <c r="HE189" s="281"/>
      <c r="HF189" s="281"/>
      <c r="HG189" s="281"/>
      <c r="HH189" s="281"/>
      <c r="HI189" s="281"/>
      <c r="HJ189" s="281"/>
      <c r="HK189" s="281"/>
      <c r="HL189" s="281"/>
      <c r="HM189" s="281"/>
      <c r="HN189" s="281"/>
      <c r="HO189" s="281"/>
      <c r="HP189" s="281"/>
      <c r="HQ189" s="281"/>
      <c r="HR189" s="281"/>
      <c r="HS189" s="281"/>
      <c r="HT189" s="281"/>
      <c r="HU189" s="281"/>
      <c r="HV189" s="281"/>
      <c r="HW189" s="281"/>
      <c r="HX189" s="281"/>
      <c r="HY189" s="281"/>
      <c r="HZ189" s="281"/>
      <c r="IA189" s="281"/>
      <c r="IB189" s="281"/>
      <c r="IC189" s="281"/>
      <c r="ID189" s="281"/>
      <c r="IE189" s="281"/>
      <c r="IF189" s="281"/>
      <c r="IG189" s="281"/>
      <c r="IH189" s="281"/>
      <c r="II189" s="281"/>
      <c r="IJ189" s="281"/>
      <c r="IK189" s="281"/>
      <c r="IL189" s="281"/>
      <c r="IM189" s="281"/>
      <c r="IN189" s="281"/>
      <c r="IO189" s="281"/>
      <c r="IP189" s="281"/>
      <c r="IQ189" s="281"/>
      <c r="IR189" s="281"/>
      <c r="IS189" s="281"/>
      <c r="IT189" s="281"/>
      <c r="IU189" s="281"/>
      <c r="IV189" s="281"/>
    </row>
    <row r="190" spans="1:256">
      <c r="A190" s="269"/>
      <c r="B190" s="425"/>
      <c r="C190" s="492" t="s">
        <v>10</v>
      </c>
      <c r="D190" s="495"/>
      <c r="E190" s="493"/>
      <c r="F190" s="494"/>
    </row>
    <row r="191" spans="1:256">
      <c r="A191" s="269"/>
      <c r="B191" s="425"/>
      <c r="C191" s="492" t="s">
        <v>11</v>
      </c>
      <c r="D191" s="495"/>
      <c r="E191" s="493"/>
      <c r="F191" s="494"/>
    </row>
    <row r="192" spans="1:256">
      <c r="B192" s="426"/>
      <c r="C192" s="496"/>
      <c r="D192" s="497"/>
      <c r="E192" s="498"/>
      <c r="F192" s="499"/>
    </row>
    <row r="193" spans="1:6" ht="102">
      <c r="A193" s="269" t="s">
        <v>840</v>
      </c>
      <c r="B193" s="425" t="s">
        <v>840</v>
      </c>
      <c r="C193" s="491"/>
      <c r="D193" s="492" t="s">
        <v>841</v>
      </c>
      <c r="E193" s="493"/>
      <c r="F193" s="494"/>
    </row>
    <row r="194" spans="1:6">
      <c r="A194" s="269"/>
      <c r="B194" s="425"/>
      <c r="C194" s="491" t="s">
        <v>461</v>
      </c>
      <c r="D194" s="495"/>
      <c r="E194" s="493"/>
      <c r="F194" s="494"/>
    </row>
    <row r="195" spans="1:6" ht="38.25">
      <c r="A195" s="269"/>
      <c r="B195" s="425"/>
      <c r="C195" s="492" t="s">
        <v>130</v>
      </c>
      <c r="D195" s="495" t="s">
        <v>1608</v>
      </c>
      <c r="E195" s="493" t="s">
        <v>797</v>
      </c>
      <c r="F195" s="494"/>
    </row>
    <row r="196" spans="1:6" ht="51">
      <c r="A196" s="269"/>
      <c r="B196" s="425"/>
      <c r="C196" s="492" t="s">
        <v>206</v>
      </c>
      <c r="D196" s="500" t="s">
        <v>1609</v>
      </c>
      <c r="E196" s="493" t="s">
        <v>797</v>
      </c>
      <c r="F196" s="494"/>
    </row>
    <row r="197" spans="1:6">
      <c r="A197" s="269"/>
      <c r="B197" s="425"/>
      <c r="C197" s="492" t="s">
        <v>9</v>
      </c>
      <c r="D197" s="495"/>
      <c r="E197" s="493"/>
      <c r="F197" s="494"/>
    </row>
    <row r="198" spans="1:6">
      <c r="A198" s="269"/>
      <c r="B198" s="425"/>
      <c r="C198" s="492" t="s">
        <v>10</v>
      </c>
      <c r="D198" s="495"/>
      <c r="E198" s="493"/>
      <c r="F198" s="494"/>
    </row>
    <row r="199" spans="1:6">
      <c r="A199" s="269"/>
      <c r="B199" s="425"/>
      <c r="C199" s="492" t="s">
        <v>11</v>
      </c>
      <c r="D199" s="495"/>
      <c r="E199" s="493"/>
      <c r="F199" s="494"/>
    </row>
    <row r="200" spans="1:6">
      <c r="B200" s="426"/>
      <c r="C200" s="496"/>
      <c r="D200" s="497"/>
      <c r="E200" s="498"/>
      <c r="F200" s="499"/>
    </row>
    <row r="201" spans="1:6" ht="114.75">
      <c r="A201" s="269" t="s">
        <v>842</v>
      </c>
      <c r="B201" s="425" t="s">
        <v>842</v>
      </c>
      <c r="C201" s="491"/>
      <c r="D201" s="492" t="s">
        <v>843</v>
      </c>
      <c r="E201" s="493"/>
      <c r="F201" s="494"/>
    </row>
    <row r="202" spans="1:6">
      <c r="A202" s="269"/>
      <c r="B202" s="425"/>
      <c r="C202" s="491" t="s">
        <v>461</v>
      </c>
      <c r="D202" s="495"/>
      <c r="E202" s="493"/>
      <c r="F202" s="494"/>
    </row>
    <row r="203" spans="1:6" ht="38.25">
      <c r="A203" s="269"/>
      <c r="B203" s="425"/>
      <c r="C203" s="492" t="s">
        <v>130</v>
      </c>
      <c r="D203" s="495" t="s">
        <v>1608</v>
      </c>
      <c r="E203" s="493" t="s">
        <v>797</v>
      </c>
      <c r="F203" s="494"/>
    </row>
    <row r="204" spans="1:6" ht="63.75">
      <c r="A204" s="269"/>
      <c r="B204" s="425"/>
      <c r="C204" s="492" t="s">
        <v>206</v>
      </c>
      <c r="D204" s="500" t="s">
        <v>1610</v>
      </c>
      <c r="E204" s="493" t="s">
        <v>797</v>
      </c>
      <c r="F204" s="494"/>
    </row>
    <row r="205" spans="1:6">
      <c r="A205" s="269"/>
      <c r="B205" s="425"/>
      <c r="C205" s="492" t="s">
        <v>9</v>
      </c>
      <c r="D205" s="495"/>
      <c r="E205" s="493"/>
      <c r="F205" s="494"/>
    </row>
    <row r="206" spans="1:6">
      <c r="A206" s="269"/>
      <c r="B206" s="425"/>
      <c r="C206" s="492" t="s">
        <v>10</v>
      </c>
      <c r="D206" s="495"/>
      <c r="E206" s="493"/>
      <c r="F206" s="494"/>
    </row>
    <row r="207" spans="1:6">
      <c r="A207" s="269"/>
      <c r="B207" s="425"/>
      <c r="C207" s="492" t="s">
        <v>11</v>
      </c>
      <c r="D207" s="495"/>
      <c r="E207" s="493"/>
      <c r="F207" s="494"/>
    </row>
    <row r="208" spans="1:6">
      <c r="B208" s="426"/>
      <c r="C208" s="496"/>
      <c r="D208" s="497"/>
      <c r="E208" s="498"/>
      <c r="F208" s="499"/>
    </row>
    <row r="209" spans="1:6" ht="114.75">
      <c r="A209" s="269" t="s">
        <v>844</v>
      </c>
      <c r="B209" s="425" t="s">
        <v>844</v>
      </c>
      <c r="C209" s="491"/>
      <c r="D209" s="492" t="s">
        <v>846</v>
      </c>
      <c r="E209" s="493"/>
      <c r="F209" s="494"/>
    </row>
    <row r="210" spans="1:6">
      <c r="A210" s="269"/>
      <c r="B210" s="425"/>
      <c r="C210" s="491" t="s">
        <v>461</v>
      </c>
      <c r="D210" s="495"/>
      <c r="E210" s="493"/>
      <c r="F210" s="494"/>
    </row>
    <row r="211" spans="1:6" ht="114.75">
      <c r="A211" s="269"/>
      <c r="B211" s="425"/>
      <c r="C211" s="492" t="s">
        <v>130</v>
      </c>
      <c r="D211" s="495" t="s">
        <v>1611</v>
      </c>
      <c r="E211" s="493" t="s">
        <v>797</v>
      </c>
      <c r="F211" s="494"/>
    </row>
    <row r="212" spans="1:6" ht="76.5">
      <c r="A212" s="269"/>
      <c r="B212" s="425"/>
      <c r="C212" s="492" t="s">
        <v>206</v>
      </c>
      <c r="D212" s="500" t="s">
        <v>1612</v>
      </c>
      <c r="E212" s="493" t="s">
        <v>797</v>
      </c>
      <c r="F212" s="494"/>
    </row>
    <row r="213" spans="1:6">
      <c r="A213" s="269"/>
      <c r="B213" s="425"/>
      <c r="C213" s="492" t="s">
        <v>9</v>
      </c>
      <c r="D213" s="495"/>
      <c r="E213" s="493"/>
      <c r="F213" s="494"/>
    </row>
    <row r="214" spans="1:6">
      <c r="A214" s="269"/>
      <c r="B214" s="425"/>
      <c r="C214" s="492" t="s">
        <v>10</v>
      </c>
      <c r="D214" s="495"/>
      <c r="E214" s="493"/>
      <c r="F214" s="494"/>
    </row>
    <row r="215" spans="1:6">
      <c r="A215" s="269"/>
      <c r="B215" s="425"/>
      <c r="C215" s="492" t="s">
        <v>11</v>
      </c>
      <c r="D215" s="495"/>
      <c r="E215" s="493"/>
      <c r="F215" s="494"/>
    </row>
    <row r="216" spans="1:6">
      <c r="B216" s="426"/>
      <c r="C216" s="496"/>
      <c r="D216" s="497"/>
      <c r="E216" s="498"/>
      <c r="F216" s="499"/>
    </row>
    <row r="217" spans="1:6" ht="25.5">
      <c r="A217" s="265">
        <v>2.2000000000000002</v>
      </c>
      <c r="B217" s="430">
        <v>2.2000000000000002</v>
      </c>
      <c r="C217" s="505"/>
      <c r="D217" s="506" t="s">
        <v>847</v>
      </c>
      <c r="E217" s="507"/>
      <c r="F217" s="508"/>
    </row>
    <row r="218" spans="1:6" ht="102">
      <c r="A218" s="269" t="s">
        <v>848</v>
      </c>
      <c r="B218" s="425" t="s">
        <v>848</v>
      </c>
      <c r="C218" s="491"/>
      <c r="D218" s="492" t="s">
        <v>849</v>
      </c>
      <c r="E218" s="493"/>
      <c r="F218" s="494"/>
    </row>
    <row r="219" spans="1:6">
      <c r="A219" s="269"/>
      <c r="B219" s="425"/>
      <c r="C219" s="491" t="s">
        <v>461</v>
      </c>
      <c r="D219" s="495"/>
      <c r="E219" s="493"/>
      <c r="F219" s="494"/>
    </row>
    <row r="220" spans="1:6" ht="25.5">
      <c r="A220" s="269"/>
      <c r="B220" s="425"/>
      <c r="C220" s="492" t="s">
        <v>130</v>
      </c>
      <c r="D220" s="495" t="s">
        <v>1613</v>
      </c>
      <c r="E220" s="493" t="s">
        <v>797</v>
      </c>
      <c r="F220" s="494"/>
    </row>
    <row r="221" spans="1:6" ht="25.5">
      <c r="A221" s="269"/>
      <c r="B221" s="425"/>
      <c r="C221" s="492" t="s">
        <v>206</v>
      </c>
      <c r="D221" s="500" t="s">
        <v>1614</v>
      </c>
      <c r="E221" s="493" t="s">
        <v>797</v>
      </c>
      <c r="F221" s="494"/>
    </row>
    <row r="222" spans="1:6">
      <c r="A222" s="269"/>
      <c r="B222" s="425"/>
      <c r="C222" s="492" t="s">
        <v>9</v>
      </c>
      <c r="D222" s="495"/>
      <c r="E222" s="493"/>
      <c r="F222" s="494"/>
    </row>
    <row r="223" spans="1:6">
      <c r="A223" s="269"/>
      <c r="B223" s="425"/>
      <c r="C223" s="492" t="s">
        <v>10</v>
      </c>
      <c r="D223" s="495"/>
      <c r="E223" s="493"/>
      <c r="F223" s="494"/>
    </row>
    <row r="224" spans="1:6">
      <c r="A224" s="269"/>
      <c r="B224" s="425"/>
      <c r="C224" s="492" t="s">
        <v>11</v>
      </c>
      <c r="D224" s="495"/>
      <c r="E224" s="493"/>
      <c r="F224" s="494"/>
    </row>
    <row r="225" spans="1:256">
      <c r="B225" s="426"/>
      <c r="C225" s="496"/>
      <c r="D225" s="497"/>
      <c r="E225" s="498"/>
      <c r="F225" s="499"/>
    </row>
    <row r="226" spans="1:256" ht="89.25">
      <c r="A226" s="269" t="s">
        <v>850</v>
      </c>
      <c r="B226" s="425" t="s">
        <v>850</v>
      </c>
      <c r="C226" s="491"/>
      <c r="D226" s="492" t="s">
        <v>851</v>
      </c>
      <c r="E226" s="493"/>
      <c r="F226" s="494"/>
    </row>
    <row r="227" spans="1:256">
      <c r="A227" s="269"/>
      <c r="B227" s="425"/>
      <c r="C227" s="491" t="s">
        <v>461</v>
      </c>
      <c r="D227" s="495"/>
      <c r="E227" s="493"/>
      <c r="F227" s="494"/>
    </row>
    <row r="228" spans="1:256" ht="38.25">
      <c r="A228" s="269"/>
      <c r="B228" s="425"/>
      <c r="C228" s="492" t="s">
        <v>130</v>
      </c>
      <c r="D228" s="495" t="s">
        <v>1615</v>
      </c>
      <c r="E228" s="493" t="s">
        <v>797</v>
      </c>
      <c r="F228" s="494"/>
    </row>
    <row r="229" spans="1:256" ht="113.1" customHeight="1">
      <c r="A229" s="269"/>
      <c r="B229" s="425"/>
      <c r="C229" s="492" t="s">
        <v>206</v>
      </c>
      <c r="D229" s="495" t="s">
        <v>1616</v>
      </c>
      <c r="E229" s="493" t="s">
        <v>797</v>
      </c>
      <c r="F229" s="494"/>
    </row>
    <row r="230" spans="1:256">
      <c r="A230" s="269"/>
      <c r="B230" s="425"/>
      <c r="C230" s="492" t="s">
        <v>9</v>
      </c>
      <c r="D230" s="495"/>
      <c r="E230" s="493"/>
      <c r="F230" s="494"/>
      <c r="AF230" s="281"/>
      <c r="AG230" s="281"/>
      <c r="AH230" s="281"/>
      <c r="AI230" s="281"/>
      <c r="AJ230" s="281"/>
      <c r="AK230" s="281"/>
      <c r="AL230" s="281"/>
      <c r="AM230" s="281"/>
      <c r="AN230" s="281"/>
      <c r="AO230" s="281"/>
      <c r="AP230" s="281"/>
      <c r="AQ230" s="281"/>
      <c r="AR230" s="281"/>
      <c r="AS230" s="281"/>
      <c r="AT230" s="281"/>
      <c r="AU230" s="281"/>
      <c r="AV230" s="281"/>
      <c r="AW230" s="281"/>
      <c r="AX230" s="281"/>
      <c r="AY230" s="281"/>
      <c r="AZ230" s="281"/>
      <c r="BA230" s="281"/>
      <c r="BB230" s="281"/>
      <c r="BC230" s="281"/>
      <c r="BD230" s="281"/>
      <c r="BE230" s="281"/>
      <c r="BF230" s="281"/>
      <c r="BG230" s="281"/>
      <c r="BH230" s="281"/>
      <c r="BI230" s="281"/>
      <c r="BJ230" s="281"/>
      <c r="BK230" s="281"/>
      <c r="BL230" s="281"/>
      <c r="BM230" s="281"/>
      <c r="BN230" s="281"/>
      <c r="BO230" s="281"/>
      <c r="BP230" s="281"/>
      <c r="BQ230" s="281"/>
      <c r="BR230" s="281"/>
      <c r="BS230" s="281"/>
      <c r="BT230" s="281"/>
      <c r="BU230" s="281"/>
      <c r="BV230" s="281"/>
      <c r="BW230" s="281"/>
      <c r="BX230" s="281"/>
      <c r="BY230" s="281"/>
      <c r="BZ230" s="281"/>
      <c r="CA230" s="281"/>
      <c r="CB230" s="281"/>
      <c r="CC230" s="281"/>
      <c r="CD230" s="281"/>
      <c r="CE230" s="281"/>
      <c r="CF230" s="281"/>
      <c r="CG230" s="281"/>
      <c r="CH230" s="281"/>
      <c r="CI230" s="281"/>
      <c r="CJ230" s="281"/>
      <c r="CK230" s="281"/>
      <c r="CL230" s="281"/>
      <c r="CM230" s="281"/>
      <c r="CN230" s="281"/>
      <c r="CO230" s="281"/>
      <c r="CP230" s="281"/>
      <c r="CQ230" s="281"/>
      <c r="CR230" s="281"/>
      <c r="CS230" s="281"/>
      <c r="CT230" s="281"/>
      <c r="CU230" s="281"/>
      <c r="CV230" s="281"/>
      <c r="CW230" s="281"/>
      <c r="CX230" s="281"/>
      <c r="CY230" s="281"/>
      <c r="CZ230" s="281"/>
      <c r="DA230" s="281"/>
      <c r="DB230" s="281"/>
      <c r="DC230" s="281"/>
      <c r="DD230" s="281"/>
      <c r="DE230" s="281"/>
      <c r="DF230" s="281"/>
      <c r="DG230" s="281"/>
      <c r="DH230" s="281"/>
      <c r="DI230" s="281"/>
      <c r="DJ230" s="281"/>
      <c r="DK230" s="281"/>
      <c r="DL230" s="281"/>
      <c r="DM230" s="281"/>
      <c r="DN230" s="281"/>
      <c r="DO230" s="281"/>
      <c r="DP230" s="281"/>
      <c r="DQ230" s="281"/>
      <c r="DR230" s="281"/>
      <c r="DS230" s="281"/>
      <c r="DT230" s="281"/>
      <c r="DU230" s="281"/>
      <c r="DV230" s="281"/>
      <c r="DW230" s="281"/>
      <c r="DX230" s="281"/>
      <c r="DY230" s="281"/>
      <c r="DZ230" s="281"/>
      <c r="EA230" s="281"/>
      <c r="EB230" s="281"/>
      <c r="EC230" s="281"/>
      <c r="ED230" s="281"/>
      <c r="EE230" s="281"/>
      <c r="EF230" s="281"/>
      <c r="EG230" s="281"/>
      <c r="EH230" s="281"/>
      <c r="EI230" s="281"/>
      <c r="EJ230" s="281"/>
      <c r="EK230" s="281"/>
      <c r="EL230" s="281"/>
      <c r="EM230" s="281"/>
      <c r="EN230" s="281"/>
      <c r="EO230" s="281"/>
      <c r="EP230" s="281"/>
      <c r="EQ230" s="281"/>
      <c r="ER230" s="281"/>
      <c r="ES230" s="281"/>
      <c r="ET230" s="281"/>
      <c r="EU230" s="281"/>
      <c r="EV230" s="281"/>
      <c r="EW230" s="281"/>
      <c r="EX230" s="281"/>
      <c r="EY230" s="281"/>
      <c r="EZ230" s="281"/>
      <c r="FA230" s="281"/>
      <c r="FB230" s="281"/>
      <c r="FC230" s="281"/>
      <c r="FD230" s="281"/>
      <c r="FE230" s="281"/>
      <c r="FF230" s="281"/>
      <c r="FG230" s="281"/>
      <c r="FH230" s="281"/>
      <c r="FI230" s="281"/>
      <c r="FJ230" s="281"/>
      <c r="FK230" s="281"/>
      <c r="FL230" s="281"/>
      <c r="FM230" s="281"/>
      <c r="FN230" s="281"/>
      <c r="FO230" s="281"/>
      <c r="FP230" s="281"/>
      <c r="FQ230" s="281"/>
      <c r="FR230" s="281"/>
      <c r="FS230" s="281"/>
      <c r="FT230" s="281"/>
      <c r="FU230" s="281"/>
      <c r="FV230" s="281"/>
      <c r="FW230" s="281"/>
      <c r="FX230" s="281"/>
      <c r="FY230" s="281"/>
      <c r="FZ230" s="281"/>
      <c r="GA230" s="281"/>
      <c r="GB230" s="281"/>
      <c r="GC230" s="281"/>
      <c r="GD230" s="281"/>
      <c r="GE230" s="281"/>
      <c r="GF230" s="281"/>
      <c r="GG230" s="281"/>
      <c r="GH230" s="281"/>
      <c r="GI230" s="281"/>
      <c r="GJ230" s="281"/>
      <c r="GK230" s="281"/>
      <c r="GL230" s="281"/>
      <c r="GM230" s="281"/>
      <c r="GN230" s="281"/>
      <c r="GO230" s="281"/>
      <c r="GP230" s="281"/>
      <c r="GQ230" s="281"/>
      <c r="GR230" s="281"/>
      <c r="GS230" s="281"/>
      <c r="GT230" s="281"/>
      <c r="GU230" s="281"/>
      <c r="GV230" s="281"/>
      <c r="GW230" s="281"/>
      <c r="GX230" s="281"/>
      <c r="GY230" s="281"/>
      <c r="GZ230" s="281"/>
      <c r="HA230" s="281"/>
      <c r="HB230" s="281"/>
      <c r="HC230" s="281"/>
      <c r="HD230" s="281"/>
      <c r="HE230" s="281"/>
      <c r="HF230" s="281"/>
      <c r="HG230" s="281"/>
      <c r="HH230" s="281"/>
      <c r="HI230" s="281"/>
      <c r="HJ230" s="281"/>
      <c r="HK230" s="281"/>
      <c r="HL230" s="281"/>
      <c r="HM230" s="281"/>
      <c r="HN230" s="281"/>
      <c r="HO230" s="281"/>
      <c r="HP230" s="281"/>
      <c r="HQ230" s="281"/>
      <c r="HR230" s="281"/>
      <c r="HS230" s="281"/>
      <c r="HT230" s="281"/>
      <c r="HU230" s="281"/>
      <c r="HV230" s="281"/>
      <c r="HW230" s="281"/>
      <c r="HX230" s="281"/>
      <c r="HY230" s="281"/>
      <c r="HZ230" s="281"/>
      <c r="IA230" s="281"/>
      <c r="IB230" s="281"/>
      <c r="IC230" s="281"/>
      <c r="ID230" s="281"/>
      <c r="IE230" s="281"/>
      <c r="IF230" s="281"/>
      <c r="IG230" s="281"/>
      <c r="IH230" s="281"/>
      <c r="II230" s="281"/>
      <c r="IJ230" s="281"/>
      <c r="IK230" s="281"/>
      <c r="IL230" s="281"/>
      <c r="IM230" s="281"/>
      <c r="IN230" s="281"/>
      <c r="IO230" s="281"/>
      <c r="IP230" s="281"/>
      <c r="IQ230" s="281"/>
      <c r="IR230" s="281"/>
      <c r="IS230" s="281"/>
      <c r="IT230" s="281"/>
      <c r="IU230" s="281"/>
      <c r="IV230" s="281"/>
    </row>
    <row r="231" spans="1:256">
      <c r="A231" s="269"/>
      <c r="B231" s="425"/>
      <c r="C231" s="492" t="s">
        <v>10</v>
      </c>
      <c r="D231" s="495"/>
      <c r="E231" s="493"/>
      <c r="F231" s="494"/>
    </row>
    <row r="232" spans="1:256">
      <c r="A232" s="269"/>
      <c r="B232" s="425"/>
      <c r="C232" s="492" t="s">
        <v>11</v>
      </c>
      <c r="D232" s="495"/>
      <c r="E232" s="493"/>
      <c r="F232" s="494"/>
    </row>
    <row r="233" spans="1:256">
      <c r="B233" s="426"/>
      <c r="C233" s="496"/>
      <c r="D233" s="497"/>
      <c r="E233" s="498"/>
      <c r="F233" s="499"/>
    </row>
    <row r="234" spans="1:256" ht="89.25">
      <c r="A234" s="269" t="s">
        <v>852</v>
      </c>
      <c r="B234" s="425" t="s">
        <v>852</v>
      </c>
      <c r="C234" s="491"/>
      <c r="D234" s="492" t="s">
        <v>853</v>
      </c>
      <c r="E234" s="493"/>
      <c r="F234" s="494"/>
    </row>
    <row r="235" spans="1:256">
      <c r="A235" s="269"/>
      <c r="B235" s="425"/>
      <c r="C235" s="491" t="s">
        <v>461</v>
      </c>
      <c r="D235" s="495"/>
      <c r="E235" s="493"/>
      <c r="F235" s="494"/>
    </row>
    <row r="236" spans="1:256" ht="38.25">
      <c r="A236" s="269"/>
      <c r="B236" s="425"/>
      <c r="C236" s="492" t="s">
        <v>130</v>
      </c>
      <c r="D236" s="495" t="s">
        <v>1617</v>
      </c>
      <c r="E236" s="493" t="s">
        <v>797</v>
      </c>
      <c r="F236" s="494"/>
    </row>
    <row r="237" spans="1:256" ht="89.25">
      <c r="A237" s="269"/>
      <c r="B237" s="425"/>
      <c r="C237" s="492" t="s">
        <v>206</v>
      </c>
      <c r="D237" s="500" t="s">
        <v>1618</v>
      </c>
      <c r="E237" s="493" t="s">
        <v>797</v>
      </c>
      <c r="F237" s="494"/>
    </row>
    <row r="238" spans="1:256">
      <c r="A238" s="269"/>
      <c r="B238" s="425"/>
      <c r="C238" s="492" t="s">
        <v>9</v>
      </c>
      <c r="D238" s="495"/>
      <c r="E238" s="493"/>
      <c r="F238" s="494"/>
    </row>
    <row r="239" spans="1:256">
      <c r="A239" s="269"/>
      <c r="B239" s="425"/>
      <c r="C239" s="492" t="s">
        <v>10</v>
      </c>
      <c r="D239" s="495"/>
      <c r="E239" s="493"/>
      <c r="F239" s="494"/>
    </row>
    <row r="240" spans="1:256">
      <c r="A240" s="269"/>
      <c r="B240" s="425"/>
      <c r="C240" s="492" t="s">
        <v>11</v>
      </c>
      <c r="D240" s="495"/>
      <c r="E240" s="493"/>
      <c r="F240" s="494"/>
    </row>
    <row r="241" spans="1:6">
      <c r="B241" s="426"/>
      <c r="C241" s="496"/>
      <c r="D241" s="497"/>
      <c r="E241" s="498"/>
      <c r="F241" s="499"/>
    </row>
    <row r="242" spans="1:6" ht="76.5">
      <c r="A242" s="269" t="s">
        <v>854</v>
      </c>
      <c r="B242" s="425" t="s">
        <v>854</v>
      </c>
      <c r="C242" s="491"/>
      <c r="D242" s="492" t="s">
        <v>855</v>
      </c>
      <c r="E242" s="493"/>
      <c r="F242" s="494"/>
    </row>
    <row r="243" spans="1:6">
      <c r="A243" s="269"/>
      <c r="B243" s="425"/>
      <c r="C243" s="491" t="s">
        <v>461</v>
      </c>
      <c r="D243" s="495"/>
      <c r="E243" s="493"/>
      <c r="F243" s="494"/>
    </row>
    <row r="244" spans="1:6" ht="51">
      <c r="A244" s="269"/>
      <c r="B244" s="425"/>
      <c r="C244" s="492" t="s">
        <v>130</v>
      </c>
      <c r="D244" s="495" t="s">
        <v>1619</v>
      </c>
      <c r="E244" s="493" t="s">
        <v>797</v>
      </c>
      <c r="F244" s="494"/>
    </row>
    <row r="245" spans="1:6" ht="89.25">
      <c r="A245" s="269"/>
      <c r="B245" s="425"/>
      <c r="C245" s="492" t="s">
        <v>206</v>
      </c>
      <c r="D245" s="500" t="s">
        <v>1620</v>
      </c>
      <c r="E245" s="493" t="s">
        <v>797</v>
      </c>
      <c r="F245" s="494"/>
    </row>
    <row r="246" spans="1:6">
      <c r="A246" s="269"/>
      <c r="B246" s="425"/>
      <c r="C246" s="492" t="s">
        <v>9</v>
      </c>
      <c r="D246" s="495"/>
      <c r="E246" s="493"/>
      <c r="F246" s="494"/>
    </row>
    <row r="247" spans="1:6">
      <c r="A247" s="269"/>
      <c r="B247" s="425"/>
      <c r="C247" s="492" t="s">
        <v>10</v>
      </c>
      <c r="D247" s="495"/>
      <c r="E247" s="493"/>
      <c r="F247" s="494"/>
    </row>
    <row r="248" spans="1:6">
      <c r="A248" s="269"/>
      <c r="B248" s="425"/>
      <c r="C248" s="492" t="s">
        <v>11</v>
      </c>
      <c r="D248" s="495"/>
      <c r="E248" s="493"/>
      <c r="F248" s="494"/>
    </row>
    <row r="249" spans="1:6">
      <c r="B249" s="426"/>
      <c r="C249" s="496"/>
      <c r="D249" s="497"/>
      <c r="E249" s="498"/>
      <c r="F249" s="499"/>
    </row>
    <row r="250" spans="1:6" ht="89.25">
      <c r="A250" s="269" t="s">
        <v>856</v>
      </c>
      <c r="B250" s="425" t="s">
        <v>856</v>
      </c>
      <c r="C250" s="491"/>
      <c r="D250" s="492" t="s">
        <v>857</v>
      </c>
      <c r="E250" s="493"/>
      <c r="F250" s="494"/>
    </row>
    <row r="251" spans="1:6">
      <c r="A251" s="269"/>
      <c r="B251" s="425"/>
      <c r="C251" s="491" t="s">
        <v>461</v>
      </c>
      <c r="D251" s="495"/>
      <c r="E251" s="493"/>
      <c r="F251" s="494"/>
    </row>
    <row r="252" spans="1:6" ht="89.25">
      <c r="A252" s="269"/>
      <c r="B252" s="425"/>
      <c r="C252" s="492" t="s">
        <v>130</v>
      </c>
      <c r="D252" s="495" t="s">
        <v>1621</v>
      </c>
      <c r="E252" s="493" t="s">
        <v>797</v>
      </c>
      <c r="F252" s="494"/>
    </row>
    <row r="253" spans="1:6" ht="80.650000000000006" customHeight="1">
      <c r="A253" s="269"/>
      <c r="B253" s="425"/>
      <c r="C253" s="492" t="s">
        <v>206</v>
      </c>
      <c r="D253" s="500" t="s">
        <v>1622</v>
      </c>
      <c r="E253" s="493" t="s">
        <v>797</v>
      </c>
      <c r="F253" s="494"/>
    </row>
    <row r="254" spans="1:6">
      <c r="A254" s="269"/>
      <c r="B254" s="425"/>
      <c r="C254" s="492" t="s">
        <v>9</v>
      </c>
      <c r="D254" s="495"/>
      <c r="E254" s="493"/>
      <c r="F254" s="494"/>
    </row>
    <row r="255" spans="1:6">
      <c r="A255" s="269"/>
      <c r="B255" s="425"/>
      <c r="C255" s="492" t="s">
        <v>10</v>
      </c>
      <c r="D255" s="495"/>
      <c r="E255" s="493"/>
      <c r="F255" s="494"/>
    </row>
    <row r="256" spans="1:6">
      <c r="A256" s="269"/>
      <c r="B256" s="425"/>
      <c r="C256" s="492" t="s">
        <v>11</v>
      </c>
      <c r="D256" s="495"/>
      <c r="E256" s="493"/>
      <c r="F256" s="494"/>
    </row>
    <row r="257" spans="1:6">
      <c r="B257" s="426"/>
      <c r="C257" s="496"/>
      <c r="D257" s="497"/>
      <c r="E257" s="498"/>
      <c r="F257" s="499"/>
    </row>
    <row r="258" spans="1:6" ht="63.75">
      <c r="A258" s="269" t="s">
        <v>858</v>
      </c>
      <c r="B258" s="425" t="s">
        <v>858</v>
      </c>
      <c r="C258" s="491"/>
      <c r="D258" s="492" t="s">
        <v>859</v>
      </c>
      <c r="E258" s="493"/>
      <c r="F258" s="494"/>
    </row>
    <row r="259" spans="1:6">
      <c r="A259" s="269"/>
      <c r="B259" s="425"/>
      <c r="C259" s="491" t="s">
        <v>461</v>
      </c>
      <c r="D259" s="495"/>
      <c r="E259" s="493"/>
      <c r="F259" s="494"/>
    </row>
    <row r="260" spans="1:6" ht="76.5">
      <c r="A260" s="269"/>
      <c r="B260" s="425"/>
      <c r="C260" s="492" t="s">
        <v>130</v>
      </c>
      <c r="D260" s="495" t="s">
        <v>1623</v>
      </c>
      <c r="E260" s="493" t="s">
        <v>797</v>
      </c>
      <c r="F260" s="494"/>
    </row>
    <row r="261" spans="1:6" ht="38.25">
      <c r="A261" s="269"/>
      <c r="B261" s="425"/>
      <c r="C261" s="492" t="s">
        <v>206</v>
      </c>
      <c r="D261" s="495" t="s">
        <v>1624</v>
      </c>
      <c r="E261" s="493" t="s">
        <v>797</v>
      </c>
      <c r="F261" s="494"/>
    </row>
    <row r="262" spans="1:6">
      <c r="A262" s="269"/>
      <c r="B262" s="425"/>
      <c r="C262" s="492" t="s">
        <v>9</v>
      </c>
      <c r="D262" s="495"/>
      <c r="E262" s="493"/>
      <c r="F262" s="494"/>
    </row>
    <row r="263" spans="1:6">
      <c r="A263" s="269"/>
      <c r="B263" s="425"/>
      <c r="C263" s="492" t="s">
        <v>10</v>
      </c>
      <c r="D263" s="495"/>
      <c r="E263" s="493"/>
      <c r="F263" s="494"/>
    </row>
    <row r="264" spans="1:6">
      <c r="A264" s="269"/>
      <c r="B264" s="425"/>
      <c r="C264" s="492" t="s">
        <v>11</v>
      </c>
      <c r="D264" s="495"/>
      <c r="E264" s="493"/>
      <c r="F264" s="494"/>
    </row>
    <row r="265" spans="1:6">
      <c r="B265" s="426"/>
      <c r="C265" s="496"/>
      <c r="D265" s="497"/>
      <c r="E265" s="498"/>
      <c r="F265" s="499"/>
    </row>
    <row r="266" spans="1:6" ht="63.75">
      <c r="A266" s="269" t="s">
        <v>860</v>
      </c>
      <c r="B266" s="425" t="s">
        <v>860</v>
      </c>
      <c r="C266" s="491"/>
      <c r="D266" s="492" t="s">
        <v>861</v>
      </c>
      <c r="E266" s="493"/>
      <c r="F266" s="494"/>
    </row>
    <row r="267" spans="1:6">
      <c r="A267" s="269"/>
      <c r="B267" s="425"/>
      <c r="C267" s="491" t="s">
        <v>461</v>
      </c>
      <c r="D267" s="495"/>
      <c r="E267" s="493"/>
      <c r="F267" s="494"/>
    </row>
    <row r="268" spans="1:6" ht="38.25">
      <c r="A268" s="269"/>
      <c r="B268" s="425"/>
      <c r="C268" s="492" t="s">
        <v>130</v>
      </c>
      <c r="D268" s="495" t="s">
        <v>1625</v>
      </c>
      <c r="E268" s="493" t="s">
        <v>797</v>
      </c>
      <c r="F268" s="494"/>
    </row>
    <row r="269" spans="1:6" ht="63.75">
      <c r="A269" s="269"/>
      <c r="B269" s="425"/>
      <c r="C269" s="492" t="s">
        <v>206</v>
      </c>
      <c r="D269" s="500" t="s">
        <v>1626</v>
      </c>
      <c r="E269" s="493" t="s">
        <v>797</v>
      </c>
      <c r="F269" s="494"/>
    </row>
    <row r="270" spans="1:6">
      <c r="A270" s="269"/>
      <c r="B270" s="425"/>
      <c r="C270" s="492" t="s">
        <v>9</v>
      </c>
      <c r="D270" s="495"/>
      <c r="E270" s="493"/>
      <c r="F270" s="494"/>
    </row>
    <row r="271" spans="1:6">
      <c r="A271" s="269"/>
      <c r="B271" s="425"/>
      <c r="C271" s="492" t="s">
        <v>10</v>
      </c>
      <c r="D271" s="495"/>
      <c r="E271" s="493"/>
      <c r="F271" s="494"/>
    </row>
    <row r="272" spans="1:6">
      <c r="A272" s="269"/>
      <c r="B272" s="425"/>
      <c r="C272" s="492" t="s">
        <v>11</v>
      </c>
      <c r="D272" s="495"/>
      <c r="E272" s="493"/>
      <c r="F272" s="494"/>
    </row>
    <row r="273" spans="1:6">
      <c r="B273" s="426"/>
      <c r="C273" s="496"/>
      <c r="D273" s="497"/>
      <c r="E273" s="498"/>
      <c r="F273" s="499"/>
    </row>
    <row r="274" spans="1:6" ht="63.75">
      <c r="A274" s="269" t="s">
        <v>862</v>
      </c>
      <c r="B274" s="425" t="s">
        <v>862</v>
      </c>
      <c r="C274" s="491"/>
      <c r="D274" s="492" t="s">
        <v>863</v>
      </c>
      <c r="E274" s="493"/>
      <c r="F274" s="494"/>
    </row>
    <row r="275" spans="1:6">
      <c r="A275" s="269"/>
      <c r="B275" s="425"/>
      <c r="C275" s="491" t="s">
        <v>461</v>
      </c>
      <c r="D275" s="495"/>
      <c r="E275" s="493"/>
      <c r="F275" s="494"/>
    </row>
    <row r="276" spans="1:6" ht="25.5">
      <c r="A276" s="269"/>
      <c r="B276" s="425"/>
      <c r="C276" s="492" t="s">
        <v>130</v>
      </c>
      <c r="D276" s="495" t="s">
        <v>1627</v>
      </c>
      <c r="E276" s="493" t="s">
        <v>797</v>
      </c>
      <c r="F276" s="494"/>
    </row>
    <row r="277" spans="1:6" ht="63.75">
      <c r="A277" s="269"/>
      <c r="B277" s="425"/>
      <c r="C277" s="492" t="s">
        <v>206</v>
      </c>
      <c r="D277" s="495" t="s">
        <v>1628</v>
      </c>
      <c r="E277" s="493" t="s">
        <v>797</v>
      </c>
      <c r="F277" s="494"/>
    </row>
    <row r="278" spans="1:6">
      <c r="A278" s="269"/>
      <c r="B278" s="425"/>
      <c r="C278" s="492" t="s">
        <v>9</v>
      </c>
      <c r="D278" s="495"/>
      <c r="E278" s="493"/>
      <c r="F278" s="494"/>
    </row>
    <row r="279" spans="1:6">
      <c r="A279" s="269"/>
      <c r="B279" s="425"/>
      <c r="C279" s="492" t="s">
        <v>10</v>
      </c>
      <c r="D279" s="495"/>
      <c r="E279" s="493"/>
      <c r="F279" s="494"/>
    </row>
    <row r="280" spans="1:6">
      <c r="A280" s="269"/>
      <c r="B280" s="425"/>
      <c r="C280" s="492" t="s">
        <v>11</v>
      </c>
      <c r="D280" s="495"/>
      <c r="E280" s="493"/>
      <c r="F280" s="494"/>
    </row>
    <row r="281" spans="1:6">
      <c r="B281" s="426"/>
      <c r="C281" s="496"/>
      <c r="D281" s="497"/>
      <c r="E281" s="498"/>
      <c r="F281" s="499"/>
    </row>
    <row r="282" spans="1:6" ht="63.75">
      <c r="A282" s="269" t="s">
        <v>864</v>
      </c>
      <c r="B282" s="425" t="s">
        <v>864</v>
      </c>
      <c r="C282" s="491"/>
      <c r="D282" s="492" t="s">
        <v>865</v>
      </c>
      <c r="E282" s="493"/>
      <c r="F282" s="494"/>
    </row>
    <row r="283" spans="1:6">
      <c r="A283" s="269"/>
      <c r="B283" s="425"/>
      <c r="C283" s="491" t="s">
        <v>461</v>
      </c>
      <c r="D283" s="495"/>
      <c r="E283" s="493"/>
      <c r="F283" s="494"/>
    </row>
    <row r="284" spans="1:6" ht="51">
      <c r="A284" s="269"/>
      <c r="B284" s="425"/>
      <c r="C284" s="492" t="s">
        <v>130</v>
      </c>
      <c r="D284" s="495" t="s">
        <v>1629</v>
      </c>
      <c r="E284" s="493" t="s">
        <v>797</v>
      </c>
      <c r="F284" s="494"/>
    </row>
    <row r="285" spans="1:6" ht="72.599999999999994" customHeight="1">
      <c r="A285" s="269"/>
      <c r="B285" s="425"/>
      <c r="C285" s="492" t="s">
        <v>206</v>
      </c>
      <c r="D285" s="500" t="s">
        <v>1630</v>
      </c>
      <c r="E285" s="493" t="s">
        <v>797</v>
      </c>
      <c r="F285" s="494"/>
    </row>
    <row r="286" spans="1:6">
      <c r="A286" s="269"/>
      <c r="B286" s="425"/>
      <c r="C286" s="492" t="s">
        <v>9</v>
      </c>
      <c r="D286" s="495"/>
      <c r="E286" s="493"/>
      <c r="F286" s="494"/>
    </row>
    <row r="287" spans="1:6">
      <c r="A287" s="269"/>
      <c r="B287" s="425"/>
      <c r="C287" s="492" t="s">
        <v>10</v>
      </c>
      <c r="D287" s="495"/>
      <c r="E287" s="493"/>
      <c r="F287" s="494"/>
    </row>
    <row r="288" spans="1:6">
      <c r="A288" s="269"/>
      <c r="B288" s="425"/>
      <c r="C288" s="492" t="s">
        <v>11</v>
      </c>
      <c r="D288" s="495"/>
      <c r="E288" s="493"/>
      <c r="F288" s="494"/>
    </row>
    <row r="289" spans="1:6">
      <c r="B289" s="426"/>
      <c r="C289" s="496"/>
      <c r="D289" s="497"/>
      <c r="E289" s="498"/>
      <c r="F289" s="499"/>
    </row>
    <row r="290" spans="1:6" ht="76.5">
      <c r="A290" s="269" t="s">
        <v>866</v>
      </c>
      <c r="B290" s="425" t="s">
        <v>866</v>
      </c>
      <c r="C290" s="491"/>
      <c r="D290" s="492" t="s">
        <v>867</v>
      </c>
      <c r="E290" s="493"/>
      <c r="F290" s="494"/>
    </row>
    <row r="291" spans="1:6">
      <c r="A291" s="269"/>
      <c r="B291" s="425"/>
      <c r="C291" s="491" t="s">
        <v>461</v>
      </c>
      <c r="D291" s="495"/>
      <c r="E291" s="493"/>
      <c r="F291" s="494"/>
    </row>
    <row r="292" spans="1:6" ht="38.25">
      <c r="A292" s="269"/>
      <c r="B292" s="425"/>
      <c r="C292" s="492" t="s">
        <v>130</v>
      </c>
      <c r="D292" s="495" t="s">
        <v>1631</v>
      </c>
      <c r="E292" s="493" t="s">
        <v>797</v>
      </c>
      <c r="F292" s="494"/>
    </row>
    <row r="293" spans="1:6" ht="51">
      <c r="A293" s="269"/>
      <c r="B293" s="425"/>
      <c r="C293" s="492" t="s">
        <v>206</v>
      </c>
      <c r="D293" s="513" t="s">
        <v>1632</v>
      </c>
      <c r="E293" s="493" t="s">
        <v>797</v>
      </c>
      <c r="F293" s="494"/>
    </row>
    <row r="294" spans="1:6">
      <c r="A294" s="269"/>
      <c r="B294" s="425"/>
      <c r="C294" s="492" t="s">
        <v>9</v>
      </c>
      <c r="D294" s="495"/>
      <c r="E294" s="493"/>
      <c r="F294" s="494"/>
    </row>
    <row r="295" spans="1:6">
      <c r="A295" s="269"/>
      <c r="B295" s="425"/>
      <c r="C295" s="492" t="s">
        <v>10</v>
      </c>
      <c r="D295" s="495"/>
      <c r="E295" s="493"/>
      <c r="F295" s="494"/>
    </row>
    <row r="296" spans="1:6">
      <c r="A296" s="269"/>
      <c r="B296" s="425"/>
      <c r="C296" s="492" t="s">
        <v>11</v>
      </c>
      <c r="D296" s="495"/>
      <c r="E296" s="493"/>
      <c r="F296" s="494"/>
    </row>
    <row r="297" spans="1:6">
      <c r="B297" s="426"/>
      <c r="C297" s="496"/>
      <c r="D297" s="497"/>
      <c r="E297" s="498"/>
      <c r="F297" s="499"/>
    </row>
    <row r="298" spans="1:6" ht="63.75">
      <c r="A298" s="269" t="s">
        <v>868</v>
      </c>
      <c r="B298" s="425" t="s">
        <v>868</v>
      </c>
      <c r="C298" s="491"/>
      <c r="D298" s="492" t="s">
        <v>869</v>
      </c>
      <c r="E298" s="493"/>
      <c r="F298" s="494"/>
    </row>
    <row r="299" spans="1:6">
      <c r="A299" s="269"/>
      <c r="B299" s="425"/>
      <c r="C299" s="491" t="s">
        <v>461</v>
      </c>
      <c r="D299" s="495"/>
      <c r="E299" s="493"/>
      <c r="F299" s="494"/>
    </row>
    <row r="300" spans="1:6" ht="25.5">
      <c r="A300" s="269"/>
      <c r="B300" s="425"/>
      <c r="C300" s="492" t="s">
        <v>130</v>
      </c>
      <c r="D300" s="495" t="s">
        <v>1633</v>
      </c>
      <c r="E300" s="493" t="s">
        <v>797</v>
      </c>
      <c r="F300" s="494"/>
    </row>
    <row r="301" spans="1:6" ht="74.650000000000006" customHeight="1">
      <c r="A301" s="269"/>
      <c r="B301" s="425"/>
      <c r="C301" s="492" t="s">
        <v>206</v>
      </c>
      <c r="D301" s="495" t="s">
        <v>1634</v>
      </c>
      <c r="E301" s="493" t="s">
        <v>797</v>
      </c>
      <c r="F301" s="494"/>
    </row>
    <row r="302" spans="1:6">
      <c r="A302" s="269"/>
      <c r="B302" s="425"/>
      <c r="C302" s="492" t="s">
        <v>9</v>
      </c>
      <c r="D302" s="495"/>
      <c r="E302" s="493"/>
      <c r="F302" s="494"/>
    </row>
    <row r="303" spans="1:6">
      <c r="A303" s="269"/>
      <c r="B303" s="425"/>
      <c r="C303" s="492" t="s">
        <v>10</v>
      </c>
      <c r="D303" s="495"/>
      <c r="E303" s="493"/>
      <c r="F303" s="494"/>
    </row>
    <row r="304" spans="1:6">
      <c r="A304" s="269"/>
      <c r="B304" s="425"/>
      <c r="C304" s="492" t="s">
        <v>11</v>
      </c>
      <c r="D304" s="495"/>
      <c r="E304" s="493"/>
      <c r="F304" s="494"/>
    </row>
    <row r="305" spans="1:6">
      <c r="B305" s="426"/>
      <c r="C305" s="496"/>
      <c r="D305" s="497"/>
      <c r="E305" s="498"/>
      <c r="F305" s="499"/>
    </row>
    <row r="306" spans="1:6" ht="63.75">
      <c r="A306" s="269" t="s">
        <v>870</v>
      </c>
      <c r="B306" s="425" t="s">
        <v>870</v>
      </c>
      <c r="C306" s="491"/>
      <c r="D306" s="492" t="s">
        <v>871</v>
      </c>
      <c r="E306" s="493"/>
      <c r="F306" s="494"/>
    </row>
    <row r="307" spans="1:6">
      <c r="A307" s="269"/>
      <c r="B307" s="425"/>
      <c r="C307" s="491" t="s">
        <v>461</v>
      </c>
      <c r="D307" s="495"/>
      <c r="E307" s="493"/>
      <c r="F307" s="494"/>
    </row>
    <row r="308" spans="1:6" ht="51">
      <c r="A308" s="269"/>
      <c r="B308" s="425"/>
      <c r="C308" s="492" t="s">
        <v>130</v>
      </c>
      <c r="D308" s="495" t="s">
        <v>1635</v>
      </c>
      <c r="E308" s="493" t="s">
        <v>797</v>
      </c>
      <c r="F308" s="494"/>
    </row>
    <row r="309" spans="1:6" ht="38.25">
      <c r="A309" s="269"/>
      <c r="B309" s="425"/>
      <c r="C309" s="492" t="s">
        <v>206</v>
      </c>
      <c r="D309" s="495" t="s">
        <v>1636</v>
      </c>
      <c r="E309" s="493" t="s">
        <v>797</v>
      </c>
      <c r="F309" s="494"/>
    </row>
    <row r="310" spans="1:6">
      <c r="A310" s="269"/>
      <c r="B310" s="425"/>
      <c r="C310" s="492" t="s">
        <v>9</v>
      </c>
      <c r="D310" s="495"/>
      <c r="E310" s="493"/>
      <c r="F310" s="494"/>
    </row>
    <row r="311" spans="1:6">
      <c r="A311" s="269"/>
      <c r="B311" s="425"/>
      <c r="C311" s="492" t="s">
        <v>10</v>
      </c>
      <c r="D311" s="495"/>
      <c r="E311" s="493"/>
      <c r="F311" s="494"/>
    </row>
    <row r="312" spans="1:6">
      <c r="A312" s="269"/>
      <c r="B312" s="425"/>
      <c r="C312" s="492" t="s">
        <v>11</v>
      </c>
      <c r="D312" s="495"/>
      <c r="E312" s="493"/>
      <c r="F312" s="494"/>
    </row>
    <row r="313" spans="1:6">
      <c r="B313" s="426"/>
      <c r="C313" s="496"/>
      <c r="D313" s="497"/>
      <c r="E313" s="498"/>
      <c r="F313" s="499"/>
    </row>
    <row r="314" spans="1:6" ht="63.75">
      <c r="A314" s="269" t="s">
        <v>872</v>
      </c>
      <c r="B314" s="425" t="s">
        <v>872</v>
      </c>
      <c r="C314" s="491"/>
      <c r="D314" s="492" t="s">
        <v>873</v>
      </c>
      <c r="E314" s="493"/>
      <c r="F314" s="494"/>
    </row>
    <row r="315" spans="1:6">
      <c r="A315" s="269"/>
      <c r="B315" s="425"/>
      <c r="C315" s="491" t="s">
        <v>461</v>
      </c>
      <c r="D315" s="495"/>
      <c r="E315" s="493"/>
      <c r="F315" s="494"/>
    </row>
    <row r="316" spans="1:6">
      <c r="A316" s="269"/>
      <c r="B316" s="425"/>
      <c r="C316" s="492" t="s">
        <v>130</v>
      </c>
      <c r="D316" s="495" t="s">
        <v>1637</v>
      </c>
      <c r="E316" s="493" t="s">
        <v>797</v>
      </c>
      <c r="F316" s="494"/>
    </row>
    <row r="317" spans="1:6">
      <c r="A317" s="269"/>
      <c r="B317" s="425"/>
      <c r="C317" s="492" t="s">
        <v>206</v>
      </c>
      <c r="D317" s="495" t="s">
        <v>1638</v>
      </c>
      <c r="E317" s="493" t="s">
        <v>797</v>
      </c>
      <c r="F317" s="494"/>
    </row>
    <row r="318" spans="1:6">
      <c r="A318" s="269"/>
      <c r="B318" s="425"/>
      <c r="C318" s="492" t="s">
        <v>9</v>
      </c>
      <c r="D318" s="495"/>
      <c r="E318" s="493"/>
      <c r="F318" s="494"/>
    </row>
    <row r="319" spans="1:6">
      <c r="A319" s="269"/>
      <c r="B319" s="425"/>
      <c r="C319" s="492" t="s">
        <v>10</v>
      </c>
      <c r="D319" s="495"/>
      <c r="E319" s="493"/>
      <c r="F319" s="494"/>
    </row>
    <row r="320" spans="1:6">
      <c r="A320" s="269"/>
      <c r="B320" s="425"/>
      <c r="C320" s="492" t="s">
        <v>11</v>
      </c>
      <c r="D320" s="495"/>
      <c r="E320" s="493"/>
      <c r="F320" s="494"/>
    </row>
    <row r="321" spans="1:6">
      <c r="B321" s="426"/>
      <c r="C321" s="496"/>
      <c r="D321" s="497"/>
      <c r="E321" s="498"/>
      <c r="F321" s="499"/>
    </row>
    <row r="322" spans="1:6" ht="76.5">
      <c r="A322" s="269" t="s">
        <v>874</v>
      </c>
      <c r="B322" s="425" t="s">
        <v>874</v>
      </c>
      <c r="C322" s="491"/>
      <c r="D322" s="492" t="s">
        <v>875</v>
      </c>
      <c r="E322" s="493"/>
      <c r="F322" s="494"/>
    </row>
    <row r="323" spans="1:6">
      <c r="A323" s="269"/>
      <c r="B323" s="425"/>
      <c r="C323" s="491" t="s">
        <v>461</v>
      </c>
      <c r="D323" s="495"/>
      <c r="E323" s="493"/>
      <c r="F323" s="494"/>
    </row>
    <row r="324" spans="1:6" ht="76.5">
      <c r="A324" s="269"/>
      <c r="B324" s="425"/>
      <c r="C324" s="492" t="s">
        <v>130</v>
      </c>
      <c r="D324" s="495" t="s">
        <v>1639</v>
      </c>
      <c r="E324" s="493" t="s">
        <v>797</v>
      </c>
      <c r="F324" s="494"/>
    </row>
    <row r="325" spans="1:6" ht="51">
      <c r="A325" s="269"/>
      <c r="B325" s="425"/>
      <c r="C325" s="492" t="s">
        <v>206</v>
      </c>
      <c r="D325" s="500" t="s">
        <v>1640</v>
      </c>
      <c r="E325" s="493" t="s">
        <v>797</v>
      </c>
      <c r="F325" s="494"/>
    </row>
    <row r="326" spans="1:6">
      <c r="A326" s="269"/>
      <c r="B326" s="425"/>
      <c r="C326" s="492" t="s">
        <v>9</v>
      </c>
      <c r="D326" s="495"/>
      <c r="E326" s="493"/>
      <c r="F326" s="494"/>
    </row>
    <row r="327" spans="1:6">
      <c r="A327" s="269"/>
      <c r="B327" s="425"/>
      <c r="C327" s="492" t="s">
        <v>10</v>
      </c>
      <c r="D327" s="495"/>
      <c r="E327" s="493"/>
      <c r="F327" s="494"/>
    </row>
    <row r="328" spans="1:6">
      <c r="A328" s="269"/>
      <c r="B328" s="425"/>
      <c r="C328" s="492" t="s">
        <v>11</v>
      </c>
      <c r="D328" s="495"/>
      <c r="E328" s="493"/>
      <c r="F328" s="494"/>
    </row>
    <row r="329" spans="1:6">
      <c r="B329" s="426"/>
      <c r="C329" s="496"/>
      <c r="D329" s="497"/>
      <c r="E329" s="498"/>
      <c r="F329" s="499"/>
    </row>
    <row r="330" spans="1:6" ht="165.75">
      <c r="A330" s="269" t="s">
        <v>876</v>
      </c>
      <c r="B330" s="425" t="s">
        <v>876</v>
      </c>
      <c r="C330" s="491"/>
      <c r="D330" s="492" t="s">
        <v>877</v>
      </c>
      <c r="E330" s="493"/>
      <c r="F330" s="494"/>
    </row>
    <row r="331" spans="1:6">
      <c r="A331" s="269"/>
      <c r="B331" s="425"/>
      <c r="C331" s="491" t="s">
        <v>461</v>
      </c>
      <c r="D331" s="495"/>
      <c r="E331" s="493"/>
      <c r="F331" s="494"/>
    </row>
    <row r="332" spans="1:6">
      <c r="A332" s="269"/>
      <c r="B332" s="425"/>
      <c r="C332" s="492" t="s">
        <v>130</v>
      </c>
      <c r="D332" s="495" t="s">
        <v>1641</v>
      </c>
      <c r="E332" s="493" t="s">
        <v>797</v>
      </c>
      <c r="F332" s="494"/>
    </row>
    <row r="333" spans="1:6">
      <c r="A333" s="269"/>
      <c r="B333" s="425"/>
      <c r="C333" s="492" t="s">
        <v>206</v>
      </c>
      <c r="D333" s="495" t="s">
        <v>1641</v>
      </c>
      <c r="E333" s="493" t="s">
        <v>797</v>
      </c>
      <c r="F333" s="494"/>
    </row>
    <row r="334" spans="1:6">
      <c r="A334" s="269"/>
      <c r="B334" s="425"/>
      <c r="C334" s="492" t="s">
        <v>9</v>
      </c>
      <c r="D334" s="495"/>
      <c r="E334" s="493"/>
      <c r="F334" s="494"/>
    </row>
    <row r="335" spans="1:6">
      <c r="A335" s="269"/>
      <c r="B335" s="425"/>
      <c r="C335" s="492" t="s">
        <v>10</v>
      </c>
      <c r="D335" s="495"/>
      <c r="E335" s="493"/>
      <c r="F335" s="494"/>
    </row>
    <row r="336" spans="1:6">
      <c r="A336" s="269"/>
      <c r="B336" s="425"/>
      <c r="C336" s="492" t="s">
        <v>11</v>
      </c>
      <c r="D336" s="495"/>
      <c r="E336" s="493"/>
      <c r="F336" s="494"/>
    </row>
    <row r="337" spans="1:6">
      <c r="B337" s="426"/>
      <c r="C337" s="496"/>
      <c r="D337" s="497"/>
      <c r="E337" s="498"/>
      <c r="F337" s="499"/>
    </row>
    <row r="338" spans="1:6" ht="178.5">
      <c r="A338" s="269" t="s">
        <v>878</v>
      </c>
      <c r="B338" s="425" t="s">
        <v>878</v>
      </c>
      <c r="C338" s="491"/>
      <c r="D338" s="492" t="s">
        <v>879</v>
      </c>
      <c r="E338" s="493"/>
      <c r="F338" s="494"/>
    </row>
    <row r="339" spans="1:6">
      <c r="A339" s="269"/>
      <c r="B339" s="425"/>
      <c r="C339" s="491" t="s">
        <v>461</v>
      </c>
      <c r="D339" s="495"/>
      <c r="E339" s="493"/>
      <c r="F339" s="494"/>
    </row>
    <row r="340" spans="1:6" ht="153">
      <c r="A340" s="269"/>
      <c r="B340" s="425"/>
      <c r="C340" s="492" t="s">
        <v>130</v>
      </c>
      <c r="D340" s="495" t="s">
        <v>1642</v>
      </c>
      <c r="E340" s="493" t="s">
        <v>797</v>
      </c>
      <c r="F340" s="514" t="s">
        <v>880</v>
      </c>
    </row>
    <row r="341" spans="1:6" ht="88.15" customHeight="1">
      <c r="A341" s="269"/>
      <c r="B341" s="425"/>
      <c r="C341" s="492" t="s">
        <v>206</v>
      </c>
      <c r="D341" s="510" t="s">
        <v>1643</v>
      </c>
      <c r="E341" s="493" t="s">
        <v>797</v>
      </c>
      <c r="F341" s="494"/>
    </row>
    <row r="342" spans="1:6">
      <c r="A342" s="269"/>
      <c r="B342" s="425"/>
      <c r="C342" s="492" t="s">
        <v>9</v>
      </c>
      <c r="D342" s="495"/>
      <c r="E342" s="493"/>
      <c r="F342" s="494"/>
    </row>
    <row r="343" spans="1:6">
      <c r="A343" s="269"/>
      <c r="B343" s="425"/>
      <c r="C343" s="492" t="s">
        <v>10</v>
      </c>
      <c r="D343" s="495"/>
      <c r="E343" s="493"/>
      <c r="F343" s="494"/>
    </row>
    <row r="344" spans="1:6">
      <c r="A344" s="269"/>
      <c r="B344" s="425"/>
      <c r="C344" s="492" t="s">
        <v>11</v>
      </c>
      <c r="D344" s="495"/>
      <c r="E344" s="493"/>
      <c r="F344" s="494"/>
    </row>
    <row r="345" spans="1:6">
      <c r="B345" s="426"/>
      <c r="C345" s="496"/>
      <c r="D345" s="497"/>
      <c r="E345" s="498"/>
      <c r="F345" s="499"/>
    </row>
    <row r="346" spans="1:6">
      <c r="A346" s="260">
        <v>2.2999999999999998</v>
      </c>
      <c r="B346" s="431">
        <v>2.2999999999999998</v>
      </c>
      <c r="C346" s="506"/>
      <c r="D346" s="506" t="s">
        <v>881</v>
      </c>
      <c r="E346" s="507"/>
      <c r="F346" s="508"/>
    </row>
    <row r="347" spans="1:6" ht="216.75">
      <c r="A347" s="269" t="s">
        <v>882</v>
      </c>
      <c r="B347" s="425" t="s">
        <v>882</v>
      </c>
      <c r="C347" s="491"/>
      <c r="D347" s="492" t="s">
        <v>883</v>
      </c>
      <c r="E347" s="493"/>
      <c r="F347" s="494"/>
    </row>
    <row r="348" spans="1:6">
      <c r="A348" s="269"/>
      <c r="B348" s="425"/>
      <c r="C348" s="491" t="s">
        <v>461</v>
      </c>
      <c r="D348" s="495"/>
      <c r="E348" s="493"/>
      <c r="F348" s="494"/>
    </row>
    <row r="349" spans="1:6" ht="89.25">
      <c r="A349" s="269"/>
      <c r="B349" s="425"/>
      <c r="C349" s="492" t="s">
        <v>130</v>
      </c>
      <c r="D349" s="495" t="s">
        <v>1644</v>
      </c>
      <c r="E349" s="493" t="s">
        <v>797</v>
      </c>
      <c r="F349" s="494"/>
    </row>
    <row r="350" spans="1:6" ht="114.75">
      <c r="A350" s="269"/>
      <c r="B350" s="425"/>
      <c r="C350" s="492" t="s">
        <v>206</v>
      </c>
      <c r="D350" s="500" t="s">
        <v>1645</v>
      </c>
      <c r="E350" s="493" t="s">
        <v>797</v>
      </c>
      <c r="F350" s="494"/>
    </row>
    <row r="351" spans="1:6">
      <c r="A351" s="269"/>
      <c r="B351" s="425"/>
      <c r="C351" s="492" t="s">
        <v>9</v>
      </c>
      <c r="D351" s="495"/>
      <c r="E351" s="493"/>
      <c r="F351" s="494"/>
    </row>
    <row r="352" spans="1:6">
      <c r="A352" s="269"/>
      <c r="B352" s="425"/>
      <c r="C352" s="492" t="s">
        <v>10</v>
      </c>
      <c r="D352" s="495"/>
      <c r="E352" s="493"/>
      <c r="F352" s="494"/>
    </row>
    <row r="353" spans="1:6">
      <c r="A353" s="269"/>
      <c r="B353" s="425"/>
      <c r="C353" s="492" t="s">
        <v>11</v>
      </c>
      <c r="D353" s="495"/>
      <c r="E353" s="493"/>
      <c r="F353" s="494"/>
    </row>
    <row r="354" spans="1:6">
      <c r="B354" s="426"/>
      <c r="C354" s="496"/>
      <c r="D354" s="497"/>
      <c r="E354" s="498"/>
      <c r="F354" s="499"/>
    </row>
    <row r="355" spans="1:6" ht="140.25">
      <c r="A355" s="269" t="s">
        <v>884</v>
      </c>
      <c r="B355" s="425" t="s">
        <v>884</v>
      </c>
      <c r="C355" s="491"/>
      <c r="D355" s="492" t="s">
        <v>886</v>
      </c>
      <c r="E355" s="493"/>
      <c r="F355" s="494"/>
    </row>
    <row r="356" spans="1:6">
      <c r="A356" s="269"/>
      <c r="B356" s="425"/>
      <c r="C356" s="491" t="s">
        <v>461</v>
      </c>
      <c r="D356" s="495"/>
      <c r="E356" s="493"/>
      <c r="F356" s="494"/>
    </row>
    <row r="357" spans="1:6">
      <c r="A357" s="269"/>
      <c r="B357" s="425"/>
      <c r="C357" s="492" t="s">
        <v>130</v>
      </c>
      <c r="D357" s="495" t="s">
        <v>1646</v>
      </c>
      <c r="E357" s="493" t="s">
        <v>797</v>
      </c>
      <c r="F357" s="494"/>
    </row>
    <row r="358" spans="1:6">
      <c r="A358" s="269"/>
      <c r="B358" s="425"/>
      <c r="C358" s="492" t="s">
        <v>206</v>
      </c>
      <c r="D358" s="510" t="s">
        <v>1647</v>
      </c>
      <c r="E358" s="493" t="s">
        <v>797</v>
      </c>
      <c r="F358" s="494"/>
    </row>
    <row r="359" spans="1:6">
      <c r="A359" s="269"/>
      <c r="B359" s="425"/>
      <c r="C359" s="492" t="s">
        <v>9</v>
      </c>
      <c r="D359" s="495"/>
      <c r="E359" s="493"/>
      <c r="F359" s="494"/>
    </row>
    <row r="360" spans="1:6">
      <c r="A360" s="269"/>
      <c r="B360" s="425"/>
      <c r="C360" s="492" t="s">
        <v>10</v>
      </c>
      <c r="D360" s="495"/>
      <c r="E360" s="493"/>
      <c r="F360" s="494"/>
    </row>
    <row r="361" spans="1:6">
      <c r="A361" s="269"/>
      <c r="B361" s="425"/>
      <c r="C361" s="492" t="s">
        <v>11</v>
      </c>
      <c r="D361" s="495"/>
      <c r="E361" s="493"/>
      <c r="F361" s="494"/>
    </row>
    <row r="362" spans="1:6">
      <c r="B362" s="426"/>
      <c r="C362" s="496"/>
      <c r="D362" s="497"/>
      <c r="E362" s="498"/>
      <c r="F362" s="499"/>
    </row>
    <row r="363" spans="1:6" ht="153">
      <c r="A363" s="269" t="s">
        <v>887</v>
      </c>
      <c r="B363" s="425" t="s">
        <v>887</v>
      </c>
      <c r="C363" s="491"/>
      <c r="D363" s="492" t="s">
        <v>888</v>
      </c>
      <c r="E363" s="493"/>
      <c r="F363" s="494"/>
    </row>
    <row r="364" spans="1:6">
      <c r="A364" s="269"/>
      <c r="B364" s="425"/>
      <c r="C364" s="491" t="s">
        <v>461</v>
      </c>
      <c r="D364" s="495"/>
      <c r="E364" s="493"/>
      <c r="F364" s="494"/>
    </row>
    <row r="365" spans="1:6" ht="51">
      <c r="A365" s="269"/>
      <c r="B365" s="425"/>
      <c r="C365" s="492" t="s">
        <v>130</v>
      </c>
      <c r="D365" s="495" t="s">
        <v>889</v>
      </c>
      <c r="E365" s="493" t="s">
        <v>797</v>
      </c>
      <c r="F365" s="494"/>
    </row>
    <row r="366" spans="1:6" ht="108.6" customHeight="1">
      <c r="A366" s="269"/>
      <c r="B366" s="425"/>
      <c r="C366" s="492" t="s">
        <v>206</v>
      </c>
      <c r="D366" s="500" t="s">
        <v>1648</v>
      </c>
      <c r="E366" s="493" t="s">
        <v>797</v>
      </c>
      <c r="F366" s="494"/>
    </row>
    <row r="367" spans="1:6" ht="102">
      <c r="A367" s="269"/>
      <c r="B367" s="425"/>
      <c r="C367" s="492" t="s">
        <v>9</v>
      </c>
      <c r="D367" s="495" t="s">
        <v>1649</v>
      </c>
      <c r="E367" s="493" t="s">
        <v>797</v>
      </c>
      <c r="F367" s="494"/>
    </row>
    <row r="368" spans="1:6" ht="153">
      <c r="A368" s="269"/>
      <c r="B368" s="425"/>
      <c r="C368" s="492" t="s">
        <v>10</v>
      </c>
      <c r="D368" s="515" t="s">
        <v>1650</v>
      </c>
      <c r="E368" s="493" t="s">
        <v>797</v>
      </c>
      <c r="F368" s="494"/>
    </row>
    <row r="369" spans="1:6">
      <c r="A369" s="269"/>
      <c r="B369" s="425"/>
      <c r="C369" s="492" t="s">
        <v>11</v>
      </c>
      <c r="D369" s="495"/>
      <c r="E369" s="493"/>
      <c r="F369" s="494"/>
    </row>
    <row r="370" spans="1:6">
      <c r="B370" s="426"/>
      <c r="C370" s="496"/>
      <c r="D370" s="497"/>
      <c r="E370" s="498"/>
      <c r="F370" s="499"/>
    </row>
    <row r="371" spans="1:6" ht="153">
      <c r="A371" s="269" t="s">
        <v>890</v>
      </c>
      <c r="B371" s="425" t="s">
        <v>890</v>
      </c>
      <c r="C371" s="491"/>
      <c r="D371" s="492" t="s">
        <v>891</v>
      </c>
      <c r="E371" s="493"/>
      <c r="F371" s="494"/>
    </row>
    <row r="372" spans="1:6">
      <c r="A372" s="269"/>
      <c r="B372" s="425"/>
      <c r="C372" s="491" t="s">
        <v>461</v>
      </c>
      <c r="D372" s="495"/>
      <c r="E372" s="493"/>
      <c r="F372" s="494"/>
    </row>
    <row r="373" spans="1:6">
      <c r="A373" s="269"/>
      <c r="B373" s="425"/>
      <c r="C373" s="492" t="s">
        <v>130</v>
      </c>
      <c r="D373" s="495" t="s">
        <v>1651</v>
      </c>
      <c r="E373" s="493" t="s">
        <v>797</v>
      </c>
      <c r="F373" s="494"/>
    </row>
    <row r="374" spans="1:6" ht="25.5">
      <c r="A374" s="269"/>
      <c r="B374" s="425"/>
      <c r="C374" s="492" t="s">
        <v>206</v>
      </c>
      <c r="D374" s="495" t="s">
        <v>1652</v>
      </c>
      <c r="E374" s="493" t="s">
        <v>797</v>
      </c>
      <c r="F374" s="494"/>
    </row>
    <row r="375" spans="1:6">
      <c r="A375" s="269"/>
      <c r="B375" s="425"/>
      <c r="C375" s="492" t="s">
        <v>9</v>
      </c>
      <c r="D375" s="495"/>
      <c r="E375" s="493"/>
      <c r="F375" s="494"/>
    </row>
    <row r="376" spans="1:6">
      <c r="A376" s="269"/>
      <c r="B376" s="425"/>
      <c r="C376" s="492" t="s">
        <v>10</v>
      </c>
      <c r="D376" s="495"/>
      <c r="E376" s="493"/>
      <c r="F376" s="494"/>
    </row>
    <row r="377" spans="1:6">
      <c r="A377" s="269"/>
      <c r="B377" s="425"/>
      <c r="C377" s="492" t="s">
        <v>11</v>
      </c>
      <c r="D377" s="495"/>
      <c r="E377" s="493"/>
      <c r="F377" s="494"/>
    </row>
    <row r="378" spans="1:6">
      <c r="B378" s="426"/>
      <c r="C378" s="496"/>
      <c r="D378" s="497"/>
      <c r="E378" s="498"/>
      <c r="F378" s="499"/>
    </row>
    <row r="379" spans="1:6" ht="153">
      <c r="A379" s="269" t="s">
        <v>892</v>
      </c>
      <c r="B379" s="425" t="s">
        <v>892</v>
      </c>
      <c r="C379" s="491"/>
      <c r="D379" s="492" t="s">
        <v>893</v>
      </c>
      <c r="E379" s="493"/>
      <c r="F379" s="494"/>
    </row>
    <row r="380" spans="1:6">
      <c r="A380" s="269"/>
      <c r="B380" s="425"/>
      <c r="C380" s="491" t="s">
        <v>461</v>
      </c>
      <c r="D380" s="495"/>
      <c r="E380" s="493"/>
      <c r="F380" s="494"/>
    </row>
    <row r="381" spans="1:6" ht="76.5">
      <c r="A381" s="269"/>
      <c r="B381" s="425"/>
      <c r="C381" s="492" t="s">
        <v>130</v>
      </c>
      <c r="D381" s="495" t="s">
        <v>1653</v>
      </c>
      <c r="E381" s="493" t="s">
        <v>797</v>
      </c>
      <c r="F381" s="494"/>
    </row>
    <row r="382" spans="1:6" ht="51">
      <c r="A382" s="269"/>
      <c r="B382" s="425"/>
      <c r="C382" s="492" t="s">
        <v>206</v>
      </c>
      <c r="D382" s="513" t="s">
        <v>1654</v>
      </c>
      <c r="E382" s="493" t="s">
        <v>797</v>
      </c>
      <c r="F382" s="494"/>
    </row>
    <row r="383" spans="1:6" ht="114.75">
      <c r="A383" s="269"/>
      <c r="B383" s="425"/>
      <c r="C383" s="492" t="s">
        <v>9</v>
      </c>
      <c r="D383" s="495" t="s">
        <v>1655</v>
      </c>
      <c r="E383" s="493" t="s">
        <v>797</v>
      </c>
      <c r="F383" s="494"/>
    </row>
    <row r="384" spans="1:6" ht="102">
      <c r="A384" s="269"/>
      <c r="B384" s="425"/>
      <c r="C384" s="492" t="s">
        <v>10</v>
      </c>
      <c r="D384" s="495" t="s">
        <v>1656</v>
      </c>
      <c r="E384" s="493" t="s">
        <v>797</v>
      </c>
      <c r="F384" s="494"/>
    </row>
    <row r="385" spans="1:6">
      <c r="A385" s="269"/>
      <c r="B385" s="425"/>
      <c r="C385" s="492" t="s">
        <v>11</v>
      </c>
      <c r="D385" s="495"/>
      <c r="E385" s="493"/>
      <c r="F385" s="494"/>
    </row>
    <row r="386" spans="1:6">
      <c r="B386" s="426"/>
      <c r="C386" s="496"/>
      <c r="D386" s="497"/>
      <c r="E386" s="498"/>
      <c r="F386" s="499"/>
    </row>
    <row r="387" spans="1:6" ht="127.5">
      <c r="A387" s="269" t="s">
        <v>894</v>
      </c>
      <c r="B387" s="425" t="s">
        <v>894</v>
      </c>
      <c r="C387" s="491"/>
      <c r="D387" s="492" t="s">
        <v>895</v>
      </c>
      <c r="E387" s="493"/>
      <c r="F387" s="494"/>
    </row>
    <row r="388" spans="1:6">
      <c r="A388" s="269"/>
      <c r="B388" s="425"/>
      <c r="C388" s="491" t="s">
        <v>461</v>
      </c>
      <c r="D388" s="495"/>
      <c r="E388" s="493"/>
      <c r="F388" s="494"/>
    </row>
    <row r="389" spans="1:6">
      <c r="A389" s="269"/>
      <c r="B389" s="425"/>
      <c r="C389" s="492" t="s">
        <v>130</v>
      </c>
      <c r="D389" s="495" t="s">
        <v>1657</v>
      </c>
      <c r="E389" s="493" t="s">
        <v>797</v>
      </c>
      <c r="F389" s="494"/>
    </row>
    <row r="390" spans="1:6">
      <c r="A390" s="269"/>
      <c r="B390" s="425"/>
      <c r="C390" s="492" t="s">
        <v>206</v>
      </c>
      <c r="D390" s="495" t="s">
        <v>1657</v>
      </c>
      <c r="E390" s="493" t="s">
        <v>797</v>
      </c>
      <c r="F390" s="494"/>
    </row>
    <row r="391" spans="1:6">
      <c r="A391" s="269"/>
      <c r="B391" s="425"/>
      <c r="C391" s="492" t="s">
        <v>9</v>
      </c>
      <c r="D391" s="495"/>
      <c r="E391" s="493"/>
      <c r="F391" s="494"/>
    </row>
    <row r="392" spans="1:6">
      <c r="A392" s="269"/>
      <c r="B392" s="425"/>
      <c r="C392" s="492" t="s">
        <v>10</v>
      </c>
      <c r="D392" s="495"/>
      <c r="E392" s="493"/>
      <c r="F392" s="494"/>
    </row>
    <row r="393" spans="1:6">
      <c r="A393" s="269"/>
      <c r="B393" s="425"/>
      <c r="C393" s="492" t="s">
        <v>11</v>
      </c>
      <c r="D393" s="495"/>
      <c r="E393" s="493"/>
      <c r="F393" s="494"/>
    </row>
    <row r="394" spans="1:6">
      <c r="B394" s="426"/>
      <c r="C394" s="496"/>
      <c r="D394" s="497"/>
      <c r="E394" s="498"/>
      <c r="F394" s="499"/>
    </row>
    <row r="395" spans="1:6" ht="140.25">
      <c r="A395" s="269" t="s">
        <v>896</v>
      </c>
      <c r="B395" s="425" t="s">
        <v>896</v>
      </c>
      <c r="C395" s="491"/>
      <c r="D395" s="492" t="s">
        <v>897</v>
      </c>
      <c r="E395" s="493"/>
      <c r="F395" s="494"/>
    </row>
    <row r="396" spans="1:6">
      <c r="A396" s="269"/>
      <c r="B396" s="425"/>
      <c r="C396" s="491" t="s">
        <v>461</v>
      </c>
      <c r="D396" s="495"/>
      <c r="E396" s="493"/>
      <c r="F396" s="494"/>
    </row>
    <row r="397" spans="1:6" ht="25.5">
      <c r="A397" s="269"/>
      <c r="B397" s="425"/>
      <c r="C397" s="492" t="s">
        <v>130</v>
      </c>
      <c r="D397" s="495" t="s">
        <v>1658</v>
      </c>
      <c r="E397" s="493" t="s">
        <v>797</v>
      </c>
      <c r="F397" s="494"/>
    </row>
    <row r="398" spans="1:6" ht="63.75">
      <c r="A398" s="269"/>
      <c r="B398" s="425"/>
      <c r="C398" s="492" t="s">
        <v>206</v>
      </c>
      <c r="D398" s="513" t="s">
        <v>1659</v>
      </c>
      <c r="E398" s="493" t="s">
        <v>797</v>
      </c>
      <c r="F398" s="494"/>
    </row>
    <row r="399" spans="1:6">
      <c r="A399" s="269"/>
      <c r="B399" s="425"/>
      <c r="C399" s="492" t="s">
        <v>9</v>
      </c>
      <c r="D399" s="495"/>
      <c r="E399" s="493"/>
      <c r="F399" s="494"/>
    </row>
    <row r="400" spans="1:6">
      <c r="A400" s="269"/>
      <c r="B400" s="425"/>
      <c r="C400" s="492" t="s">
        <v>10</v>
      </c>
      <c r="D400" s="495"/>
      <c r="E400" s="493"/>
      <c r="F400" s="494"/>
    </row>
    <row r="401" spans="1:6">
      <c r="A401" s="269"/>
      <c r="B401" s="425"/>
      <c r="C401" s="492" t="s">
        <v>11</v>
      </c>
      <c r="D401" s="495"/>
      <c r="E401" s="493"/>
      <c r="F401" s="494"/>
    </row>
    <row r="402" spans="1:6">
      <c r="B402" s="426"/>
      <c r="C402" s="496"/>
      <c r="D402" s="497"/>
      <c r="E402" s="498"/>
      <c r="F402" s="499"/>
    </row>
    <row r="403" spans="1:6" ht="140.25">
      <c r="A403" s="269" t="s">
        <v>898</v>
      </c>
      <c r="B403" s="425" t="s">
        <v>898</v>
      </c>
      <c r="C403" s="491"/>
      <c r="D403" s="492" t="s">
        <v>899</v>
      </c>
      <c r="E403" s="493"/>
      <c r="F403" s="494"/>
    </row>
    <row r="404" spans="1:6">
      <c r="A404" s="269"/>
      <c r="B404" s="425"/>
      <c r="C404" s="491" t="s">
        <v>461</v>
      </c>
      <c r="D404" s="495"/>
      <c r="E404" s="493"/>
      <c r="F404" s="494"/>
    </row>
    <row r="405" spans="1:6" ht="89.25">
      <c r="A405" s="269"/>
      <c r="B405" s="425"/>
      <c r="C405" s="492" t="s">
        <v>130</v>
      </c>
      <c r="D405" s="495" t="s">
        <v>1660</v>
      </c>
      <c r="E405" s="493" t="s">
        <v>797</v>
      </c>
      <c r="F405" s="494"/>
    </row>
    <row r="406" spans="1:6" ht="175.15" customHeight="1">
      <c r="A406" s="269"/>
      <c r="B406" s="425"/>
      <c r="C406" s="492" t="s">
        <v>206</v>
      </c>
      <c r="D406" s="510" t="s">
        <v>1661</v>
      </c>
      <c r="E406" s="493" t="s">
        <v>797</v>
      </c>
      <c r="F406" s="494"/>
    </row>
    <row r="407" spans="1:6" ht="76.5">
      <c r="A407" s="269"/>
      <c r="B407" s="425"/>
      <c r="C407" s="492" t="s">
        <v>9</v>
      </c>
      <c r="D407" s="495" t="s">
        <v>1662</v>
      </c>
      <c r="E407" s="493" t="s">
        <v>797</v>
      </c>
      <c r="F407" s="494"/>
    </row>
    <row r="408" spans="1:6" ht="89.25">
      <c r="A408" s="269"/>
      <c r="B408" s="425"/>
      <c r="C408" s="492" t="s">
        <v>10</v>
      </c>
      <c r="D408" s="495" t="s">
        <v>1663</v>
      </c>
      <c r="E408" s="493" t="s">
        <v>797</v>
      </c>
      <c r="F408" s="494"/>
    </row>
    <row r="409" spans="1:6">
      <c r="A409" s="269"/>
      <c r="B409" s="425"/>
      <c r="C409" s="492" t="s">
        <v>11</v>
      </c>
      <c r="D409" s="495"/>
      <c r="E409" s="493"/>
      <c r="F409" s="494"/>
    </row>
    <row r="410" spans="1:6">
      <c r="B410" s="426"/>
      <c r="C410" s="496"/>
      <c r="D410" s="497"/>
      <c r="E410" s="498"/>
      <c r="F410" s="499"/>
    </row>
    <row r="411" spans="1:6" ht="127.5">
      <c r="A411" s="269" t="s">
        <v>900</v>
      </c>
      <c r="B411" s="425" t="s">
        <v>900</v>
      </c>
      <c r="C411" s="491"/>
      <c r="D411" s="492" t="s">
        <v>901</v>
      </c>
      <c r="E411" s="493"/>
      <c r="F411" s="494"/>
    </row>
    <row r="412" spans="1:6">
      <c r="A412" s="269"/>
      <c r="B412" s="425"/>
      <c r="C412" s="491" t="s">
        <v>461</v>
      </c>
      <c r="D412" s="495"/>
      <c r="E412" s="493"/>
      <c r="F412" s="494"/>
    </row>
    <row r="413" spans="1:6" ht="63.75">
      <c r="A413" s="269"/>
      <c r="B413" s="425"/>
      <c r="C413" s="492" t="s">
        <v>130</v>
      </c>
      <c r="D413" s="495" t="s">
        <v>1664</v>
      </c>
      <c r="E413" s="493" t="s">
        <v>797</v>
      </c>
      <c r="F413" s="494"/>
    </row>
    <row r="414" spans="1:6" ht="71.099999999999994" customHeight="1">
      <c r="A414" s="269"/>
      <c r="B414" s="425"/>
      <c r="C414" s="492" t="s">
        <v>206</v>
      </c>
      <c r="D414" s="500" t="s">
        <v>1665</v>
      </c>
      <c r="E414" s="493" t="s">
        <v>797</v>
      </c>
      <c r="F414" s="494"/>
    </row>
    <row r="415" spans="1:6" ht="63.75">
      <c r="A415" s="269"/>
      <c r="B415" s="425"/>
      <c r="C415" s="492" t="s">
        <v>9</v>
      </c>
      <c r="D415" s="495" t="s">
        <v>1666</v>
      </c>
      <c r="E415" s="493" t="s">
        <v>797</v>
      </c>
      <c r="F415" s="494"/>
    </row>
    <row r="416" spans="1:6" ht="63.75">
      <c r="A416" s="269"/>
      <c r="B416" s="425"/>
      <c r="C416" s="492" t="s">
        <v>10</v>
      </c>
      <c r="D416" s="495" t="s">
        <v>1667</v>
      </c>
      <c r="E416" s="493" t="s">
        <v>797</v>
      </c>
      <c r="F416" s="494"/>
    </row>
    <row r="417" spans="1:6">
      <c r="A417" s="269"/>
      <c r="B417" s="425"/>
      <c r="C417" s="492" t="s">
        <v>11</v>
      </c>
      <c r="D417" s="495"/>
      <c r="E417" s="493"/>
      <c r="F417" s="494"/>
    </row>
    <row r="418" spans="1:6">
      <c r="B418" s="426"/>
      <c r="C418" s="496"/>
      <c r="D418" s="497"/>
      <c r="E418" s="498"/>
      <c r="F418" s="499"/>
    </row>
    <row r="419" spans="1:6">
      <c r="A419" s="265">
        <v>2.4</v>
      </c>
      <c r="B419" s="430">
        <v>2.4</v>
      </c>
      <c r="C419" s="505"/>
      <c r="D419" s="506" t="s">
        <v>902</v>
      </c>
      <c r="E419" s="507"/>
      <c r="F419" s="509"/>
    </row>
    <row r="420" spans="1:6" ht="76.5">
      <c r="A420" s="269" t="s">
        <v>903</v>
      </c>
      <c r="B420" s="425" t="s">
        <v>903</v>
      </c>
      <c r="C420" s="491"/>
      <c r="D420" s="492" t="s">
        <v>905</v>
      </c>
      <c r="E420" s="493"/>
      <c r="F420" s="494"/>
    </row>
    <row r="421" spans="1:6">
      <c r="A421" s="269"/>
      <c r="B421" s="425"/>
      <c r="C421" s="491" t="s">
        <v>461</v>
      </c>
      <c r="D421" s="495"/>
      <c r="E421" s="493"/>
      <c r="F421" s="494"/>
    </row>
    <row r="422" spans="1:6" ht="51">
      <c r="A422" s="269"/>
      <c r="B422" s="425"/>
      <c r="C422" s="492" t="s">
        <v>130</v>
      </c>
      <c r="D422" s="495" t="s">
        <v>1668</v>
      </c>
      <c r="E422" s="493" t="s">
        <v>797</v>
      </c>
      <c r="F422" s="494"/>
    </row>
    <row r="423" spans="1:6" ht="116.65" customHeight="1">
      <c r="A423" s="269"/>
      <c r="B423" s="425"/>
      <c r="C423" s="492" t="s">
        <v>206</v>
      </c>
      <c r="D423" s="495" t="s">
        <v>1669</v>
      </c>
      <c r="E423" s="493" t="s">
        <v>797</v>
      </c>
      <c r="F423" s="494"/>
    </row>
    <row r="424" spans="1:6">
      <c r="A424" s="269"/>
      <c r="B424" s="425"/>
      <c r="C424" s="492" t="s">
        <v>9</v>
      </c>
      <c r="D424" s="495"/>
      <c r="E424" s="493"/>
      <c r="F424" s="494"/>
    </row>
    <row r="425" spans="1:6">
      <c r="A425" s="269"/>
      <c r="B425" s="425"/>
      <c r="C425" s="492" t="s">
        <v>10</v>
      </c>
      <c r="D425" s="495"/>
      <c r="E425" s="493"/>
      <c r="F425" s="494"/>
    </row>
    <row r="426" spans="1:6">
      <c r="A426" s="269"/>
      <c r="B426" s="425"/>
      <c r="C426" s="492" t="s">
        <v>11</v>
      </c>
      <c r="D426" s="495"/>
      <c r="E426" s="493"/>
      <c r="F426" s="494"/>
    </row>
    <row r="427" spans="1:6">
      <c r="B427" s="426"/>
      <c r="C427" s="496"/>
      <c r="D427" s="497"/>
      <c r="E427" s="498"/>
      <c r="F427" s="499"/>
    </row>
    <row r="428" spans="1:6" ht="153">
      <c r="A428" s="269" t="s">
        <v>906</v>
      </c>
      <c r="B428" s="425" t="s">
        <v>906</v>
      </c>
      <c r="C428" s="491"/>
      <c r="D428" s="492" t="s">
        <v>908</v>
      </c>
      <c r="E428" s="493"/>
      <c r="F428" s="494"/>
    </row>
    <row r="429" spans="1:6">
      <c r="A429" s="269"/>
      <c r="B429" s="425"/>
      <c r="C429" s="491" t="s">
        <v>461</v>
      </c>
      <c r="D429" s="495"/>
      <c r="E429" s="493"/>
      <c r="F429" s="494"/>
    </row>
    <row r="430" spans="1:6" ht="76.5">
      <c r="A430" s="269"/>
      <c r="B430" s="425"/>
      <c r="C430" s="492" t="s">
        <v>130</v>
      </c>
      <c r="D430" s="495" t="s">
        <v>1670</v>
      </c>
      <c r="E430" s="493" t="s">
        <v>797</v>
      </c>
      <c r="F430" s="494"/>
    </row>
    <row r="431" spans="1:6" ht="140.25">
      <c r="A431" s="269"/>
      <c r="B431" s="425"/>
      <c r="C431" s="492" t="s">
        <v>206</v>
      </c>
      <c r="D431" s="513" t="s">
        <v>1671</v>
      </c>
      <c r="E431" s="493" t="s">
        <v>797</v>
      </c>
      <c r="F431" s="494"/>
    </row>
    <row r="432" spans="1:6">
      <c r="A432" s="269"/>
      <c r="B432" s="425"/>
      <c r="C432" s="492" t="s">
        <v>9</v>
      </c>
      <c r="D432" s="495"/>
      <c r="E432" s="493"/>
      <c r="F432" s="494"/>
    </row>
    <row r="433" spans="1:6">
      <c r="A433" s="269"/>
      <c r="B433" s="425"/>
      <c r="C433" s="492" t="s">
        <v>10</v>
      </c>
      <c r="D433" s="495"/>
      <c r="E433" s="493"/>
      <c r="F433" s="494"/>
    </row>
    <row r="434" spans="1:6">
      <c r="A434" s="269"/>
      <c r="B434" s="425"/>
      <c r="C434" s="492" t="s">
        <v>11</v>
      </c>
      <c r="D434" s="495"/>
      <c r="E434" s="493"/>
      <c r="F434" s="494"/>
    </row>
    <row r="435" spans="1:6">
      <c r="B435" s="426"/>
      <c r="C435" s="496"/>
      <c r="D435" s="497"/>
      <c r="E435" s="498"/>
      <c r="F435" s="499"/>
    </row>
    <row r="436" spans="1:6" ht="140.25">
      <c r="A436" s="269" t="s">
        <v>909</v>
      </c>
      <c r="B436" s="425" t="s">
        <v>909</v>
      </c>
      <c r="C436" s="491"/>
      <c r="D436" s="492" t="s">
        <v>910</v>
      </c>
      <c r="E436" s="493"/>
      <c r="F436" s="494"/>
    </row>
    <row r="437" spans="1:6">
      <c r="A437" s="269"/>
      <c r="B437" s="425"/>
      <c r="C437" s="491" t="s">
        <v>461</v>
      </c>
      <c r="D437" s="495"/>
      <c r="E437" s="493"/>
      <c r="F437" s="494"/>
    </row>
    <row r="438" spans="1:6" ht="76.5">
      <c r="A438" s="269"/>
      <c r="B438" s="425"/>
      <c r="C438" s="492" t="s">
        <v>130</v>
      </c>
      <c r="D438" s="495" t="s">
        <v>1672</v>
      </c>
      <c r="E438" s="493" t="s">
        <v>797</v>
      </c>
      <c r="F438" s="494"/>
    </row>
    <row r="439" spans="1:6" ht="51">
      <c r="A439" s="269"/>
      <c r="B439" s="425"/>
      <c r="C439" s="492" t="s">
        <v>206</v>
      </c>
      <c r="D439" s="513" t="s">
        <v>1673</v>
      </c>
      <c r="E439" s="493" t="s">
        <v>797</v>
      </c>
      <c r="F439" s="494"/>
    </row>
    <row r="440" spans="1:6">
      <c r="A440" s="269"/>
      <c r="B440" s="425"/>
      <c r="C440" s="492" t="s">
        <v>9</v>
      </c>
      <c r="D440" s="495"/>
      <c r="E440" s="493"/>
      <c r="F440" s="494"/>
    </row>
    <row r="441" spans="1:6">
      <c r="A441" s="269"/>
      <c r="B441" s="425"/>
      <c r="C441" s="492" t="s">
        <v>10</v>
      </c>
      <c r="D441" s="495"/>
      <c r="E441" s="493"/>
      <c r="F441" s="494"/>
    </row>
    <row r="442" spans="1:6">
      <c r="A442" s="269"/>
      <c r="B442" s="425"/>
      <c r="C442" s="492" t="s">
        <v>11</v>
      </c>
      <c r="D442" s="495"/>
      <c r="E442" s="493"/>
      <c r="F442" s="494"/>
    </row>
    <row r="443" spans="1:6">
      <c r="B443" s="426"/>
      <c r="C443" s="496"/>
      <c r="D443" s="497"/>
      <c r="E443" s="498"/>
      <c r="F443" s="499"/>
    </row>
    <row r="444" spans="1:6" ht="89.25">
      <c r="A444" s="269" t="s">
        <v>911</v>
      </c>
      <c r="B444" s="425" t="s">
        <v>911</v>
      </c>
      <c r="C444" s="491"/>
      <c r="D444" s="492" t="s">
        <v>912</v>
      </c>
      <c r="E444" s="493"/>
      <c r="F444" s="494"/>
    </row>
    <row r="445" spans="1:6">
      <c r="A445" s="269"/>
      <c r="B445" s="425"/>
      <c r="C445" s="491" t="s">
        <v>461</v>
      </c>
      <c r="D445" s="495"/>
      <c r="E445" s="493"/>
      <c r="F445" s="494"/>
    </row>
    <row r="446" spans="1:6" ht="102">
      <c r="A446" s="269"/>
      <c r="B446" s="425"/>
      <c r="C446" s="492" t="s">
        <v>130</v>
      </c>
      <c r="D446" s="495" t="s">
        <v>1674</v>
      </c>
      <c r="E446" s="493" t="s">
        <v>797</v>
      </c>
      <c r="F446" s="494"/>
    </row>
    <row r="447" spans="1:6" ht="118.5" customHeight="1">
      <c r="A447" s="269"/>
      <c r="B447" s="425"/>
      <c r="C447" s="492" t="s">
        <v>206</v>
      </c>
      <c r="D447" s="513" t="s">
        <v>1675</v>
      </c>
      <c r="E447" s="493" t="s">
        <v>797</v>
      </c>
      <c r="F447" s="494"/>
    </row>
    <row r="448" spans="1:6">
      <c r="A448" s="269"/>
      <c r="B448" s="425"/>
      <c r="C448" s="492" t="s">
        <v>9</v>
      </c>
      <c r="D448" s="516"/>
      <c r="E448" s="493"/>
      <c r="F448" s="494"/>
    </row>
    <row r="449" spans="1:6">
      <c r="A449" s="269"/>
      <c r="B449" s="425"/>
      <c r="C449" s="492" t="s">
        <v>10</v>
      </c>
      <c r="D449" s="495"/>
      <c r="E449" s="493"/>
      <c r="F449" s="494"/>
    </row>
    <row r="450" spans="1:6">
      <c r="A450" s="269"/>
      <c r="B450" s="425"/>
      <c r="C450" s="492" t="s">
        <v>11</v>
      </c>
      <c r="D450" s="495"/>
      <c r="E450" s="493"/>
      <c r="F450" s="494"/>
    </row>
    <row r="451" spans="1:6">
      <c r="B451" s="426"/>
      <c r="C451" s="496"/>
      <c r="D451" s="497"/>
      <c r="E451" s="498"/>
      <c r="F451" s="499"/>
    </row>
    <row r="452" spans="1:6" ht="102">
      <c r="A452" s="269" t="s">
        <v>913</v>
      </c>
      <c r="B452" s="425" t="s">
        <v>913</v>
      </c>
      <c r="C452" s="491"/>
      <c r="D452" s="492" t="s">
        <v>914</v>
      </c>
      <c r="E452" s="493"/>
      <c r="F452" s="494"/>
    </row>
    <row r="453" spans="1:6">
      <c r="A453" s="269"/>
      <c r="B453" s="425"/>
      <c r="C453" s="491" t="s">
        <v>461</v>
      </c>
      <c r="D453" s="495"/>
      <c r="E453" s="493"/>
      <c r="F453" s="494"/>
    </row>
    <row r="454" spans="1:6" ht="25.5">
      <c r="A454" s="269"/>
      <c r="B454" s="425"/>
      <c r="C454" s="492" t="s">
        <v>130</v>
      </c>
      <c r="D454" s="495" t="s">
        <v>1676</v>
      </c>
      <c r="E454" s="493" t="s">
        <v>797</v>
      </c>
      <c r="F454" s="494"/>
    </row>
    <row r="455" spans="1:6" ht="71.099999999999994" customHeight="1">
      <c r="A455" s="269"/>
      <c r="B455" s="425"/>
      <c r="C455" s="492" t="s">
        <v>206</v>
      </c>
      <c r="D455" s="510" t="s">
        <v>1677</v>
      </c>
      <c r="E455" s="493" t="s">
        <v>797</v>
      </c>
      <c r="F455" s="494"/>
    </row>
    <row r="456" spans="1:6">
      <c r="A456" s="269"/>
      <c r="B456" s="425"/>
      <c r="C456" s="492" t="s">
        <v>9</v>
      </c>
      <c r="D456" s="495"/>
      <c r="E456" s="493"/>
      <c r="F456" s="494"/>
    </row>
    <row r="457" spans="1:6">
      <c r="A457" s="269"/>
      <c r="B457" s="425"/>
      <c r="C457" s="492" t="s">
        <v>10</v>
      </c>
      <c r="D457" s="495"/>
      <c r="E457" s="493"/>
      <c r="F457" s="494"/>
    </row>
    <row r="458" spans="1:6">
      <c r="A458" s="269"/>
      <c r="B458" s="425"/>
      <c r="C458" s="492" t="s">
        <v>11</v>
      </c>
      <c r="D458" s="495"/>
      <c r="E458" s="493"/>
      <c r="F458" s="494"/>
    </row>
    <row r="459" spans="1:6">
      <c r="A459" s="272"/>
      <c r="B459" s="433"/>
      <c r="C459" s="517"/>
      <c r="D459" s="518"/>
      <c r="E459" s="519"/>
      <c r="F459" s="499"/>
    </row>
    <row r="460" spans="1:6">
      <c r="A460" s="265">
        <v>2.5</v>
      </c>
      <c r="B460" s="430">
        <v>2.5</v>
      </c>
      <c r="C460" s="505"/>
      <c r="D460" s="506" t="s">
        <v>915</v>
      </c>
      <c r="E460" s="507"/>
      <c r="F460" s="509"/>
    </row>
    <row r="461" spans="1:6" ht="140.25">
      <c r="A461" s="269" t="s">
        <v>916</v>
      </c>
      <c r="B461" s="425" t="s">
        <v>916</v>
      </c>
      <c r="C461" s="491"/>
      <c r="D461" s="492" t="s">
        <v>917</v>
      </c>
      <c r="E461" s="493"/>
      <c r="F461" s="494"/>
    </row>
    <row r="462" spans="1:6">
      <c r="A462" s="269"/>
      <c r="B462" s="425"/>
      <c r="C462" s="491" t="s">
        <v>461</v>
      </c>
      <c r="D462" s="495"/>
      <c r="E462" s="493"/>
      <c r="F462" s="494"/>
    </row>
    <row r="463" spans="1:6" ht="51">
      <c r="A463" s="269"/>
      <c r="B463" s="425"/>
      <c r="C463" s="492" t="s">
        <v>130</v>
      </c>
      <c r="D463" s="495" t="s">
        <v>1678</v>
      </c>
      <c r="E463" s="493" t="s">
        <v>797</v>
      </c>
      <c r="F463" s="494"/>
    </row>
    <row r="464" spans="1:6" ht="87" customHeight="1">
      <c r="A464" s="269"/>
      <c r="B464" s="425"/>
      <c r="C464" s="492" t="s">
        <v>206</v>
      </c>
      <c r="D464" s="500" t="s">
        <v>1679</v>
      </c>
      <c r="E464" s="493" t="s">
        <v>797</v>
      </c>
      <c r="F464" s="494"/>
    </row>
    <row r="465" spans="1:6">
      <c r="A465" s="269"/>
      <c r="B465" s="425"/>
      <c r="C465" s="492" t="s">
        <v>9</v>
      </c>
      <c r="D465" s="495"/>
      <c r="E465" s="493"/>
      <c r="F465" s="494"/>
    </row>
    <row r="466" spans="1:6">
      <c r="A466" s="269"/>
      <c r="B466" s="425"/>
      <c r="C466" s="492" t="s">
        <v>10</v>
      </c>
      <c r="D466" s="495"/>
      <c r="E466" s="493"/>
      <c r="F466" s="494"/>
    </row>
    <row r="467" spans="1:6">
      <c r="A467" s="269"/>
      <c r="B467" s="425"/>
      <c r="C467" s="492" t="s">
        <v>11</v>
      </c>
      <c r="D467" s="495"/>
      <c r="E467" s="493"/>
      <c r="F467" s="494"/>
    </row>
    <row r="468" spans="1:6">
      <c r="A468" s="272"/>
      <c r="B468" s="433"/>
      <c r="C468" s="517"/>
      <c r="D468" s="518"/>
      <c r="E468" s="519"/>
      <c r="F468" s="499"/>
    </row>
    <row r="469" spans="1:6" ht="140.25">
      <c r="A469" s="269" t="s">
        <v>918</v>
      </c>
      <c r="B469" s="425" t="s">
        <v>918</v>
      </c>
      <c r="C469" s="491"/>
      <c r="D469" s="492" t="s">
        <v>919</v>
      </c>
      <c r="E469" s="493"/>
      <c r="F469" s="494"/>
    </row>
    <row r="470" spans="1:6">
      <c r="A470" s="269"/>
      <c r="B470" s="425"/>
      <c r="C470" s="491" t="s">
        <v>461</v>
      </c>
      <c r="D470" s="495"/>
      <c r="E470" s="493"/>
      <c r="F470" s="494"/>
    </row>
    <row r="471" spans="1:6" ht="63.75">
      <c r="A471" s="269"/>
      <c r="B471" s="425"/>
      <c r="C471" s="492" t="s">
        <v>130</v>
      </c>
      <c r="D471" s="495" t="s">
        <v>1680</v>
      </c>
      <c r="E471" s="493" t="s">
        <v>797</v>
      </c>
      <c r="F471" s="494"/>
    </row>
    <row r="472" spans="1:6" ht="119.1" customHeight="1">
      <c r="A472" s="269"/>
      <c r="B472" s="425"/>
      <c r="C472" s="492" t="s">
        <v>206</v>
      </c>
      <c r="D472" s="495" t="s">
        <v>1681</v>
      </c>
      <c r="E472" s="493" t="s">
        <v>797</v>
      </c>
      <c r="F472" s="494"/>
    </row>
    <row r="473" spans="1:6">
      <c r="A473" s="269"/>
      <c r="B473" s="425"/>
      <c r="C473" s="492" t="s">
        <v>9</v>
      </c>
      <c r="D473" s="495"/>
      <c r="E473" s="493"/>
      <c r="F473" s="494"/>
    </row>
    <row r="474" spans="1:6">
      <c r="A474" s="269"/>
      <c r="B474" s="425"/>
      <c r="C474" s="492" t="s">
        <v>10</v>
      </c>
      <c r="D474" s="495"/>
      <c r="E474" s="493"/>
      <c r="F474" s="494"/>
    </row>
    <row r="475" spans="1:6">
      <c r="A475" s="269"/>
      <c r="B475" s="425"/>
      <c r="C475" s="492" t="s">
        <v>11</v>
      </c>
      <c r="D475" s="495"/>
      <c r="E475" s="493"/>
      <c r="F475" s="494"/>
    </row>
    <row r="476" spans="1:6">
      <c r="A476" s="273"/>
      <c r="B476" s="435"/>
      <c r="C476" s="520"/>
      <c r="D476" s="497"/>
      <c r="E476" s="521"/>
      <c r="F476" s="499"/>
    </row>
    <row r="477" spans="1:6" ht="114.75">
      <c r="A477" s="269" t="s">
        <v>920</v>
      </c>
      <c r="B477" s="425" t="s">
        <v>920</v>
      </c>
      <c r="C477" s="491"/>
      <c r="D477" s="492" t="s">
        <v>921</v>
      </c>
      <c r="E477" s="493"/>
      <c r="F477" s="494"/>
    </row>
    <row r="478" spans="1:6">
      <c r="A478" s="269"/>
      <c r="B478" s="425"/>
      <c r="C478" s="491" t="s">
        <v>461</v>
      </c>
      <c r="D478" s="495"/>
      <c r="E478" s="493"/>
      <c r="F478" s="494"/>
    </row>
    <row r="479" spans="1:6" ht="38.25">
      <c r="A479" s="269"/>
      <c r="B479" s="425"/>
      <c r="C479" s="492" t="s">
        <v>130</v>
      </c>
      <c r="D479" s="495" t="s">
        <v>1682</v>
      </c>
      <c r="E479" s="493" t="s">
        <v>797</v>
      </c>
      <c r="F479" s="494"/>
    </row>
    <row r="480" spans="1:6" ht="80.099999999999994" customHeight="1">
      <c r="A480" s="269"/>
      <c r="B480" s="425"/>
      <c r="C480" s="492" t="s">
        <v>206</v>
      </c>
      <c r="D480" s="495" t="s">
        <v>1683</v>
      </c>
      <c r="E480" s="493" t="s">
        <v>797</v>
      </c>
      <c r="F480" s="494"/>
    </row>
    <row r="481" spans="1:6">
      <c r="A481" s="269"/>
      <c r="B481" s="425"/>
      <c r="C481" s="492" t="s">
        <v>9</v>
      </c>
      <c r="D481" s="495"/>
      <c r="E481" s="493"/>
      <c r="F481" s="494"/>
    </row>
    <row r="482" spans="1:6">
      <c r="A482" s="269"/>
      <c r="B482" s="425"/>
      <c r="C482" s="492" t="s">
        <v>10</v>
      </c>
      <c r="D482" s="495"/>
      <c r="E482" s="493"/>
      <c r="F482" s="494"/>
    </row>
    <row r="483" spans="1:6">
      <c r="A483" s="269"/>
      <c r="B483" s="425"/>
      <c r="C483" s="492" t="s">
        <v>11</v>
      </c>
      <c r="D483" s="495"/>
      <c r="E483" s="493"/>
      <c r="F483" s="494"/>
    </row>
    <row r="484" spans="1:6">
      <c r="B484" s="426"/>
      <c r="C484" s="496"/>
      <c r="D484" s="497"/>
      <c r="E484" s="498"/>
      <c r="F484" s="499"/>
    </row>
    <row r="485" spans="1:6" ht="89.25">
      <c r="A485" s="269" t="s">
        <v>922</v>
      </c>
      <c r="B485" s="425" t="s">
        <v>922</v>
      </c>
      <c r="C485" s="491"/>
      <c r="D485" s="492" t="s">
        <v>923</v>
      </c>
      <c r="E485" s="493"/>
      <c r="F485" s="494"/>
    </row>
    <row r="486" spans="1:6">
      <c r="A486" s="269"/>
      <c r="B486" s="425"/>
      <c r="C486" s="491" t="s">
        <v>461</v>
      </c>
      <c r="D486" s="495"/>
      <c r="E486" s="493"/>
      <c r="F486" s="494"/>
    </row>
    <row r="487" spans="1:6" ht="102">
      <c r="A487" s="269"/>
      <c r="B487" s="425"/>
      <c r="C487" s="492" t="s">
        <v>130</v>
      </c>
      <c r="D487" s="495" t="s">
        <v>1684</v>
      </c>
      <c r="E487" s="493" t="s">
        <v>797</v>
      </c>
      <c r="F487" s="494"/>
    </row>
    <row r="488" spans="1:6" ht="108" customHeight="1">
      <c r="A488" s="269"/>
      <c r="B488" s="425"/>
      <c r="C488" s="492" t="s">
        <v>206</v>
      </c>
      <c r="D488" s="495" t="s">
        <v>1685</v>
      </c>
      <c r="E488" s="493" t="s">
        <v>797</v>
      </c>
      <c r="F488" s="494"/>
    </row>
    <row r="489" spans="1:6">
      <c r="A489" s="269"/>
      <c r="B489" s="425"/>
      <c r="C489" s="492" t="s">
        <v>9</v>
      </c>
      <c r="D489" s="495"/>
      <c r="E489" s="493"/>
      <c r="F489" s="494"/>
    </row>
    <row r="490" spans="1:6">
      <c r="A490" s="269"/>
      <c r="B490" s="425"/>
      <c r="C490" s="492" t="s">
        <v>10</v>
      </c>
      <c r="D490" s="495"/>
      <c r="E490" s="493"/>
      <c r="F490" s="494"/>
    </row>
    <row r="491" spans="1:6">
      <c r="A491" s="269"/>
      <c r="B491" s="425"/>
      <c r="C491" s="492" t="s">
        <v>11</v>
      </c>
      <c r="D491" s="495"/>
      <c r="E491" s="493"/>
      <c r="F491" s="494"/>
    </row>
    <row r="492" spans="1:6">
      <c r="B492" s="426"/>
      <c r="C492" s="496"/>
      <c r="D492" s="497"/>
      <c r="E492" s="498"/>
      <c r="F492" s="499"/>
    </row>
    <row r="493" spans="1:6" ht="76.5">
      <c r="A493" s="269" t="s">
        <v>924</v>
      </c>
      <c r="B493" s="425" t="s">
        <v>924</v>
      </c>
      <c r="C493" s="491"/>
      <c r="D493" s="492" t="s">
        <v>925</v>
      </c>
      <c r="E493" s="493"/>
      <c r="F493" s="494"/>
    </row>
    <row r="494" spans="1:6">
      <c r="A494" s="269"/>
      <c r="B494" s="425"/>
      <c r="C494" s="491" t="s">
        <v>461</v>
      </c>
      <c r="D494" s="495"/>
      <c r="E494" s="493"/>
      <c r="F494" s="494"/>
    </row>
    <row r="495" spans="1:6" ht="25.5">
      <c r="A495" s="269"/>
      <c r="B495" s="425"/>
      <c r="C495" s="492" t="s">
        <v>130</v>
      </c>
      <c r="D495" s="495" t="s">
        <v>1686</v>
      </c>
      <c r="E495" s="493" t="s">
        <v>797</v>
      </c>
      <c r="F495" s="494"/>
    </row>
    <row r="496" spans="1:6" ht="51">
      <c r="A496" s="269"/>
      <c r="B496" s="425"/>
      <c r="C496" s="492" t="s">
        <v>206</v>
      </c>
      <c r="D496" s="500" t="s">
        <v>1687</v>
      </c>
      <c r="E496" s="493" t="s">
        <v>797</v>
      </c>
      <c r="F496" s="494"/>
    </row>
    <row r="497" spans="1:6">
      <c r="A497" s="269"/>
      <c r="B497" s="425"/>
      <c r="C497" s="492" t="s">
        <v>9</v>
      </c>
      <c r="D497" s="495"/>
      <c r="E497" s="493"/>
      <c r="F497" s="494"/>
    </row>
    <row r="498" spans="1:6">
      <c r="A498" s="269"/>
      <c r="B498" s="425"/>
      <c r="C498" s="492" t="s">
        <v>10</v>
      </c>
      <c r="D498" s="495"/>
      <c r="E498" s="493"/>
      <c r="F498" s="494"/>
    </row>
    <row r="499" spans="1:6">
      <c r="A499" s="269"/>
      <c r="B499" s="425"/>
      <c r="C499" s="492" t="s">
        <v>11</v>
      </c>
      <c r="D499" s="495"/>
      <c r="E499" s="493"/>
      <c r="F499" s="494"/>
    </row>
    <row r="500" spans="1:6">
      <c r="B500" s="426"/>
      <c r="C500" s="496"/>
      <c r="D500" s="497"/>
      <c r="E500" s="498"/>
      <c r="F500" s="499"/>
    </row>
    <row r="501" spans="1:6">
      <c r="A501" s="265">
        <v>2.6</v>
      </c>
      <c r="B501" s="430">
        <v>2.6</v>
      </c>
      <c r="C501" s="505"/>
      <c r="D501" s="506" t="s">
        <v>926</v>
      </c>
      <c r="E501" s="507"/>
      <c r="F501" s="509"/>
    </row>
    <row r="502" spans="1:6" ht="191.25">
      <c r="A502" s="269" t="s">
        <v>927</v>
      </c>
      <c r="B502" s="425" t="s">
        <v>927</v>
      </c>
      <c r="C502" s="491"/>
      <c r="D502" s="492" t="s">
        <v>928</v>
      </c>
      <c r="E502" s="493"/>
      <c r="F502" s="494"/>
    </row>
    <row r="503" spans="1:6">
      <c r="A503" s="269"/>
      <c r="B503" s="425"/>
      <c r="C503" s="491" t="s">
        <v>461</v>
      </c>
      <c r="D503" s="495"/>
      <c r="E503" s="493"/>
      <c r="F503" s="494"/>
    </row>
    <row r="504" spans="1:6">
      <c r="A504" s="269"/>
      <c r="B504" s="425"/>
      <c r="C504" s="492" t="s">
        <v>130</v>
      </c>
      <c r="D504" s="495" t="s">
        <v>1688</v>
      </c>
      <c r="E504" s="493" t="s">
        <v>797</v>
      </c>
      <c r="F504" s="494"/>
    </row>
    <row r="505" spans="1:6" ht="93" customHeight="1">
      <c r="A505" s="269"/>
      <c r="B505" s="425"/>
      <c r="C505" s="492" t="s">
        <v>206</v>
      </c>
      <c r="D505" s="510" t="s">
        <v>1689</v>
      </c>
      <c r="E505" s="493" t="s">
        <v>797</v>
      </c>
      <c r="F505" s="494"/>
    </row>
    <row r="506" spans="1:6">
      <c r="A506" s="269"/>
      <c r="B506" s="425"/>
      <c r="C506" s="492" t="s">
        <v>9</v>
      </c>
      <c r="D506" s="495"/>
      <c r="E506" s="493"/>
      <c r="F506" s="494"/>
    </row>
    <row r="507" spans="1:6">
      <c r="A507" s="269"/>
      <c r="B507" s="425"/>
      <c r="C507" s="492" t="s">
        <v>10</v>
      </c>
      <c r="D507" s="495"/>
      <c r="E507" s="493"/>
      <c r="F507" s="494"/>
    </row>
    <row r="508" spans="1:6">
      <c r="A508" s="269"/>
      <c r="B508" s="425"/>
      <c r="C508" s="492" t="s">
        <v>11</v>
      </c>
      <c r="D508" s="495"/>
      <c r="E508" s="493"/>
      <c r="F508" s="494"/>
    </row>
    <row r="509" spans="1:6">
      <c r="A509" s="272"/>
      <c r="B509" s="433"/>
      <c r="C509" s="517"/>
      <c r="D509" s="518"/>
      <c r="E509" s="519"/>
      <c r="F509" s="499"/>
    </row>
    <row r="510" spans="1:6">
      <c r="A510" s="265">
        <v>2.7</v>
      </c>
      <c r="B510" s="430">
        <v>2.7</v>
      </c>
      <c r="C510" s="505"/>
      <c r="D510" s="506" t="s">
        <v>929</v>
      </c>
      <c r="E510" s="507"/>
      <c r="F510" s="508"/>
    </row>
    <row r="511" spans="1:6" ht="127.5">
      <c r="A511" s="269" t="s">
        <v>930</v>
      </c>
      <c r="B511" s="425" t="s">
        <v>930</v>
      </c>
      <c r="C511" s="491"/>
      <c r="D511" s="492" t="s">
        <v>931</v>
      </c>
      <c r="E511" s="493"/>
      <c r="F511" s="494"/>
    </row>
    <row r="512" spans="1:6">
      <c r="A512" s="269"/>
      <c r="B512" s="425"/>
      <c r="C512" s="491" t="s">
        <v>461</v>
      </c>
      <c r="D512" s="495"/>
      <c r="E512" s="493"/>
      <c r="F512" s="494"/>
    </row>
    <row r="513" spans="1:6" ht="76.5">
      <c r="A513" s="269"/>
      <c r="B513" s="425"/>
      <c r="C513" s="492" t="s">
        <v>130</v>
      </c>
      <c r="D513" s="495" t="s">
        <v>1690</v>
      </c>
      <c r="E513" s="493" t="s">
        <v>797</v>
      </c>
      <c r="F513" s="494"/>
    </row>
    <row r="514" spans="1:6" ht="89.25">
      <c r="A514" s="269"/>
      <c r="B514" s="425"/>
      <c r="C514" s="492" t="s">
        <v>206</v>
      </c>
      <c r="D514" s="500" t="s">
        <v>1691</v>
      </c>
      <c r="E514" s="493" t="s">
        <v>797</v>
      </c>
      <c r="F514" s="494"/>
    </row>
    <row r="515" spans="1:6">
      <c r="A515" s="269"/>
      <c r="B515" s="425"/>
      <c r="C515" s="492" t="s">
        <v>9</v>
      </c>
      <c r="D515" s="495"/>
      <c r="E515" s="493"/>
      <c r="F515" s="494"/>
    </row>
    <row r="516" spans="1:6">
      <c r="A516" s="269"/>
      <c r="B516" s="425"/>
      <c r="C516" s="492" t="s">
        <v>10</v>
      </c>
      <c r="D516" s="495"/>
      <c r="E516" s="493"/>
      <c r="F516" s="494"/>
    </row>
    <row r="517" spans="1:6">
      <c r="A517" s="269"/>
      <c r="B517" s="425"/>
      <c r="C517" s="492" t="s">
        <v>11</v>
      </c>
      <c r="D517" s="495"/>
      <c r="E517" s="493"/>
      <c r="F517" s="494"/>
    </row>
    <row r="518" spans="1:6">
      <c r="A518" s="273"/>
      <c r="B518" s="435"/>
      <c r="C518" s="520"/>
      <c r="D518" s="497"/>
      <c r="E518" s="521"/>
      <c r="F518" s="499"/>
    </row>
    <row r="519" spans="1:6">
      <c r="A519" s="265">
        <v>2.8</v>
      </c>
      <c r="B519" s="430">
        <v>2.8</v>
      </c>
      <c r="C519" s="505"/>
      <c r="D519" s="506" t="s">
        <v>932</v>
      </c>
      <c r="E519" s="507"/>
      <c r="F519" s="508"/>
    </row>
    <row r="520" spans="1:6" ht="204">
      <c r="A520" s="269" t="s">
        <v>933</v>
      </c>
      <c r="B520" s="425" t="s">
        <v>933</v>
      </c>
      <c r="C520" s="491"/>
      <c r="D520" s="492" t="s">
        <v>934</v>
      </c>
      <c r="E520" s="493"/>
      <c r="F520" s="494"/>
    </row>
    <row r="521" spans="1:6">
      <c r="A521" s="269"/>
      <c r="B521" s="425"/>
      <c r="C521" s="491" t="s">
        <v>461</v>
      </c>
      <c r="D521" s="495"/>
      <c r="E521" s="493"/>
      <c r="F521" s="494"/>
    </row>
    <row r="522" spans="1:6" ht="76.5">
      <c r="A522" s="269"/>
      <c r="B522" s="425"/>
      <c r="C522" s="492" t="s">
        <v>130</v>
      </c>
      <c r="D522" s="495" t="s">
        <v>1692</v>
      </c>
      <c r="E522" s="493" t="s">
        <v>797</v>
      </c>
      <c r="F522" s="494"/>
    </row>
    <row r="523" spans="1:6" ht="38.25">
      <c r="A523" s="269"/>
      <c r="B523" s="425"/>
      <c r="C523" s="492" t="s">
        <v>206</v>
      </c>
      <c r="D523" s="500" t="s">
        <v>1693</v>
      </c>
      <c r="E523" s="493" t="s">
        <v>797</v>
      </c>
      <c r="F523" s="494"/>
    </row>
    <row r="524" spans="1:6" ht="140.25">
      <c r="A524" s="269"/>
      <c r="B524" s="425"/>
      <c r="C524" s="492" t="s">
        <v>9</v>
      </c>
      <c r="D524" s="495" t="s">
        <v>1694</v>
      </c>
      <c r="E524" s="493" t="s">
        <v>797</v>
      </c>
      <c r="F524" s="494"/>
    </row>
    <row r="525" spans="1:6" ht="114.75">
      <c r="A525" s="269"/>
      <c r="B525" s="425"/>
      <c r="C525" s="492" t="s">
        <v>10</v>
      </c>
      <c r="D525" s="495" t="s">
        <v>1695</v>
      </c>
      <c r="E525" s="493" t="s">
        <v>797</v>
      </c>
      <c r="F525" s="494"/>
    </row>
    <row r="526" spans="1:6">
      <c r="A526" s="269"/>
      <c r="B526" s="425"/>
      <c r="C526" s="492" t="s">
        <v>11</v>
      </c>
      <c r="D526" s="495"/>
      <c r="E526" s="493"/>
      <c r="F526" s="494"/>
    </row>
    <row r="527" spans="1:6">
      <c r="B527" s="426"/>
      <c r="C527" s="496"/>
      <c r="D527" s="497"/>
      <c r="E527" s="498"/>
      <c r="F527" s="499"/>
    </row>
    <row r="528" spans="1:6" ht="114.75">
      <c r="A528" s="269" t="s">
        <v>935</v>
      </c>
      <c r="B528" s="425" t="s">
        <v>935</v>
      </c>
      <c r="C528" s="491"/>
      <c r="D528" s="492" t="s">
        <v>936</v>
      </c>
      <c r="E528" s="493"/>
      <c r="F528" s="494"/>
    </row>
    <row r="529" spans="1:6">
      <c r="A529" s="269"/>
      <c r="B529" s="425"/>
      <c r="C529" s="491" t="s">
        <v>461</v>
      </c>
      <c r="D529" s="495"/>
      <c r="E529" s="493"/>
      <c r="F529" s="494"/>
    </row>
    <row r="530" spans="1:6" ht="38.25">
      <c r="A530" s="269"/>
      <c r="B530" s="425"/>
      <c r="C530" s="492" t="s">
        <v>130</v>
      </c>
      <c r="D530" s="495" t="s">
        <v>1696</v>
      </c>
      <c r="E530" s="493" t="s">
        <v>797</v>
      </c>
      <c r="F530" s="494"/>
    </row>
    <row r="531" spans="1:6" ht="89.25">
      <c r="A531" s="269"/>
      <c r="B531" s="425"/>
      <c r="C531" s="492" t="s">
        <v>206</v>
      </c>
      <c r="D531" s="513" t="s">
        <v>1697</v>
      </c>
      <c r="E531" s="493" t="s">
        <v>797</v>
      </c>
      <c r="F531" s="494"/>
    </row>
    <row r="532" spans="1:6">
      <c r="A532" s="269"/>
      <c r="B532" s="425"/>
      <c r="C532" s="492" t="s">
        <v>9</v>
      </c>
      <c r="D532" s="495"/>
      <c r="E532" s="493"/>
      <c r="F532" s="494"/>
    </row>
    <row r="533" spans="1:6">
      <c r="A533" s="269"/>
      <c r="B533" s="425"/>
      <c r="C533" s="492" t="s">
        <v>10</v>
      </c>
      <c r="D533" s="495"/>
      <c r="E533" s="493"/>
      <c r="F533" s="494"/>
    </row>
    <row r="534" spans="1:6">
      <c r="A534" s="269"/>
      <c r="B534" s="425"/>
      <c r="C534" s="492" t="s">
        <v>11</v>
      </c>
      <c r="D534" s="495"/>
      <c r="E534" s="493"/>
      <c r="F534" s="494"/>
    </row>
    <row r="535" spans="1:6">
      <c r="B535" s="426"/>
      <c r="C535" s="496"/>
      <c r="D535" s="497"/>
      <c r="E535" s="498"/>
      <c r="F535" s="499"/>
    </row>
    <row r="536" spans="1:6" ht="38.25">
      <c r="A536" s="269" t="s">
        <v>937</v>
      </c>
      <c r="B536" s="425" t="s">
        <v>937</v>
      </c>
      <c r="C536" s="491"/>
      <c r="D536" s="492" t="s">
        <v>938</v>
      </c>
      <c r="E536" s="493"/>
      <c r="F536" s="494"/>
    </row>
    <row r="537" spans="1:6">
      <c r="A537" s="269"/>
      <c r="B537" s="425"/>
      <c r="C537" s="491" t="s">
        <v>461</v>
      </c>
      <c r="D537" s="495"/>
      <c r="E537" s="493"/>
      <c r="F537" s="494"/>
    </row>
    <row r="538" spans="1:6" ht="38.25">
      <c r="A538" s="269"/>
      <c r="B538" s="425"/>
      <c r="C538" s="492" t="s">
        <v>130</v>
      </c>
      <c r="D538" s="495" t="s">
        <v>1698</v>
      </c>
      <c r="E538" s="493" t="s">
        <v>797</v>
      </c>
      <c r="F538" s="494"/>
    </row>
    <row r="539" spans="1:6" ht="76.5">
      <c r="A539" s="269"/>
      <c r="B539" s="425"/>
      <c r="C539" s="492" t="s">
        <v>206</v>
      </c>
      <c r="D539" s="510" t="s">
        <v>1699</v>
      </c>
      <c r="E539" s="493" t="s">
        <v>797</v>
      </c>
      <c r="F539" s="494"/>
    </row>
    <row r="540" spans="1:6" ht="114.75">
      <c r="A540" s="269"/>
      <c r="B540" s="425"/>
      <c r="C540" s="492" t="s">
        <v>9</v>
      </c>
      <c r="D540" s="495" t="s">
        <v>1700</v>
      </c>
      <c r="E540" s="493"/>
      <c r="F540" s="494"/>
    </row>
    <row r="541" spans="1:6" ht="114.75">
      <c r="A541" s="269"/>
      <c r="B541" s="425"/>
      <c r="C541" s="492" t="s">
        <v>10</v>
      </c>
      <c r="D541" s="495" t="s">
        <v>1701</v>
      </c>
      <c r="E541" s="493" t="s">
        <v>797</v>
      </c>
      <c r="F541" s="494"/>
    </row>
    <row r="542" spans="1:6">
      <c r="A542" s="269"/>
      <c r="B542" s="425"/>
      <c r="C542" s="492" t="s">
        <v>11</v>
      </c>
      <c r="D542" s="495"/>
      <c r="E542" s="493"/>
      <c r="F542" s="494"/>
    </row>
    <row r="543" spans="1:6">
      <c r="B543" s="426"/>
      <c r="C543" s="496"/>
      <c r="D543" s="497"/>
      <c r="E543" s="498"/>
      <c r="F543" s="499"/>
    </row>
    <row r="544" spans="1:6">
      <c r="A544" s="265">
        <v>2.9</v>
      </c>
      <c r="B544" s="430">
        <v>2.9</v>
      </c>
      <c r="C544" s="505"/>
      <c r="D544" s="506" t="s">
        <v>939</v>
      </c>
      <c r="E544" s="507"/>
      <c r="F544" s="508"/>
    </row>
    <row r="545" spans="1:6" ht="102">
      <c r="A545" s="269" t="s">
        <v>940</v>
      </c>
      <c r="B545" s="425" t="s">
        <v>940</v>
      </c>
      <c r="C545" s="491"/>
      <c r="D545" s="492" t="s">
        <v>941</v>
      </c>
      <c r="E545" s="493"/>
      <c r="F545" s="494"/>
    </row>
    <row r="546" spans="1:6">
      <c r="A546" s="269"/>
      <c r="B546" s="425"/>
      <c r="C546" s="491" t="s">
        <v>461</v>
      </c>
      <c r="D546" s="495"/>
      <c r="E546" s="493"/>
      <c r="F546" s="494"/>
    </row>
    <row r="547" spans="1:6" ht="51">
      <c r="A547" s="269"/>
      <c r="B547" s="425"/>
      <c r="C547" s="492" t="s">
        <v>130</v>
      </c>
      <c r="D547" s="495" t="s">
        <v>1702</v>
      </c>
      <c r="E547" s="493" t="s">
        <v>797</v>
      </c>
      <c r="F547" s="494"/>
    </row>
    <row r="548" spans="1:6" ht="63.75">
      <c r="A548" s="269"/>
      <c r="B548" s="425"/>
      <c r="C548" s="492" t="s">
        <v>206</v>
      </c>
      <c r="D548" s="513" t="s">
        <v>1703</v>
      </c>
      <c r="E548" s="493" t="s">
        <v>797</v>
      </c>
      <c r="F548" s="494"/>
    </row>
    <row r="549" spans="1:6" ht="63.75">
      <c r="A549" s="269"/>
      <c r="B549" s="425"/>
      <c r="C549" s="492" t="s">
        <v>9</v>
      </c>
      <c r="D549" s="495" t="s">
        <v>1704</v>
      </c>
      <c r="E549" s="493" t="s">
        <v>797</v>
      </c>
      <c r="F549" s="494"/>
    </row>
    <row r="550" spans="1:6" ht="25.5">
      <c r="A550" s="269"/>
      <c r="B550" s="425"/>
      <c r="C550" s="492" t="s">
        <v>10</v>
      </c>
      <c r="D550" s="495" t="s">
        <v>1705</v>
      </c>
      <c r="E550" s="493" t="s">
        <v>797</v>
      </c>
      <c r="F550" s="494"/>
    </row>
    <row r="551" spans="1:6">
      <c r="A551" s="269"/>
      <c r="B551" s="425"/>
      <c r="C551" s="492" t="s">
        <v>11</v>
      </c>
      <c r="D551" s="495"/>
      <c r="E551" s="493"/>
      <c r="F551" s="494"/>
    </row>
    <row r="552" spans="1:6">
      <c r="B552" s="426"/>
      <c r="C552" s="496"/>
      <c r="D552" s="497"/>
      <c r="E552" s="498"/>
      <c r="F552" s="499"/>
    </row>
    <row r="553" spans="1:6" ht="89.25">
      <c r="A553" s="269" t="s">
        <v>942</v>
      </c>
      <c r="B553" s="425" t="s">
        <v>942</v>
      </c>
      <c r="C553" s="491"/>
      <c r="D553" s="492" t="s">
        <v>943</v>
      </c>
      <c r="E553" s="493"/>
      <c r="F553" s="494"/>
    </row>
    <row r="554" spans="1:6">
      <c r="A554" s="269"/>
      <c r="B554" s="425"/>
      <c r="C554" s="491" t="s">
        <v>461</v>
      </c>
      <c r="D554" s="495"/>
      <c r="E554" s="493"/>
      <c r="F554" s="494"/>
    </row>
    <row r="555" spans="1:6" ht="25.5">
      <c r="A555" s="269"/>
      <c r="B555" s="425"/>
      <c r="C555" s="492" t="s">
        <v>130</v>
      </c>
      <c r="D555" s="495" t="s">
        <v>1706</v>
      </c>
      <c r="E555" s="493" t="s">
        <v>797</v>
      </c>
      <c r="F555" s="494"/>
    </row>
    <row r="556" spans="1:6" ht="140.25">
      <c r="A556" s="269"/>
      <c r="B556" s="425"/>
      <c r="C556" s="492" t="s">
        <v>206</v>
      </c>
      <c r="D556" s="510" t="s">
        <v>1707</v>
      </c>
      <c r="E556" s="493" t="s">
        <v>797</v>
      </c>
      <c r="F556" s="494"/>
    </row>
    <row r="557" spans="1:6" ht="51">
      <c r="A557" s="269"/>
      <c r="B557" s="425"/>
      <c r="C557" s="492" t="s">
        <v>9</v>
      </c>
      <c r="D557" s="495" t="s">
        <v>1708</v>
      </c>
      <c r="E557" s="493" t="s">
        <v>797</v>
      </c>
      <c r="F557" s="494"/>
    </row>
    <row r="558" spans="1:6" ht="38.25">
      <c r="A558" s="269"/>
      <c r="B558" s="425"/>
      <c r="C558" s="492" t="s">
        <v>10</v>
      </c>
      <c r="D558" s="495" t="s">
        <v>1709</v>
      </c>
      <c r="E558" s="493" t="s">
        <v>797</v>
      </c>
      <c r="F558" s="494"/>
    </row>
    <row r="559" spans="1:6">
      <c r="A559" s="269"/>
      <c r="B559" s="425"/>
      <c r="C559" s="492" t="s">
        <v>11</v>
      </c>
      <c r="D559" s="495"/>
      <c r="E559" s="493"/>
      <c r="F559" s="494"/>
    </row>
    <row r="560" spans="1:6">
      <c r="B560" s="426"/>
      <c r="C560" s="496"/>
      <c r="D560" s="497"/>
      <c r="E560" s="498"/>
      <c r="F560" s="499"/>
    </row>
    <row r="561" spans="1:6" ht="102">
      <c r="A561" s="269" t="s">
        <v>944</v>
      </c>
      <c r="B561" s="425" t="s">
        <v>944</v>
      </c>
      <c r="C561" s="491"/>
      <c r="D561" s="492" t="s">
        <v>945</v>
      </c>
      <c r="E561" s="493"/>
      <c r="F561" s="494"/>
    </row>
    <row r="562" spans="1:6">
      <c r="A562" s="269"/>
      <c r="B562" s="425"/>
      <c r="C562" s="491" t="s">
        <v>461</v>
      </c>
      <c r="D562" s="495"/>
      <c r="E562" s="493"/>
      <c r="F562" s="494"/>
    </row>
    <row r="563" spans="1:6">
      <c r="A563" s="269"/>
      <c r="B563" s="425"/>
      <c r="C563" s="492" t="s">
        <v>130</v>
      </c>
      <c r="D563" s="495" t="s">
        <v>1710</v>
      </c>
      <c r="E563" s="493" t="s">
        <v>797</v>
      </c>
      <c r="F563" s="494"/>
    </row>
    <row r="564" spans="1:6" ht="89.25">
      <c r="A564" s="269"/>
      <c r="B564" s="425"/>
      <c r="C564" s="492" t="s">
        <v>206</v>
      </c>
      <c r="D564" s="513" t="s">
        <v>1711</v>
      </c>
      <c r="E564" s="493" t="s">
        <v>797</v>
      </c>
      <c r="F564" s="494"/>
    </row>
    <row r="565" spans="1:6" ht="63.75">
      <c r="A565" s="269"/>
      <c r="B565" s="425"/>
      <c r="C565" s="492" t="s">
        <v>9</v>
      </c>
      <c r="D565" s="495" t="s">
        <v>1712</v>
      </c>
      <c r="E565" s="493" t="s">
        <v>797</v>
      </c>
      <c r="F565" s="494"/>
    </row>
    <row r="566" spans="1:6" ht="38.25">
      <c r="A566" s="269"/>
      <c r="B566" s="425"/>
      <c r="C566" s="492" t="s">
        <v>10</v>
      </c>
      <c r="D566" s="495" t="s">
        <v>1709</v>
      </c>
      <c r="E566" s="493" t="s">
        <v>797</v>
      </c>
      <c r="F566" s="494"/>
    </row>
    <row r="567" spans="1:6">
      <c r="A567" s="269"/>
      <c r="B567" s="425"/>
      <c r="C567" s="492" t="s">
        <v>11</v>
      </c>
      <c r="D567" s="495"/>
      <c r="E567" s="493"/>
      <c r="F567" s="494"/>
    </row>
    <row r="568" spans="1:6">
      <c r="B568" s="426"/>
      <c r="C568" s="496"/>
      <c r="D568" s="497"/>
      <c r="E568" s="498"/>
      <c r="F568" s="499"/>
    </row>
    <row r="569" spans="1:6">
      <c r="A569" s="274">
        <v>2.1</v>
      </c>
      <c r="B569" s="439">
        <v>2.1</v>
      </c>
      <c r="C569" s="505"/>
      <c r="D569" s="506" t="s">
        <v>946</v>
      </c>
      <c r="E569" s="507"/>
      <c r="F569" s="509"/>
    </row>
    <row r="570" spans="1:6" ht="114.75">
      <c r="A570" s="269" t="s">
        <v>947</v>
      </c>
      <c r="B570" s="425" t="s">
        <v>947</v>
      </c>
      <c r="C570" s="491"/>
      <c r="D570" s="492" t="s">
        <v>948</v>
      </c>
      <c r="E570" s="493"/>
      <c r="F570" s="494"/>
    </row>
    <row r="571" spans="1:6">
      <c r="A571" s="269"/>
      <c r="B571" s="425"/>
      <c r="C571" s="491" t="s">
        <v>461</v>
      </c>
      <c r="D571" s="495"/>
      <c r="E571" s="493"/>
      <c r="F571" s="494"/>
    </row>
    <row r="572" spans="1:6" ht="76.5">
      <c r="A572" s="269"/>
      <c r="B572" s="425"/>
      <c r="C572" s="492" t="s">
        <v>130</v>
      </c>
      <c r="D572" s="495" t="s">
        <v>1713</v>
      </c>
      <c r="E572" s="493" t="s">
        <v>797</v>
      </c>
      <c r="F572" s="494"/>
    </row>
    <row r="573" spans="1:6" ht="51">
      <c r="A573" s="269"/>
      <c r="B573" s="425"/>
      <c r="C573" s="492" t="s">
        <v>206</v>
      </c>
      <c r="D573" s="500" t="s">
        <v>1714</v>
      </c>
      <c r="E573" s="493" t="s">
        <v>797</v>
      </c>
      <c r="F573" s="494"/>
    </row>
    <row r="574" spans="1:6">
      <c r="A574" s="269"/>
      <c r="B574" s="425"/>
      <c r="C574" s="492" t="s">
        <v>9</v>
      </c>
      <c r="D574" s="495"/>
      <c r="E574" s="493"/>
      <c r="F574" s="494"/>
    </row>
    <row r="575" spans="1:6">
      <c r="A575" s="269"/>
      <c r="B575" s="425"/>
      <c r="C575" s="492" t="s">
        <v>10</v>
      </c>
      <c r="D575" s="495"/>
      <c r="E575" s="493"/>
      <c r="F575" s="494"/>
    </row>
    <row r="576" spans="1:6">
      <c r="A576" s="269"/>
      <c r="B576" s="425"/>
      <c r="C576" s="492" t="s">
        <v>11</v>
      </c>
      <c r="D576" s="495"/>
      <c r="E576" s="493"/>
      <c r="F576" s="494"/>
    </row>
    <row r="577" spans="1:6">
      <c r="B577" s="426"/>
      <c r="C577" s="496"/>
      <c r="D577" s="497"/>
      <c r="E577" s="498"/>
      <c r="F577" s="499"/>
    </row>
    <row r="578" spans="1:6" ht="114.75">
      <c r="A578" s="269" t="s">
        <v>949</v>
      </c>
      <c r="B578" s="425" t="s">
        <v>949</v>
      </c>
      <c r="C578" s="491"/>
      <c r="D578" s="492" t="s">
        <v>950</v>
      </c>
      <c r="E578" s="493"/>
      <c r="F578" s="494"/>
    </row>
    <row r="579" spans="1:6">
      <c r="A579" s="269"/>
      <c r="B579" s="425"/>
      <c r="C579" s="491" t="s">
        <v>461</v>
      </c>
      <c r="D579" s="495"/>
      <c r="E579" s="493"/>
      <c r="F579" s="494"/>
    </row>
    <row r="580" spans="1:6" ht="63.75">
      <c r="A580" s="269"/>
      <c r="B580" s="425"/>
      <c r="C580" s="492" t="s">
        <v>130</v>
      </c>
      <c r="D580" s="495" t="s">
        <v>1715</v>
      </c>
      <c r="E580" s="493" t="s">
        <v>797</v>
      </c>
      <c r="F580" s="494"/>
    </row>
    <row r="581" spans="1:6" ht="63.75">
      <c r="A581" s="269"/>
      <c r="B581" s="425"/>
      <c r="C581" s="492" t="s">
        <v>206</v>
      </c>
      <c r="D581" s="500" t="s">
        <v>1716</v>
      </c>
      <c r="E581" s="493" t="s">
        <v>797</v>
      </c>
      <c r="F581" s="494"/>
    </row>
    <row r="582" spans="1:6">
      <c r="A582" s="269"/>
      <c r="B582" s="425"/>
      <c r="C582" s="492" t="s">
        <v>9</v>
      </c>
      <c r="D582" s="495"/>
      <c r="E582" s="493"/>
      <c r="F582" s="494"/>
    </row>
    <row r="583" spans="1:6">
      <c r="A583" s="269"/>
      <c r="B583" s="425"/>
      <c r="C583" s="492" t="s">
        <v>10</v>
      </c>
      <c r="D583" s="495"/>
      <c r="E583" s="493"/>
      <c r="F583" s="494"/>
    </row>
    <row r="584" spans="1:6">
      <c r="A584" s="269"/>
      <c r="B584" s="425"/>
      <c r="C584" s="492" t="s">
        <v>11</v>
      </c>
      <c r="D584" s="495"/>
      <c r="E584" s="493"/>
      <c r="F584" s="494"/>
    </row>
    <row r="585" spans="1:6">
      <c r="B585" s="426"/>
      <c r="C585" s="496"/>
      <c r="D585" s="497"/>
      <c r="E585" s="498"/>
      <c r="F585" s="499"/>
    </row>
    <row r="586" spans="1:6" ht="102">
      <c r="A586" s="269" t="s">
        <v>951</v>
      </c>
      <c r="B586" s="425" t="s">
        <v>951</v>
      </c>
      <c r="C586" s="491"/>
      <c r="D586" s="492" t="s">
        <v>952</v>
      </c>
      <c r="E586" s="493"/>
      <c r="F586" s="494"/>
    </row>
    <row r="587" spans="1:6">
      <c r="A587" s="269"/>
      <c r="B587" s="425"/>
      <c r="C587" s="491" t="s">
        <v>461</v>
      </c>
      <c r="D587" s="495"/>
      <c r="E587" s="493"/>
      <c r="F587" s="494"/>
    </row>
    <row r="588" spans="1:6" ht="76.5">
      <c r="A588" s="269"/>
      <c r="B588" s="425"/>
      <c r="C588" s="492" t="s">
        <v>130</v>
      </c>
      <c r="D588" s="495" t="s">
        <v>1717</v>
      </c>
      <c r="E588" s="493" t="s">
        <v>797</v>
      </c>
      <c r="F588" s="494"/>
    </row>
    <row r="589" spans="1:6" ht="63.75">
      <c r="A589" s="269"/>
      <c r="B589" s="425"/>
      <c r="C589" s="492" t="s">
        <v>206</v>
      </c>
      <c r="D589" s="510" t="s">
        <v>1718</v>
      </c>
      <c r="E589" s="493" t="s">
        <v>797</v>
      </c>
      <c r="F589" s="494"/>
    </row>
    <row r="590" spans="1:6">
      <c r="A590" s="269"/>
      <c r="B590" s="425"/>
      <c r="C590" s="492" t="s">
        <v>9</v>
      </c>
      <c r="D590" s="495"/>
      <c r="E590" s="493"/>
      <c r="F590" s="494"/>
    </row>
    <row r="591" spans="1:6">
      <c r="A591" s="269"/>
      <c r="B591" s="425"/>
      <c r="C591" s="492" t="s">
        <v>10</v>
      </c>
      <c r="D591" s="495"/>
      <c r="E591" s="493"/>
      <c r="F591" s="494"/>
    </row>
    <row r="592" spans="1:6">
      <c r="A592" s="269"/>
      <c r="B592" s="425"/>
      <c r="C592" s="492" t="s">
        <v>11</v>
      </c>
      <c r="D592" s="495"/>
      <c r="E592" s="493"/>
      <c r="F592" s="494"/>
    </row>
    <row r="593" spans="1:6">
      <c r="B593" s="426"/>
      <c r="C593" s="496"/>
      <c r="D593" s="497"/>
      <c r="E593" s="498"/>
      <c r="F593" s="499"/>
    </row>
    <row r="594" spans="1:6" ht="102">
      <c r="A594" s="269" t="s">
        <v>953</v>
      </c>
      <c r="B594" s="425" t="s">
        <v>953</v>
      </c>
      <c r="C594" s="491"/>
      <c r="D594" s="492" t="s">
        <v>954</v>
      </c>
      <c r="E594" s="493"/>
      <c r="F594" s="494"/>
    </row>
    <row r="595" spans="1:6">
      <c r="A595" s="269"/>
      <c r="B595" s="425"/>
      <c r="C595" s="491" t="s">
        <v>461</v>
      </c>
      <c r="D595" s="495"/>
      <c r="E595" s="493"/>
      <c r="F595" s="494"/>
    </row>
    <row r="596" spans="1:6" ht="25.5">
      <c r="A596" s="269"/>
      <c r="B596" s="425"/>
      <c r="C596" s="492" t="s">
        <v>130</v>
      </c>
      <c r="D596" s="495" t="s">
        <v>1719</v>
      </c>
      <c r="E596" s="493" t="s">
        <v>797</v>
      </c>
      <c r="F596" s="494"/>
    </row>
    <row r="597" spans="1:6" ht="25.5">
      <c r="A597" s="269"/>
      <c r="B597" s="425"/>
      <c r="C597" s="492" t="s">
        <v>206</v>
      </c>
      <c r="D597" s="513" t="s">
        <v>1720</v>
      </c>
      <c r="E597" s="493" t="s">
        <v>797</v>
      </c>
      <c r="F597" s="494"/>
    </row>
    <row r="598" spans="1:6">
      <c r="A598" s="269"/>
      <c r="B598" s="425"/>
      <c r="C598" s="492" t="s">
        <v>9</v>
      </c>
      <c r="D598" s="495"/>
      <c r="E598" s="493"/>
      <c r="F598" s="494"/>
    </row>
    <row r="599" spans="1:6">
      <c r="A599" s="269"/>
      <c r="B599" s="425"/>
      <c r="C599" s="492" t="s">
        <v>10</v>
      </c>
      <c r="D599" s="495"/>
      <c r="E599" s="493"/>
      <c r="F599" s="494"/>
    </row>
    <row r="600" spans="1:6">
      <c r="A600" s="269"/>
      <c r="B600" s="425"/>
      <c r="C600" s="492" t="s">
        <v>11</v>
      </c>
      <c r="D600" s="495"/>
      <c r="E600" s="493"/>
      <c r="F600" s="494"/>
    </row>
    <row r="601" spans="1:6">
      <c r="B601" s="426"/>
      <c r="C601" s="496"/>
      <c r="D601" s="497"/>
      <c r="E601" s="498"/>
      <c r="F601" s="499"/>
    </row>
    <row r="602" spans="1:6">
      <c r="A602" s="265">
        <v>2.11</v>
      </c>
      <c r="B602" s="430">
        <v>2.11</v>
      </c>
      <c r="C602" s="505"/>
      <c r="D602" s="506" t="s">
        <v>955</v>
      </c>
      <c r="E602" s="507"/>
      <c r="F602" s="509"/>
    </row>
    <row r="603" spans="1:6" ht="89.25">
      <c r="A603" s="269" t="s">
        <v>956</v>
      </c>
      <c r="B603" s="425" t="s">
        <v>956</v>
      </c>
      <c r="C603" s="491"/>
      <c r="D603" s="492" t="s">
        <v>957</v>
      </c>
      <c r="E603" s="493"/>
      <c r="F603" s="494"/>
    </row>
    <row r="604" spans="1:6">
      <c r="A604" s="269"/>
      <c r="B604" s="425"/>
      <c r="C604" s="491" t="s">
        <v>461</v>
      </c>
      <c r="D604" s="495"/>
      <c r="E604" s="493"/>
      <c r="F604" s="494"/>
    </row>
    <row r="605" spans="1:6" ht="76.5">
      <c r="A605" s="269"/>
      <c r="B605" s="425"/>
      <c r="C605" s="492" t="s">
        <v>130</v>
      </c>
      <c r="D605" s="495" t="s">
        <v>1721</v>
      </c>
      <c r="E605" s="493" t="s">
        <v>797</v>
      </c>
      <c r="F605" s="494"/>
    </row>
    <row r="606" spans="1:6" ht="38.25">
      <c r="A606" s="269"/>
      <c r="B606" s="425"/>
      <c r="C606" s="492" t="s">
        <v>206</v>
      </c>
      <c r="D606" s="500" t="s">
        <v>1722</v>
      </c>
      <c r="E606" s="493" t="s">
        <v>797</v>
      </c>
      <c r="F606" s="494"/>
    </row>
    <row r="607" spans="1:6">
      <c r="A607" s="269"/>
      <c r="B607" s="425"/>
      <c r="C607" s="492" t="s">
        <v>9</v>
      </c>
      <c r="D607" s="495"/>
      <c r="E607" s="493"/>
      <c r="F607" s="494"/>
    </row>
    <row r="608" spans="1:6">
      <c r="A608" s="269"/>
      <c r="B608" s="425"/>
      <c r="C608" s="492" t="s">
        <v>10</v>
      </c>
      <c r="D608" s="495"/>
      <c r="E608" s="493"/>
      <c r="F608" s="494"/>
    </row>
    <row r="609" spans="1:6">
      <c r="A609" s="269"/>
      <c r="B609" s="425"/>
      <c r="C609" s="492" t="s">
        <v>11</v>
      </c>
      <c r="D609" s="495"/>
      <c r="E609" s="493"/>
      <c r="F609" s="494"/>
    </row>
    <row r="610" spans="1:6">
      <c r="B610" s="426"/>
      <c r="C610" s="496"/>
      <c r="D610" s="497"/>
      <c r="E610" s="498"/>
      <c r="F610" s="499"/>
    </row>
    <row r="611" spans="1:6" ht="204">
      <c r="A611" s="269" t="s">
        <v>958</v>
      </c>
      <c r="B611" s="425" t="s">
        <v>958</v>
      </c>
      <c r="C611" s="491"/>
      <c r="D611" s="492" t="s">
        <v>959</v>
      </c>
      <c r="E611" s="493"/>
      <c r="F611" s="494"/>
    </row>
    <row r="612" spans="1:6">
      <c r="A612" s="269"/>
      <c r="B612" s="425"/>
      <c r="C612" s="491" t="s">
        <v>461</v>
      </c>
      <c r="D612" s="495"/>
      <c r="E612" s="493"/>
      <c r="F612" s="494"/>
    </row>
    <row r="613" spans="1:6" ht="76.5">
      <c r="A613" s="269"/>
      <c r="B613" s="425"/>
      <c r="C613" s="492" t="s">
        <v>130</v>
      </c>
      <c r="D613" s="495" t="s">
        <v>1723</v>
      </c>
      <c r="E613" s="493" t="s">
        <v>797</v>
      </c>
      <c r="F613" s="494"/>
    </row>
    <row r="614" spans="1:6" ht="51">
      <c r="A614" s="269"/>
      <c r="B614" s="425"/>
      <c r="C614" s="492" t="s">
        <v>206</v>
      </c>
      <c r="D614" s="495" t="s">
        <v>1724</v>
      </c>
      <c r="E614" s="493" t="s">
        <v>797</v>
      </c>
      <c r="F614" s="494"/>
    </row>
    <row r="615" spans="1:6">
      <c r="A615" s="269"/>
      <c r="B615" s="425"/>
      <c r="C615" s="492" t="s">
        <v>9</v>
      </c>
      <c r="D615" s="495"/>
      <c r="E615" s="493"/>
      <c r="F615" s="494"/>
    </row>
    <row r="616" spans="1:6">
      <c r="A616" s="269"/>
      <c r="B616" s="425"/>
      <c r="C616" s="492" t="s">
        <v>10</v>
      </c>
      <c r="D616" s="495"/>
      <c r="E616" s="493"/>
      <c r="F616" s="494"/>
    </row>
    <row r="617" spans="1:6">
      <c r="A617" s="269"/>
      <c r="B617" s="425"/>
      <c r="C617" s="492" t="s">
        <v>11</v>
      </c>
      <c r="D617" s="495"/>
      <c r="E617" s="493"/>
      <c r="F617" s="494"/>
    </row>
    <row r="618" spans="1:6">
      <c r="B618" s="426"/>
      <c r="C618" s="496"/>
      <c r="D618" s="497"/>
      <c r="E618" s="498"/>
      <c r="F618" s="499"/>
    </row>
    <row r="619" spans="1:6" ht="165.75">
      <c r="A619" s="269" t="s">
        <v>960</v>
      </c>
      <c r="B619" s="425" t="s">
        <v>960</v>
      </c>
      <c r="C619" s="491"/>
      <c r="D619" s="492" t="s">
        <v>961</v>
      </c>
      <c r="E619" s="493"/>
      <c r="F619" s="494"/>
    </row>
    <row r="620" spans="1:6">
      <c r="A620" s="269"/>
      <c r="B620" s="425"/>
      <c r="C620" s="491" t="s">
        <v>461</v>
      </c>
      <c r="D620" s="495"/>
      <c r="E620" s="493"/>
      <c r="F620" s="494"/>
    </row>
    <row r="621" spans="1:6" ht="63.75">
      <c r="A621" s="269"/>
      <c r="B621" s="425"/>
      <c r="C621" s="492" t="s">
        <v>130</v>
      </c>
      <c r="D621" s="495" t="s">
        <v>1725</v>
      </c>
      <c r="E621" s="493" t="s">
        <v>797</v>
      </c>
      <c r="F621" s="494"/>
    </row>
    <row r="622" spans="1:6" ht="95.65" customHeight="1">
      <c r="A622" s="269"/>
      <c r="B622" s="425"/>
      <c r="C622" s="492" t="s">
        <v>206</v>
      </c>
      <c r="D622" s="495" t="s">
        <v>1726</v>
      </c>
      <c r="E622" s="493" t="s">
        <v>797</v>
      </c>
      <c r="F622" s="494"/>
    </row>
    <row r="623" spans="1:6">
      <c r="A623" s="269"/>
      <c r="B623" s="425"/>
      <c r="C623" s="492" t="s">
        <v>9</v>
      </c>
      <c r="D623" s="495"/>
      <c r="E623" s="493"/>
      <c r="F623" s="494"/>
    </row>
    <row r="624" spans="1:6">
      <c r="A624" s="269"/>
      <c r="B624" s="425"/>
      <c r="C624" s="492" t="s">
        <v>10</v>
      </c>
      <c r="D624" s="495"/>
      <c r="E624" s="493"/>
      <c r="F624" s="494"/>
    </row>
    <row r="625" spans="1:6">
      <c r="A625" s="269"/>
      <c r="B625" s="425"/>
      <c r="C625" s="492" t="s">
        <v>11</v>
      </c>
      <c r="D625" s="495"/>
      <c r="E625" s="493"/>
      <c r="F625" s="494"/>
    </row>
    <row r="626" spans="1:6">
      <c r="B626" s="426"/>
      <c r="C626" s="496"/>
      <c r="D626" s="497"/>
      <c r="E626" s="498"/>
      <c r="F626" s="499"/>
    </row>
    <row r="627" spans="1:6" ht="89.25">
      <c r="A627" s="269" t="s">
        <v>962</v>
      </c>
      <c r="B627" s="425" t="s">
        <v>962</v>
      </c>
      <c r="C627" s="491"/>
      <c r="D627" s="492" t="s">
        <v>963</v>
      </c>
      <c r="E627" s="493"/>
      <c r="F627" s="494"/>
    </row>
    <row r="628" spans="1:6">
      <c r="A628" s="269"/>
      <c r="B628" s="425"/>
      <c r="C628" s="491" t="s">
        <v>461</v>
      </c>
      <c r="D628" s="495"/>
      <c r="E628" s="493"/>
      <c r="F628" s="494"/>
    </row>
    <row r="629" spans="1:6" ht="63.75">
      <c r="A629" s="269"/>
      <c r="B629" s="425"/>
      <c r="C629" s="492" t="s">
        <v>130</v>
      </c>
      <c r="D629" s="495" t="s">
        <v>1727</v>
      </c>
      <c r="E629" s="493" t="s">
        <v>797</v>
      </c>
      <c r="F629" s="494"/>
    </row>
    <row r="630" spans="1:6" ht="51">
      <c r="A630" s="269"/>
      <c r="B630" s="425"/>
      <c r="C630" s="492" t="s">
        <v>206</v>
      </c>
      <c r="D630" s="510" t="s">
        <v>1728</v>
      </c>
      <c r="E630" s="493" t="s">
        <v>797</v>
      </c>
      <c r="F630" s="494"/>
    </row>
    <row r="631" spans="1:6">
      <c r="A631" s="269"/>
      <c r="B631" s="425"/>
      <c r="C631" s="492" t="s">
        <v>9</v>
      </c>
      <c r="D631" s="495"/>
      <c r="E631" s="493"/>
      <c r="F631" s="494"/>
    </row>
    <row r="632" spans="1:6">
      <c r="A632" s="269"/>
      <c r="B632" s="425"/>
      <c r="C632" s="492" t="s">
        <v>10</v>
      </c>
      <c r="D632" s="495"/>
      <c r="E632" s="493"/>
      <c r="F632" s="494"/>
    </row>
    <row r="633" spans="1:6">
      <c r="A633" s="269"/>
      <c r="B633" s="425"/>
      <c r="C633" s="492" t="s">
        <v>11</v>
      </c>
      <c r="D633" s="495"/>
      <c r="E633" s="493"/>
      <c r="F633" s="494"/>
    </row>
    <row r="634" spans="1:6">
      <c r="B634" s="426"/>
      <c r="C634" s="496"/>
      <c r="D634" s="497"/>
      <c r="E634" s="498"/>
      <c r="F634" s="499"/>
    </row>
    <row r="635" spans="1:6">
      <c r="A635" s="265">
        <v>2.12</v>
      </c>
      <c r="B635" s="430">
        <v>2.12</v>
      </c>
      <c r="C635" s="505"/>
      <c r="D635" s="506" t="s">
        <v>964</v>
      </c>
      <c r="E635" s="507"/>
      <c r="F635" s="509"/>
    </row>
    <row r="636" spans="1:6" ht="165.75">
      <c r="A636" s="269" t="s">
        <v>965</v>
      </c>
      <c r="B636" s="425" t="s">
        <v>965</v>
      </c>
      <c r="C636" s="491"/>
      <c r="D636" s="492" t="s">
        <v>966</v>
      </c>
      <c r="E636" s="493"/>
      <c r="F636" s="494"/>
    </row>
    <row r="637" spans="1:6">
      <c r="A637" s="269"/>
      <c r="B637" s="425"/>
      <c r="C637" s="491" t="s">
        <v>461</v>
      </c>
      <c r="D637" s="495"/>
      <c r="E637" s="493"/>
      <c r="F637" s="494"/>
    </row>
    <row r="638" spans="1:6" ht="89.25">
      <c r="A638" s="269"/>
      <c r="B638" s="425"/>
      <c r="C638" s="492" t="s">
        <v>130</v>
      </c>
      <c r="D638" s="495" t="s">
        <v>1729</v>
      </c>
      <c r="E638" s="493" t="s">
        <v>797</v>
      </c>
      <c r="F638" s="494"/>
    </row>
    <row r="639" spans="1:6" ht="51">
      <c r="A639" s="269"/>
      <c r="B639" s="425"/>
      <c r="C639" s="492" t="s">
        <v>206</v>
      </c>
      <c r="D639" s="513" t="s">
        <v>1730</v>
      </c>
      <c r="E639" s="493" t="s">
        <v>797</v>
      </c>
      <c r="F639" s="494"/>
    </row>
    <row r="640" spans="1:6">
      <c r="A640" s="269"/>
      <c r="B640" s="425"/>
      <c r="C640" s="492" t="s">
        <v>9</v>
      </c>
      <c r="D640" s="495"/>
      <c r="E640" s="493"/>
      <c r="F640" s="494"/>
    </row>
    <row r="641" spans="1:6">
      <c r="A641" s="269"/>
      <c r="B641" s="425"/>
      <c r="C641" s="492" t="s">
        <v>10</v>
      </c>
      <c r="D641" s="495"/>
      <c r="E641" s="493"/>
      <c r="F641" s="494"/>
    </row>
    <row r="642" spans="1:6">
      <c r="A642" s="269"/>
      <c r="B642" s="425"/>
      <c r="C642" s="492" t="s">
        <v>11</v>
      </c>
      <c r="D642" s="495"/>
      <c r="E642" s="493"/>
      <c r="F642" s="494"/>
    </row>
    <row r="643" spans="1:6">
      <c r="B643" s="426"/>
      <c r="C643" s="496"/>
      <c r="D643" s="497"/>
      <c r="E643" s="498"/>
      <c r="F643" s="499"/>
    </row>
    <row r="644" spans="1:6" ht="114.75">
      <c r="A644" s="269" t="s">
        <v>967</v>
      </c>
      <c r="B644" s="425" t="s">
        <v>967</v>
      </c>
      <c r="C644" s="491"/>
      <c r="D644" s="492" t="s">
        <v>968</v>
      </c>
      <c r="E644" s="493"/>
      <c r="F644" s="494"/>
    </row>
    <row r="645" spans="1:6">
      <c r="A645" s="269"/>
      <c r="B645" s="425"/>
      <c r="C645" s="491" t="s">
        <v>461</v>
      </c>
      <c r="D645" s="495"/>
      <c r="E645" s="493"/>
      <c r="F645" s="494"/>
    </row>
    <row r="646" spans="1:6" ht="63.75">
      <c r="A646" s="269"/>
      <c r="B646" s="425"/>
      <c r="C646" s="492" t="s">
        <v>130</v>
      </c>
      <c r="D646" s="495" t="s">
        <v>1731</v>
      </c>
      <c r="E646" s="493" t="s">
        <v>797</v>
      </c>
      <c r="F646" s="494"/>
    </row>
    <row r="647" spans="1:6" ht="35.65" customHeight="1">
      <c r="A647" s="269"/>
      <c r="B647" s="425"/>
      <c r="C647" s="492" t="s">
        <v>206</v>
      </c>
      <c r="D647" s="500" t="s">
        <v>1732</v>
      </c>
      <c r="E647" s="493" t="s">
        <v>797</v>
      </c>
      <c r="F647" s="494"/>
    </row>
    <row r="648" spans="1:6">
      <c r="A648" s="269"/>
      <c r="B648" s="425"/>
      <c r="C648" s="492" t="s">
        <v>9</v>
      </c>
      <c r="D648" s="495"/>
      <c r="E648" s="493"/>
      <c r="F648" s="494"/>
    </row>
    <row r="649" spans="1:6">
      <c r="A649" s="269"/>
      <c r="B649" s="425"/>
      <c r="C649" s="492" t="s">
        <v>10</v>
      </c>
      <c r="D649" s="495"/>
      <c r="E649" s="493"/>
      <c r="F649" s="494"/>
    </row>
    <row r="650" spans="1:6">
      <c r="A650" s="269"/>
      <c r="B650" s="425"/>
      <c r="C650" s="492" t="s">
        <v>11</v>
      </c>
      <c r="D650" s="495"/>
      <c r="E650" s="493"/>
      <c r="F650" s="494"/>
    </row>
    <row r="651" spans="1:6">
      <c r="B651" s="426"/>
      <c r="C651" s="496"/>
      <c r="D651" s="497"/>
      <c r="E651" s="498"/>
      <c r="F651" s="499"/>
    </row>
    <row r="652" spans="1:6">
      <c r="A652" s="265">
        <v>2.13</v>
      </c>
      <c r="B652" s="430">
        <v>2.13</v>
      </c>
      <c r="C652" s="505"/>
      <c r="D652" s="506" t="s">
        <v>969</v>
      </c>
      <c r="E652" s="507"/>
      <c r="F652" s="509"/>
    </row>
    <row r="653" spans="1:6" ht="114.75">
      <c r="A653" s="269" t="s">
        <v>970</v>
      </c>
      <c r="B653" s="425" t="s">
        <v>970</v>
      </c>
      <c r="C653" s="491"/>
      <c r="D653" s="492" t="s">
        <v>971</v>
      </c>
      <c r="E653" s="493"/>
      <c r="F653" s="494"/>
    </row>
    <row r="654" spans="1:6">
      <c r="A654" s="269"/>
      <c r="B654" s="425"/>
      <c r="C654" s="491" t="s">
        <v>461</v>
      </c>
      <c r="D654" s="495"/>
      <c r="E654" s="493"/>
      <c r="F654" s="494"/>
    </row>
    <row r="655" spans="1:6">
      <c r="A655" s="269"/>
      <c r="B655" s="425"/>
      <c r="C655" s="492" t="s">
        <v>130</v>
      </c>
      <c r="D655" s="495" t="s">
        <v>1733</v>
      </c>
      <c r="E655" s="493" t="s">
        <v>797</v>
      </c>
      <c r="F655" s="494"/>
    </row>
    <row r="656" spans="1:6">
      <c r="A656" s="269"/>
      <c r="B656" s="425"/>
      <c r="C656" s="492" t="s">
        <v>206</v>
      </c>
      <c r="D656" s="495" t="s">
        <v>1733</v>
      </c>
      <c r="E656" s="493" t="s">
        <v>797</v>
      </c>
      <c r="F656" s="494"/>
    </row>
    <row r="657" spans="1:31">
      <c r="A657" s="269"/>
      <c r="B657" s="425"/>
      <c r="C657" s="492" t="s">
        <v>9</v>
      </c>
      <c r="D657" s="495"/>
      <c r="E657" s="493"/>
      <c r="F657" s="494"/>
    </row>
    <row r="658" spans="1:31">
      <c r="A658" s="269"/>
      <c r="B658" s="425"/>
      <c r="C658" s="492" t="s">
        <v>10</v>
      </c>
      <c r="D658" s="495"/>
      <c r="E658" s="493"/>
      <c r="F658" s="494"/>
    </row>
    <row r="659" spans="1:31">
      <c r="A659" s="269"/>
      <c r="B659" s="425"/>
      <c r="C659" s="492" t="s">
        <v>11</v>
      </c>
      <c r="D659" s="495"/>
      <c r="E659" s="493"/>
      <c r="F659" s="494"/>
    </row>
    <row r="660" spans="1:31">
      <c r="B660" s="426"/>
      <c r="C660" s="496"/>
      <c r="D660" s="497"/>
      <c r="E660" s="498"/>
      <c r="F660" s="499"/>
    </row>
    <row r="661" spans="1:31" ht="25.5">
      <c r="A661" s="269" t="s">
        <v>972</v>
      </c>
      <c r="B661" s="425" t="s">
        <v>972</v>
      </c>
      <c r="C661" s="491"/>
      <c r="D661" s="492" t="s">
        <v>973</v>
      </c>
      <c r="E661" s="493"/>
      <c r="F661" s="494"/>
    </row>
    <row r="662" spans="1:31">
      <c r="A662" s="269"/>
      <c r="B662" s="425"/>
      <c r="C662" s="491" t="s">
        <v>461</v>
      </c>
      <c r="D662" s="495"/>
      <c r="E662" s="493"/>
      <c r="F662" s="494"/>
    </row>
    <row r="663" spans="1:31">
      <c r="A663" s="269"/>
      <c r="B663" s="425"/>
      <c r="C663" s="492" t="s">
        <v>130</v>
      </c>
      <c r="D663" s="495" t="s">
        <v>1733</v>
      </c>
      <c r="E663" s="493" t="s">
        <v>797</v>
      </c>
      <c r="F663" s="494"/>
    </row>
    <row r="664" spans="1:31">
      <c r="A664" s="269"/>
      <c r="B664" s="425"/>
      <c r="C664" s="492" t="s">
        <v>206</v>
      </c>
      <c r="D664" s="495" t="s">
        <v>1733</v>
      </c>
      <c r="E664" s="493" t="s">
        <v>797</v>
      </c>
      <c r="F664" s="494"/>
    </row>
    <row r="665" spans="1:31">
      <c r="A665" s="269"/>
      <c r="B665" s="425"/>
      <c r="C665" s="492" t="s">
        <v>9</v>
      </c>
      <c r="D665" s="495"/>
      <c r="E665" s="493"/>
      <c r="F665" s="494"/>
    </row>
    <row r="666" spans="1:31">
      <c r="A666" s="269"/>
      <c r="B666" s="425"/>
      <c r="C666" s="492" t="s">
        <v>10</v>
      </c>
      <c r="D666" s="495"/>
      <c r="E666" s="493"/>
      <c r="F666" s="494"/>
      <c r="I666" s="273"/>
      <c r="J666" s="273"/>
      <c r="K666" s="273"/>
      <c r="L666" s="273"/>
      <c r="M666" s="273"/>
      <c r="N666" s="273"/>
      <c r="O666" s="273"/>
      <c r="P666" s="273"/>
      <c r="Q666" s="273"/>
      <c r="R666" s="273"/>
      <c r="S666" s="273"/>
      <c r="T666" s="273"/>
      <c r="U666" s="273"/>
      <c r="V666" s="273"/>
      <c r="W666" s="273"/>
      <c r="X666" s="273"/>
      <c r="Y666" s="273"/>
      <c r="Z666" s="273"/>
      <c r="AA666" s="273"/>
      <c r="AB666" s="273"/>
      <c r="AC666" s="273"/>
      <c r="AD666" s="273"/>
      <c r="AE666" s="273"/>
    </row>
    <row r="667" spans="1:31">
      <c r="A667" s="269"/>
      <c r="B667" s="425"/>
      <c r="C667" s="492" t="s">
        <v>11</v>
      </c>
      <c r="D667" s="495"/>
      <c r="E667" s="493"/>
      <c r="F667" s="494"/>
      <c r="I667" s="273"/>
      <c r="J667" s="273"/>
      <c r="K667" s="273"/>
      <c r="L667" s="273"/>
      <c r="M667" s="273"/>
      <c r="N667" s="273"/>
      <c r="O667" s="273"/>
      <c r="P667" s="273"/>
      <c r="Q667" s="273"/>
      <c r="R667" s="273"/>
      <c r="S667" s="273"/>
      <c r="T667" s="273"/>
      <c r="U667" s="273"/>
      <c r="V667" s="273"/>
      <c r="W667" s="273"/>
      <c r="X667" s="273"/>
      <c r="Y667" s="273"/>
      <c r="Z667" s="273"/>
      <c r="AA667" s="273"/>
      <c r="AB667" s="273"/>
      <c r="AC667" s="273"/>
      <c r="AD667" s="273"/>
      <c r="AE667" s="273"/>
    </row>
    <row r="668" spans="1:31">
      <c r="B668" s="426"/>
      <c r="C668" s="496"/>
      <c r="D668" s="497"/>
      <c r="E668" s="498"/>
      <c r="F668" s="499"/>
      <c r="I668" s="273"/>
      <c r="J668" s="273"/>
      <c r="K668" s="273"/>
      <c r="L668" s="273"/>
      <c r="M668" s="273"/>
      <c r="N668" s="273"/>
      <c r="O668" s="273"/>
      <c r="P668" s="273"/>
      <c r="Q668" s="273"/>
      <c r="R668" s="273"/>
      <c r="S668" s="273"/>
      <c r="T668" s="273"/>
      <c r="U668" s="273"/>
      <c r="V668" s="273"/>
      <c r="W668" s="273"/>
      <c r="X668" s="273"/>
      <c r="Y668" s="273"/>
      <c r="Z668" s="273"/>
      <c r="AA668" s="273"/>
      <c r="AB668" s="273"/>
      <c r="AC668" s="273"/>
      <c r="AD668" s="273"/>
      <c r="AE668" s="273"/>
    </row>
    <row r="669" spans="1:31" ht="127.5">
      <c r="A669" s="269" t="s">
        <v>974</v>
      </c>
      <c r="B669" s="425" t="s">
        <v>974</v>
      </c>
      <c r="C669" s="491"/>
      <c r="D669" s="492" t="s">
        <v>975</v>
      </c>
      <c r="E669" s="493"/>
      <c r="F669" s="494"/>
      <c r="I669" s="273"/>
      <c r="J669" s="273"/>
      <c r="K669" s="273"/>
      <c r="L669" s="273"/>
      <c r="M669" s="273"/>
      <c r="N669" s="273"/>
      <c r="O669" s="273"/>
      <c r="P669" s="273"/>
      <c r="Q669" s="273"/>
      <c r="R669" s="273"/>
      <c r="S669" s="273"/>
      <c r="T669" s="273"/>
      <c r="U669" s="273"/>
      <c r="V669" s="273"/>
      <c r="W669" s="273"/>
      <c r="X669" s="273"/>
      <c r="Y669" s="273"/>
      <c r="Z669" s="273"/>
      <c r="AA669" s="273"/>
      <c r="AB669" s="273"/>
      <c r="AC669" s="273"/>
      <c r="AD669" s="273"/>
      <c r="AE669" s="273"/>
    </row>
    <row r="670" spans="1:31">
      <c r="A670" s="269"/>
      <c r="B670" s="425"/>
      <c r="C670" s="491" t="s">
        <v>461</v>
      </c>
      <c r="D670" s="495"/>
      <c r="E670" s="493"/>
      <c r="F670" s="494"/>
      <c r="I670" s="273"/>
      <c r="J670" s="273"/>
      <c r="K670" s="273"/>
      <c r="L670" s="273"/>
      <c r="M670" s="273"/>
      <c r="N670" s="273"/>
      <c r="O670" s="273"/>
      <c r="P670" s="273"/>
      <c r="Q670" s="273"/>
      <c r="R670" s="273"/>
      <c r="S670" s="273"/>
      <c r="T670" s="273"/>
      <c r="U670" s="273"/>
      <c r="V670" s="273"/>
      <c r="W670" s="273"/>
      <c r="X670" s="273"/>
      <c r="Y670" s="273"/>
      <c r="Z670" s="273"/>
      <c r="AA670" s="273"/>
      <c r="AB670" s="273"/>
      <c r="AC670" s="273"/>
      <c r="AD670" s="273"/>
      <c r="AE670" s="273"/>
    </row>
    <row r="671" spans="1:31" ht="76.5">
      <c r="A671" s="269"/>
      <c r="B671" s="425"/>
      <c r="C671" s="492" t="s">
        <v>130</v>
      </c>
      <c r="D671" s="495" t="s">
        <v>1734</v>
      </c>
      <c r="E671" s="493" t="s">
        <v>797</v>
      </c>
      <c r="F671" s="494"/>
      <c r="I671" s="273"/>
      <c r="J671" s="273"/>
      <c r="K671" s="273"/>
      <c r="L671" s="273"/>
      <c r="M671" s="273"/>
      <c r="N671" s="273"/>
      <c r="O671" s="273"/>
      <c r="P671" s="273"/>
      <c r="Q671" s="273"/>
      <c r="R671" s="273"/>
      <c r="S671" s="273"/>
      <c r="T671" s="273"/>
      <c r="U671" s="273"/>
      <c r="V671" s="273"/>
      <c r="W671" s="273"/>
      <c r="X671" s="273"/>
      <c r="Y671" s="273"/>
      <c r="Z671" s="273"/>
      <c r="AA671" s="273"/>
      <c r="AB671" s="273"/>
      <c r="AC671" s="273"/>
      <c r="AD671" s="273"/>
      <c r="AE671" s="273"/>
    </row>
    <row r="672" spans="1:31" ht="25.5">
      <c r="A672" s="269"/>
      <c r="B672" s="425"/>
      <c r="C672" s="492" t="s">
        <v>206</v>
      </c>
      <c r="D672" s="513" t="s">
        <v>1735</v>
      </c>
      <c r="E672" s="493" t="s">
        <v>797</v>
      </c>
      <c r="F672" s="494"/>
      <c r="I672" s="273"/>
      <c r="J672" s="273"/>
      <c r="K672" s="273"/>
      <c r="L672" s="273"/>
      <c r="M672" s="273"/>
      <c r="N672" s="273"/>
      <c r="O672" s="273"/>
      <c r="P672" s="273"/>
      <c r="Q672" s="273"/>
      <c r="R672" s="273"/>
      <c r="S672" s="273"/>
      <c r="T672" s="273"/>
      <c r="U672" s="273"/>
      <c r="V672" s="273"/>
      <c r="W672" s="273"/>
      <c r="X672" s="273"/>
      <c r="Y672" s="273"/>
      <c r="Z672" s="273"/>
      <c r="AA672" s="273"/>
      <c r="AB672" s="273"/>
      <c r="AC672" s="273"/>
      <c r="AD672" s="273"/>
      <c r="AE672" s="273"/>
    </row>
    <row r="673" spans="1:6">
      <c r="A673" s="269"/>
      <c r="B673" s="425"/>
      <c r="C673" s="492" t="s">
        <v>9</v>
      </c>
      <c r="D673" s="495"/>
      <c r="E673" s="493"/>
      <c r="F673" s="494"/>
    </row>
    <row r="674" spans="1:6">
      <c r="A674" s="269"/>
      <c r="B674" s="425"/>
      <c r="C674" s="492" t="s">
        <v>10</v>
      </c>
      <c r="D674" s="495"/>
      <c r="E674" s="493"/>
      <c r="F674" s="494"/>
    </row>
    <row r="675" spans="1:6">
      <c r="A675" s="269"/>
      <c r="B675" s="425"/>
      <c r="C675" s="492" t="s">
        <v>11</v>
      </c>
      <c r="D675" s="495"/>
      <c r="E675" s="493"/>
      <c r="F675" s="494"/>
    </row>
    <row r="676" spans="1:6">
      <c r="B676" s="426"/>
      <c r="C676" s="496"/>
      <c r="D676" s="497"/>
      <c r="E676" s="498"/>
      <c r="F676" s="499"/>
    </row>
    <row r="677" spans="1:6" ht="280.5">
      <c r="A677" s="269" t="s">
        <v>976</v>
      </c>
      <c r="B677" s="425" t="s">
        <v>976</v>
      </c>
      <c r="C677" s="491"/>
      <c r="D677" s="492" t="s">
        <v>977</v>
      </c>
      <c r="E677" s="493"/>
      <c r="F677" s="494"/>
    </row>
    <row r="678" spans="1:6">
      <c r="A678" s="269"/>
      <c r="B678" s="425"/>
      <c r="C678" s="491" t="s">
        <v>461</v>
      </c>
      <c r="D678" s="495"/>
      <c r="E678" s="493"/>
      <c r="F678" s="494"/>
    </row>
    <row r="679" spans="1:6" ht="63.75">
      <c r="A679" s="269"/>
      <c r="B679" s="425"/>
      <c r="C679" s="492" t="s">
        <v>130</v>
      </c>
      <c r="D679" s="495" t="s">
        <v>1736</v>
      </c>
      <c r="E679" s="493" t="s">
        <v>797</v>
      </c>
      <c r="F679" s="494"/>
    </row>
    <row r="680" spans="1:6" ht="25.5">
      <c r="A680" s="269"/>
      <c r="B680" s="425"/>
      <c r="C680" s="492" t="s">
        <v>206</v>
      </c>
      <c r="D680" s="513" t="s">
        <v>1737</v>
      </c>
      <c r="E680" s="493" t="s">
        <v>797</v>
      </c>
      <c r="F680" s="494"/>
    </row>
    <row r="681" spans="1:6">
      <c r="A681" s="269"/>
      <c r="B681" s="425"/>
      <c r="C681" s="492" t="s">
        <v>9</v>
      </c>
      <c r="D681" s="495"/>
      <c r="E681" s="493"/>
      <c r="F681" s="494"/>
    </row>
    <row r="682" spans="1:6">
      <c r="A682" s="269"/>
      <c r="B682" s="425"/>
      <c r="C682" s="492" t="s">
        <v>10</v>
      </c>
      <c r="D682" s="495"/>
      <c r="E682" s="493"/>
      <c r="F682" s="494"/>
    </row>
    <row r="683" spans="1:6">
      <c r="A683" s="269"/>
      <c r="B683" s="425"/>
      <c r="C683" s="492" t="s">
        <v>11</v>
      </c>
      <c r="D683" s="495"/>
      <c r="E683" s="493"/>
      <c r="F683" s="494"/>
    </row>
    <row r="684" spans="1:6">
      <c r="B684" s="426"/>
      <c r="C684" s="496"/>
      <c r="D684" s="497"/>
      <c r="E684" s="498"/>
      <c r="F684" s="499"/>
    </row>
    <row r="685" spans="1:6" ht="114.75">
      <c r="A685" s="269" t="s">
        <v>978</v>
      </c>
      <c r="B685" s="425" t="s">
        <v>978</v>
      </c>
      <c r="C685" s="491"/>
      <c r="D685" s="492" t="s">
        <v>979</v>
      </c>
      <c r="E685" s="493"/>
      <c r="F685" s="494"/>
    </row>
    <row r="686" spans="1:6">
      <c r="A686" s="269"/>
      <c r="B686" s="425"/>
      <c r="C686" s="491" t="s">
        <v>461</v>
      </c>
      <c r="D686" s="495"/>
      <c r="E686" s="493"/>
      <c r="F686" s="494"/>
    </row>
    <row r="687" spans="1:6" ht="25.5">
      <c r="A687" s="269"/>
      <c r="B687" s="425"/>
      <c r="C687" s="492" t="s">
        <v>130</v>
      </c>
      <c r="D687" s="495" t="s">
        <v>1738</v>
      </c>
      <c r="E687" s="493" t="s">
        <v>797</v>
      </c>
      <c r="F687" s="494"/>
    </row>
    <row r="688" spans="1:6">
      <c r="A688" s="269"/>
      <c r="B688" s="425"/>
      <c r="C688" s="492" t="s">
        <v>206</v>
      </c>
      <c r="D688" s="513" t="s">
        <v>1739</v>
      </c>
      <c r="E688" s="493" t="s">
        <v>797</v>
      </c>
      <c r="F688" s="494"/>
    </row>
    <row r="689" spans="1:6">
      <c r="A689" s="269"/>
      <c r="B689" s="425"/>
      <c r="C689" s="492" t="s">
        <v>9</v>
      </c>
      <c r="D689" s="495"/>
      <c r="E689" s="493"/>
      <c r="F689" s="494"/>
    </row>
    <row r="690" spans="1:6">
      <c r="A690" s="269"/>
      <c r="B690" s="425"/>
      <c r="C690" s="492" t="s">
        <v>10</v>
      </c>
      <c r="D690" s="495"/>
      <c r="E690" s="493"/>
      <c r="F690" s="494"/>
    </row>
    <row r="691" spans="1:6">
      <c r="A691" s="269"/>
      <c r="B691" s="425"/>
      <c r="C691" s="492" t="s">
        <v>11</v>
      </c>
      <c r="D691" s="495"/>
      <c r="E691" s="493"/>
      <c r="F691" s="494"/>
    </row>
    <row r="692" spans="1:6">
      <c r="B692" s="426"/>
      <c r="C692" s="496"/>
      <c r="D692" s="497"/>
      <c r="E692" s="498"/>
      <c r="F692" s="499"/>
    </row>
    <row r="693" spans="1:6">
      <c r="A693" s="269" t="s">
        <v>980</v>
      </c>
      <c r="B693" s="425" t="s">
        <v>980</v>
      </c>
      <c r="C693" s="491"/>
      <c r="D693" s="492" t="s">
        <v>981</v>
      </c>
      <c r="E693" s="493"/>
      <c r="F693" s="494"/>
    </row>
    <row r="694" spans="1:6">
      <c r="A694" s="269"/>
      <c r="B694" s="425"/>
      <c r="C694" s="491" t="s">
        <v>461</v>
      </c>
      <c r="D694" s="495"/>
      <c r="E694" s="493"/>
      <c r="F694" s="494"/>
    </row>
    <row r="695" spans="1:6">
      <c r="A695" s="269"/>
      <c r="B695" s="425"/>
      <c r="C695" s="492" t="s">
        <v>130</v>
      </c>
      <c r="D695" s="495" t="s">
        <v>1740</v>
      </c>
      <c r="E695" s="493" t="s">
        <v>797</v>
      </c>
      <c r="F695" s="494"/>
    </row>
    <row r="696" spans="1:6">
      <c r="A696" s="269"/>
      <c r="B696" s="425"/>
      <c r="C696" s="492" t="s">
        <v>206</v>
      </c>
      <c r="D696" s="513" t="s">
        <v>1741</v>
      </c>
      <c r="E696" s="493" t="s">
        <v>797</v>
      </c>
      <c r="F696" s="494"/>
    </row>
    <row r="697" spans="1:6">
      <c r="A697" s="269"/>
      <c r="B697" s="425"/>
      <c r="C697" s="492" t="s">
        <v>9</v>
      </c>
      <c r="D697" s="495"/>
      <c r="E697" s="493"/>
      <c r="F697" s="494"/>
    </row>
    <row r="698" spans="1:6">
      <c r="A698" s="269"/>
      <c r="B698" s="425"/>
      <c r="C698" s="492" t="s">
        <v>10</v>
      </c>
      <c r="D698" s="495"/>
      <c r="E698" s="493"/>
      <c r="F698" s="494"/>
    </row>
    <row r="699" spans="1:6">
      <c r="A699" s="269"/>
      <c r="B699" s="425"/>
      <c r="C699" s="492" t="s">
        <v>11</v>
      </c>
      <c r="D699" s="495"/>
      <c r="E699" s="493"/>
      <c r="F699" s="494"/>
    </row>
    <row r="700" spans="1:6">
      <c r="B700" s="426"/>
      <c r="C700" s="496"/>
      <c r="D700" s="497"/>
      <c r="E700" s="498"/>
      <c r="F700" s="499"/>
    </row>
    <row r="701" spans="1:6">
      <c r="A701" s="265">
        <v>2.14</v>
      </c>
      <c r="B701" s="430">
        <v>2.14</v>
      </c>
      <c r="C701" s="505"/>
      <c r="D701" s="506" t="s">
        <v>982</v>
      </c>
      <c r="E701" s="507"/>
      <c r="F701" s="509"/>
    </row>
    <row r="702" spans="1:6" ht="140.25">
      <c r="A702" s="269" t="s">
        <v>983</v>
      </c>
      <c r="B702" s="425" t="s">
        <v>983</v>
      </c>
      <c r="C702" s="491"/>
      <c r="D702" s="492" t="s">
        <v>984</v>
      </c>
      <c r="E702" s="493"/>
      <c r="F702" s="494"/>
    </row>
    <row r="703" spans="1:6">
      <c r="A703" s="269"/>
      <c r="B703" s="425"/>
      <c r="C703" s="491" t="s">
        <v>461</v>
      </c>
      <c r="D703" s="495"/>
      <c r="E703" s="493"/>
      <c r="F703" s="494"/>
    </row>
    <row r="704" spans="1:6" ht="89.25">
      <c r="A704" s="269"/>
      <c r="B704" s="425"/>
      <c r="C704" s="492" t="s">
        <v>130</v>
      </c>
      <c r="D704" s="495" t="s">
        <v>1742</v>
      </c>
      <c r="E704" s="493" t="s">
        <v>797</v>
      </c>
      <c r="F704" s="494"/>
    </row>
    <row r="705" spans="1:6" ht="51">
      <c r="A705" s="269"/>
      <c r="B705" s="425"/>
      <c r="C705" s="492" t="s">
        <v>206</v>
      </c>
      <c r="D705" s="500" t="s">
        <v>1743</v>
      </c>
      <c r="E705" s="493" t="s">
        <v>797</v>
      </c>
      <c r="F705" s="494"/>
    </row>
    <row r="706" spans="1:6">
      <c r="A706" s="269"/>
      <c r="B706" s="425"/>
      <c r="C706" s="492" t="s">
        <v>9</v>
      </c>
      <c r="D706" s="495"/>
      <c r="E706" s="493"/>
      <c r="F706" s="494"/>
    </row>
    <row r="707" spans="1:6">
      <c r="A707" s="269"/>
      <c r="B707" s="425"/>
      <c r="C707" s="492" t="s">
        <v>10</v>
      </c>
      <c r="D707" s="495"/>
      <c r="E707" s="493"/>
      <c r="F707" s="494"/>
    </row>
    <row r="708" spans="1:6">
      <c r="A708" s="269"/>
      <c r="B708" s="425"/>
      <c r="C708" s="492" t="s">
        <v>11</v>
      </c>
      <c r="D708" s="495"/>
      <c r="E708" s="493"/>
      <c r="F708" s="494"/>
    </row>
    <row r="709" spans="1:6">
      <c r="B709" s="426"/>
      <c r="C709" s="496"/>
      <c r="D709" s="497"/>
      <c r="E709" s="498"/>
      <c r="F709" s="499"/>
    </row>
    <row r="710" spans="1:6">
      <c r="A710" s="265">
        <v>2.15</v>
      </c>
      <c r="B710" s="430">
        <v>2.15</v>
      </c>
      <c r="C710" s="505"/>
      <c r="D710" s="506" t="s">
        <v>985</v>
      </c>
      <c r="E710" s="507"/>
      <c r="F710" s="509"/>
    </row>
    <row r="711" spans="1:6" ht="102">
      <c r="A711" s="269" t="s">
        <v>986</v>
      </c>
      <c r="B711" s="425" t="s">
        <v>986</v>
      </c>
      <c r="C711" s="491"/>
      <c r="D711" s="492" t="s">
        <v>987</v>
      </c>
      <c r="E711" s="493"/>
      <c r="F711" s="494"/>
    </row>
    <row r="712" spans="1:6">
      <c r="A712" s="269"/>
      <c r="B712" s="425"/>
      <c r="C712" s="491" t="s">
        <v>461</v>
      </c>
      <c r="D712" s="495"/>
      <c r="E712" s="493"/>
      <c r="F712" s="494"/>
    </row>
    <row r="713" spans="1:6" ht="89.25">
      <c r="A713" s="269"/>
      <c r="B713" s="425"/>
      <c r="C713" s="492" t="s">
        <v>130</v>
      </c>
      <c r="D713" s="495" t="s">
        <v>1744</v>
      </c>
      <c r="E713" s="493" t="s">
        <v>797</v>
      </c>
      <c r="F713" s="494"/>
    </row>
    <row r="714" spans="1:6" ht="62.65" customHeight="1">
      <c r="A714" s="269"/>
      <c r="B714" s="425"/>
      <c r="C714" s="492" t="s">
        <v>206</v>
      </c>
      <c r="D714" s="513" t="s">
        <v>1745</v>
      </c>
      <c r="E714" s="493" t="s">
        <v>797</v>
      </c>
      <c r="F714" s="494"/>
    </row>
    <row r="715" spans="1:6">
      <c r="A715" s="269"/>
      <c r="B715" s="425"/>
      <c r="C715" s="492" t="s">
        <v>9</v>
      </c>
      <c r="D715" s="495"/>
      <c r="E715" s="493"/>
      <c r="F715" s="494"/>
    </row>
    <row r="716" spans="1:6">
      <c r="A716" s="269"/>
      <c r="B716" s="425"/>
      <c r="C716" s="492" t="s">
        <v>10</v>
      </c>
      <c r="D716" s="495"/>
      <c r="E716" s="493"/>
      <c r="F716" s="494"/>
    </row>
    <row r="717" spans="1:6">
      <c r="A717" s="269"/>
      <c r="B717" s="425"/>
      <c r="C717" s="492" t="s">
        <v>11</v>
      </c>
      <c r="D717" s="495"/>
      <c r="E717" s="493"/>
      <c r="F717" s="494"/>
    </row>
    <row r="718" spans="1:6">
      <c r="B718" s="426"/>
      <c r="C718" s="496"/>
      <c r="D718" s="497"/>
      <c r="E718" s="498"/>
      <c r="F718" s="499"/>
    </row>
    <row r="719" spans="1:6" ht="127.5">
      <c r="A719" s="269" t="s">
        <v>988</v>
      </c>
      <c r="B719" s="425" t="s">
        <v>988</v>
      </c>
      <c r="C719" s="491"/>
      <c r="D719" s="492" t="s">
        <v>989</v>
      </c>
      <c r="E719" s="493"/>
      <c r="F719" s="494"/>
    </row>
    <row r="720" spans="1:6">
      <c r="A720" s="269"/>
      <c r="B720" s="425"/>
      <c r="C720" s="491" t="s">
        <v>461</v>
      </c>
      <c r="D720" s="495"/>
      <c r="E720" s="493"/>
      <c r="F720" s="494"/>
    </row>
    <row r="721" spans="1:6" ht="63.75">
      <c r="A721" s="269"/>
      <c r="B721" s="425"/>
      <c r="C721" s="492" t="s">
        <v>130</v>
      </c>
      <c r="D721" s="495" t="s">
        <v>1746</v>
      </c>
      <c r="E721" s="493" t="s">
        <v>797</v>
      </c>
      <c r="F721" s="494"/>
    </row>
    <row r="722" spans="1:6" ht="68.099999999999994" customHeight="1">
      <c r="A722" s="269"/>
      <c r="B722" s="425"/>
      <c r="C722" s="492" t="s">
        <v>206</v>
      </c>
      <c r="D722" s="500" t="s">
        <v>1747</v>
      </c>
      <c r="E722" s="493" t="s">
        <v>797</v>
      </c>
      <c r="F722" s="494"/>
    </row>
    <row r="723" spans="1:6">
      <c r="A723" s="269"/>
      <c r="B723" s="425"/>
      <c r="C723" s="492" t="s">
        <v>9</v>
      </c>
      <c r="D723" s="495"/>
      <c r="E723" s="493"/>
      <c r="F723" s="494"/>
    </row>
    <row r="724" spans="1:6">
      <c r="A724" s="269"/>
      <c r="B724" s="425"/>
      <c r="C724" s="492" t="s">
        <v>10</v>
      </c>
      <c r="D724" s="495"/>
      <c r="E724" s="493"/>
      <c r="F724" s="494"/>
    </row>
    <row r="725" spans="1:6">
      <c r="A725" s="269"/>
      <c r="B725" s="425"/>
      <c r="C725" s="492" t="s">
        <v>11</v>
      </c>
      <c r="D725" s="495"/>
      <c r="E725" s="493"/>
      <c r="F725" s="494"/>
    </row>
    <row r="726" spans="1:6">
      <c r="B726" s="426"/>
      <c r="C726" s="496"/>
      <c r="D726" s="497"/>
      <c r="E726" s="498"/>
      <c r="F726" s="499"/>
    </row>
    <row r="727" spans="1:6" ht="216.75">
      <c r="A727" s="269" t="s">
        <v>990</v>
      </c>
      <c r="B727" s="425" t="s">
        <v>990</v>
      </c>
      <c r="C727" s="491"/>
      <c r="D727" s="492" t="s">
        <v>991</v>
      </c>
      <c r="E727" s="493"/>
      <c r="F727" s="494"/>
    </row>
    <row r="728" spans="1:6">
      <c r="A728" s="269"/>
      <c r="B728" s="425"/>
      <c r="C728" s="491" t="s">
        <v>461</v>
      </c>
      <c r="D728" s="495"/>
      <c r="E728" s="493"/>
      <c r="F728" s="494"/>
    </row>
    <row r="729" spans="1:6" ht="89.25">
      <c r="A729" s="269"/>
      <c r="B729" s="425"/>
      <c r="C729" s="492" t="s">
        <v>130</v>
      </c>
      <c r="D729" s="495" t="s">
        <v>1748</v>
      </c>
      <c r="E729" s="493" t="s">
        <v>797</v>
      </c>
      <c r="F729" s="494"/>
    </row>
    <row r="730" spans="1:6" ht="64.150000000000006" customHeight="1">
      <c r="A730" s="269"/>
      <c r="B730" s="425"/>
      <c r="C730" s="492" t="s">
        <v>206</v>
      </c>
      <c r="D730" s="513" t="s">
        <v>1749</v>
      </c>
      <c r="E730" s="493" t="s">
        <v>797</v>
      </c>
      <c r="F730" s="494"/>
    </row>
    <row r="731" spans="1:6">
      <c r="A731" s="269"/>
      <c r="B731" s="425"/>
      <c r="C731" s="492" t="s">
        <v>9</v>
      </c>
      <c r="D731" s="495"/>
      <c r="E731" s="493"/>
      <c r="F731" s="494"/>
    </row>
    <row r="732" spans="1:6">
      <c r="A732" s="269"/>
      <c r="B732" s="425"/>
      <c r="C732" s="492" t="s">
        <v>10</v>
      </c>
      <c r="D732" s="495"/>
      <c r="E732" s="493"/>
      <c r="F732" s="494"/>
    </row>
    <row r="733" spans="1:6">
      <c r="A733" s="269"/>
      <c r="B733" s="425"/>
      <c r="C733" s="492" t="s">
        <v>11</v>
      </c>
      <c r="D733" s="495"/>
      <c r="E733" s="493"/>
      <c r="F733" s="494"/>
    </row>
    <row r="734" spans="1:6">
      <c r="B734" s="426"/>
      <c r="C734" s="496"/>
      <c r="D734" s="497"/>
      <c r="E734" s="498"/>
      <c r="F734" s="499"/>
    </row>
    <row r="735" spans="1:6" ht="89.25">
      <c r="A735" s="269" t="s">
        <v>992</v>
      </c>
      <c r="B735" s="425" t="s">
        <v>992</v>
      </c>
      <c r="C735" s="491"/>
      <c r="D735" s="492" t="s">
        <v>993</v>
      </c>
      <c r="E735" s="493"/>
      <c r="F735" s="494"/>
    </row>
    <row r="736" spans="1:6">
      <c r="A736" s="269"/>
      <c r="B736" s="425"/>
      <c r="C736" s="491" t="s">
        <v>461</v>
      </c>
      <c r="D736" s="495"/>
      <c r="E736" s="493"/>
      <c r="F736" s="494"/>
    </row>
    <row r="737" spans="1:6" ht="51">
      <c r="A737" s="269"/>
      <c r="B737" s="425"/>
      <c r="C737" s="492" t="s">
        <v>130</v>
      </c>
      <c r="D737" s="495" t="s">
        <v>1750</v>
      </c>
      <c r="E737" s="493" t="s">
        <v>797</v>
      </c>
      <c r="F737" s="494"/>
    </row>
    <row r="738" spans="1:6" ht="38.25">
      <c r="A738" s="269"/>
      <c r="B738" s="425"/>
      <c r="C738" s="492" t="s">
        <v>206</v>
      </c>
      <c r="D738" s="500" t="s">
        <v>1751</v>
      </c>
      <c r="E738" s="493" t="s">
        <v>797</v>
      </c>
      <c r="F738" s="494"/>
    </row>
    <row r="739" spans="1:6" ht="127.5">
      <c r="A739" s="269"/>
      <c r="B739" s="425"/>
      <c r="C739" s="492" t="s">
        <v>9</v>
      </c>
      <c r="D739" s="495" t="s">
        <v>1752</v>
      </c>
      <c r="E739" s="493" t="s">
        <v>797</v>
      </c>
      <c r="F739" s="494"/>
    </row>
    <row r="740" spans="1:6" ht="63.75">
      <c r="A740" s="269"/>
      <c r="B740" s="425"/>
      <c r="C740" s="492" t="s">
        <v>10</v>
      </c>
      <c r="D740" s="495" t="s">
        <v>1753</v>
      </c>
      <c r="E740" s="493" t="s">
        <v>797</v>
      </c>
      <c r="F740" s="494"/>
    </row>
    <row r="741" spans="1:6">
      <c r="A741" s="269"/>
      <c r="B741" s="425"/>
      <c r="C741" s="492" t="s">
        <v>11</v>
      </c>
      <c r="D741" s="495"/>
      <c r="E741" s="493"/>
      <c r="F741" s="494"/>
    </row>
    <row r="742" spans="1:6">
      <c r="B742" s="426"/>
      <c r="C742" s="496"/>
      <c r="D742" s="497"/>
      <c r="E742" s="498"/>
      <c r="F742" s="499"/>
    </row>
    <row r="743" spans="1:6" ht="140.25">
      <c r="A743" s="269" t="s">
        <v>994</v>
      </c>
      <c r="B743" s="425" t="s">
        <v>994</v>
      </c>
      <c r="C743" s="491"/>
      <c r="D743" s="492" t="s">
        <v>995</v>
      </c>
      <c r="E743" s="493"/>
      <c r="F743" s="494"/>
    </row>
    <row r="744" spans="1:6">
      <c r="A744" s="269"/>
      <c r="B744" s="425"/>
      <c r="C744" s="491" t="s">
        <v>461</v>
      </c>
      <c r="D744" s="495"/>
      <c r="E744" s="493"/>
      <c r="F744" s="494"/>
    </row>
    <row r="745" spans="1:6" ht="38.25">
      <c r="A745" s="269"/>
      <c r="B745" s="425"/>
      <c r="C745" s="492" t="s">
        <v>130</v>
      </c>
      <c r="D745" s="495" t="s">
        <v>1754</v>
      </c>
      <c r="E745" s="493" t="s">
        <v>797</v>
      </c>
      <c r="F745" s="494"/>
    </row>
    <row r="746" spans="1:6" ht="51">
      <c r="A746" s="269"/>
      <c r="B746" s="425"/>
      <c r="C746" s="492" t="s">
        <v>206</v>
      </c>
      <c r="D746" s="513" t="s">
        <v>1755</v>
      </c>
      <c r="E746" s="493" t="s">
        <v>797</v>
      </c>
      <c r="F746" s="494"/>
    </row>
    <row r="747" spans="1:6" ht="76.5">
      <c r="A747" s="269"/>
      <c r="B747" s="425"/>
      <c r="C747" s="492" t="s">
        <v>9</v>
      </c>
      <c r="D747" s="495" t="s">
        <v>1756</v>
      </c>
      <c r="E747" s="493" t="s">
        <v>797</v>
      </c>
      <c r="F747" s="494"/>
    </row>
    <row r="748" spans="1:6">
      <c r="A748" s="269"/>
      <c r="B748" s="425"/>
      <c r="C748" s="492" t="s">
        <v>10</v>
      </c>
      <c r="D748" s="495" t="s">
        <v>1757</v>
      </c>
      <c r="E748" s="493" t="s">
        <v>797</v>
      </c>
      <c r="F748" s="494"/>
    </row>
    <row r="749" spans="1:6">
      <c r="A749" s="269"/>
      <c r="B749" s="425"/>
      <c r="C749" s="492" t="s">
        <v>11</v>
      </c>
      <c r="D749" s="495"/>
      <c r="E749" s="493"/>
      <c r="F749" s="494"/>
    </row>
    <row r="750" spans="1:6">
      <c r="B750" s="426"/>
      <c r="C750" s="496"/>
      <c r="D750" s="497"/>
      <c r="E750" s="498"/>
      <c r="F750" s="499"/>
    </row>
    <row r="751" spans="1:6" ht="63.75">
      <c r="A751" s="269" t="s">
        <v>996</v>
      </c>
      <c r="B751" s="425" t="s">
        <v>996</v>
      </c>
      <c r="C751" s="491"/>
      <c r="D751" s="492" t="s">
        <v>997</v>
      </c>
      <c r="E751" s="493"/>
      <c r="F751" s="494"/>
    </row>
    <row r="752" spans="1:6">
      <c r="A752" s="269"/>
      <c r="B752" s="425"/>
      <c r="C752" s="491" t="s">
        <v>461</v>
      </c>
      <c r="D752" s="495"/>
      <c r="E752" s="493"/>
      <c r="F752" s="494"/>
    </row>
    <row r="753" spans="1:6" ht="38.25">
      <c r="A753" s="269"/>
      <c r="B753" s="425"/>
      <c r="C753" s="492" t="s">
        <v>130</v>
      </c>
      <c r="D753" s="495" t="s">
        <v>1758</v>
      </c>
      <c r="E753" s="493" t="s">
        <v>797</v>
      </c>
      <c r="F753" s="494"/>
    </row>
    <row r="754" spans="1:6" ht="25.5">
      <c r="A754" s="269"/>
      <c r="B754" s="425"/>
      <c r="C754" s="492" t="s">
        <v>206</v>
      </c>
      <c r="D754" s="513" t="s">
        <v>1759</v>
      </c>
      <c r="E754" s="493" t="s">
        <v>797</v>
      </c>
      <c r="F754" s="494"/>
    </row>
    <row r="755" spans="1:6">
      <c r="A755" s="269"/>
      <c r="B755" s="425"/>
      <c r="C755" s="492" t="s">
        <v>9</v>
      </c>
      <c r="D755" s="495"/>
      <c r="E755" s="493"/>
      <c r="F755" s="494"/>
    </row>
    <row r="756" spans="1:6">
      <c r="A756" s="269"/>
      <c r="B756" s="425"/>
      <c r="C756" s="492" t="s">
        <v>10</v>
      </c>
      <c r="D756" s="495"/>
      <c r="E756" s="493"/>
      <c r="F756" s="494"/>
    </row>
    <row r="757" spans="1:6">
      <c r="A757" s="269"/>
      <c r="B757" s="425"/>
      <c r="C757" s="492" t="s">
        <v>11</v>
      </c>
      <c r="D757" s="495"/>
      <c r="E757" s="493"/>
      <c r="F757" s="494"/>
    </row>
    <row r="758" spans="1:6">
      <c r="B758" s="426"/>
      <c r="C758" s="496"/>
      <c r="D758" s="518"/>
      <c r="E758" s="498"/>
      <c r="F758" s="499"/>
    </row>
    <row r="759" spans="1:6">
      <c r="A759" s="265">
        <v>3</v>
      </c>
      <c r="B759" s="430">
        <v>3</v>
      </c>
      <c r="C759" s="505"/>
      <c r="D759" s="506" t="s">
        <v>793</v>
      </c>
      <c r="E759" s="507"/>
      <c r="F759" s="509"/>
    </row>
    <row r="760" spans="1:6">
      <c r="A760" s="265">
        <v>3.1</v>
      </c>
      <c r="B760" s="430">
        <v>3.1</v>
      </c>
      <c r="C760" s="505"/>
      <c r="D760" s="506" t="s">
        <v>998</v>
      </c>
      <c r="E760" s="507"/>
      <c r="F760" s="509"/>
    </row>
    <row r="761" spans="1:6" ht="76.5">
      <c r="A761" s="269" t="s">
        <v>999</v>
      </c>
      <c r="B761" s="425" t="s">
        <v>999</v>
      </c>
      <c r="C761" s="491"/>
      <c r="D761" s="492" t="s">
        <v>1000</v>
      </c>
      <c r="E761" s="493"/>
      <c r="F761" s="494"/>
    </row>
    <row r="762" spans="1:6">
      <c r="A762" s="269"/>
      <c r="B762" s="425"/>
      <c r="C762" s="491" t="s">
        <v>461</v>
      </c>
      <c r="D762" s="495"/>
      <c r="E762" s="493"/>
      <c r="F762" s="494"/>
    </row>
    <row r="763" spans="1:6" ht="63.75">
      <c r="A763" s="269"/>
      <c r="B763" s="425"/>
      <c r="C763" s="492" t="s">
        <v>130</v>
      </c>
      <c r="D763" s="495" t="s">
        <v>1760</v>
      </c>
      <c r="E763" s="493" t="s">
        <v>797</v>
      </c>
      <c r="F763" s="494"/>
    </row>
    <row r="764" spans="1:6">
      <c r="A764" s="269"/>
      <c r="B764" s="425"/>
      <c r="C764" s="492" t="s">
        <v>206</v>
      </c>
      <c r="D764" s="495" t="s">
        <v>801</v>
      </c>
      <c r="E764" s="493"/>
      <c r="F764" s="494"/>
    </row>
    <row r="765" spans="1:6" ht="76.5">
      <c r="A765" s="269"/>
      <c r="B765" s="425"/>
      <c r="C765" s="492" t="s">
        <v>9</v>
      </c>
      <c r="D765" s="495" t="s">
        <v>1761</v>
      </c>
      <c r="E765" s="493" t="s">
        <v>797</v>
      </c>
      <c r="F765" s="494"/>
    </row>
    <row r="766" spans="1:6">
      <c r="A766" s="269"/>
      <c r="B766" s="425"/>
      <c r="C766" s="492" t="s">
        <v>10</v>
      </c>
      <c r="D766" s="495"/>
      <c r="E766" s="493"/>
      <c r="F766" s="494"/>
    </row>
    <row r="767" spans="1:6">
      <c r="A767" s="269"/>
      <c r="B767" s="425"/>
      <c r="C767" s="492" t="s">
        <v>11</v>
      </c>
      <c r="D767" s="495"/>
      <c r="E767" s="493"/>
      <c r="F767" s="494"/>
    </row>
    <row r="768" spans="1:6">
      <c r="B768" s="426"/>
      <c r="C768" s="496"/>
      <c r="D768" s="497"/>
      <c r="E768" s="498"/>
      <c r="F768" s="499"/>
    </row>
    <row r="769" spans="1:6" ht="229.5">
      <c r="A769" s="269" t="s">
        <v>1001</v>
      </c>
      <c r="B769" s="425" t="s">
        <v>1001</v>
      </c>
      <c r="C769" s="491"/>
      <c r="D769" s="492" t="s">
        <v>1002</v>
      </c>
      <c r="E769" s="493"/>
      <c r="F769" s="494"/>
    </row>
    <row r="770" spans="1:6">
      <c r="A770" s="269"/>
      <c r="B770" s="425"/>
      <c r="C770" s="491" t="s">
        <v>461</v>
      </c>
      <c r="D770" s="495"/>
      <c r="E770" s="493"/>
      <c r="F770" s="494"/>
    </row>
    <row r="771" spans="1:6" ht="89.25">
      <c r="A771" s="269"/>
      <c r="B771" s="425"/>
      <c r="C771" s="492" t="s">
        <v>130</v>
      </c>
      <c r="D771" s="495" t="s">
        <v>1762</v>
      </c>
      <c r="E771" s="493" t="s">
        <v>797</v>
      </c>
      <c r="F771" s="494"/>
    </row>
    <row r="772" spans="1:6">
      <c r="A772" s="269"/>
      <c r="B772" s="425"/>
      <c r="C772" s="492" t="s">
        <v>206</v>
      </c>
      <c r="D772" s="495" t="s">
        <v>801</v>
      </c>
      <c r="E772" s="493"/>
      <c r="F772" s="494"/>
    </row>
    <row r="773" spans="1:6" ht="76.5">
      <c r="A773" s="269"/>
      <c r="B773" s="425"/>
      <c r="C773" s="492" t="s">
        <v>9</v>
      </c>
      <c r="D773" s="495" t="s">
        <v>1763</v>
      </c>
      <c r="E773" s="493" t="s">
        <v>797</v>
      </c>
      <c r="F773" s="494"/>
    </row>
    <row r="774" spans="1:6">
      <c r="A774" s="269"/>
      <c r="B774" s="425"/>
      <c r="C774" s="492" t="s">
        <v>10</v>
      </c>
      <c r="D774" s="495"/>
      <c r="E774" s="493"/>
      <c r="F774" s="494"/>
    </row>
    <row r="775" spans="1:6">
      <c r="A775" s="269"/>
      <c r="B775" s="425"/>
      <c r="C775" s="492" t="s">
        <v>11</v>
      </c>
      <c r="D775" s="495"/>
      <c r="E775" s="493"/>
      <c r="F775" s="494"/>
    </row>
    <row r="776" spans="1:6">
      <c r="B776" s="426"/>
      <c r="C776" s="496"/>
      <c r="D776" s="497"/>
      <c r="E776" s="498"/>
      <c r="F776" s="499"/>
    </row>
    <row r="777" spans="1:6" ht="140.25">
      <c r="A777" s="269" t="s">
        <v>1003</v>
      </c>
      <c r="B777" s="425" t="s">
        <v>1003</v>
      </c>
      <c r="C777" s="491"/>
      <c r="D777" s="492" t="s">
        <v>1004</v>
      </c>
      <c r="E777" s="493"/>
      <c r="F777" s="494"/>
    </row>
    <row r="778" spans="1:6">
      <c r="A778" s="269"/>
      <c r="B778" s="425"/>
      <c r="C778" s="491" t="s">
        <v>461</v>
      </c>
      <c r="D778" s="495"/>
      <c r="E778" s="493"/>
      <c r="F778" s="494"/>
    </row>
    <row r="779" spans="1:6" ht="178.5">
      <c r="A779" s="269"/>
      <c r="B779" s="425"/>
      <c r="C779" s="492" t="s">
        <v>130</v>
      </c>
      <c r="D779" s="495" t="s">
        <v>1764</v>
      </c>
      <c r="E779" s="493" t="s">
        <v>797</v>
      </c>
      <c r="F779" s="494"/>
    </row>
    <row r="780" spans="1:6">
      <c r="A780" s="269"/>
      <c r="B780" s="425"/>
      <c r="C780" s="492" t="s">
        <v>206</v>
      </c>
      <c r="D780" s="495" t="s">
        <v>801</v>
      </c>
      <c r="E780" s="493"/>
      <c r="F780" s="494"/>
    </row>
    <row r="781" spans="1:6" ht="178.5">
      <c r="A781" s="269"/>
      <c r="B781" s="425"/>
      <c r="C781" s="492" t="s">
        <v>9</v>
      </c>
      <c r="D781" s="522" t="s">
        <v>1765</v>
      </c>
      <c r="E781" s="493" t="s">
        <v>797</v>
      </c>
      <c r="F781" s="494" t="s">
        <v>1432</v>
      </c>
    </row>
    <row r="782" spans="1:6" ht="63.75">
      <c r="A782" s="269"/>
      <c r="B782" s="425"/>
      <c r="C782" s="492" t="s">
        <v>10</v>
      </c>
      <c r="D782" s="495" t="s">
        <v>1766</v>
      </c>
      <c r="E782" s="493" t="s">
        <v>797</v>
      </c>
      <c r="F782" s="494"/>
    </row>
    <row r="783" spans="1:6">
      <c r="A783" s="269"/>
      <c r="B783" s="425"/>
      <c r="C783" s="492" t="s">
        <v>11</v>
      </c>
      <c r="D783" s="495"/>
      <c r="E783" s="493"/>
      <c r="F783" s="494"/>
    </row>
    <row r="784" spans="1:6">
      <c r="B784" s="426"/>
      <c r="C784" s="496"/>
      <c r="D784" s="497"/>
      <c r="E784" s="498"/>
      <c r="F784" s="499"/>
    </row>
    <row r="785" spans="1:6" ht="204">
      <c r="A785" s="269" t="s">
        <v>1005</v>
      </c>
      <c r="B785" s="425" t="s">
        <v>1005</v>
      </c>
      <c r="C785" s="491"/>
      <c r="D785" s="492" t="s">
        <v>1006</v>
      </c>
      <c r="E785" s="493"/>
      <c r="F785" s="494"/>
    </row>
    <row r="786" spans="1:6">
      <c r="A786" s="269"/>
      <c r="B786" s="425"/>
      <c r="C786" s="491" t="s">
        <v>461</v>
      </c>
      <c r="D786" s="495"/>
      <c r="E786" s="493"/>
      <c r="F786" s="494"/>
    </row>
    <row r="787" spans="1:6" ht="89.25">
      <c r="A787" s="269"/>
      <c r="B787" s="425"/>
      <c r="C787" s="492" t="s">
        <v>130</v>
      </c>
      <c r="D787" s="495" t="s">
        <v>1767</v>
      </c>
      <c r="E787" s="493" t="s">
        <v>797</v>
      </c>
      <c r="F787" s="494"/>
    </row>
    <row r="788" spans="1:6">
      <c r="A788" s="269"/>
      <c r="B788" s="425"/>
      <c r="C788" s="492" t="s">
        <v>206</v>
      </c>
      <c r="D788" s="495" t="s">
        <v>801</v>
      </c>
      <c r="E788" s="493"/>
      <c r="F788" s="494"/>
    </row>
    <row r="789" spans="1:6" ht="127.5">
      <c r="A789" s="269"/>
      <c r="B789" s="425"/>
      <c r="C789" s="492" t="s">
        <v>9</v>
      </c>
      <c r="D789" s="495" t="s">
        <v>1768</v>
      </c>
      <c r="E789" s="493" t="s">
        <v>797</v>
      </c>
      <c r="F789" s="494"/>
    </row>
    <row r="790" spans="1:6">
      <c r="A790" s="269"/>
      <c r="B790" s="425"/>
      <c r="C790" s="492" t="s">
        <v>10</v>
      </c>
      <c r="D790" s="495"/>
      <c r="E790" s="493"/>
      <c r="F790" s="494"/>
    </row>
    <row r="791" spans="1:6">
      <c r="A791" s="269"/>
      <c r="B791" s="425"/>
      <c r="C791" s="492" t="s">
        <v>11</v>
      </c>
      <c r="D791" s="495"/>
      <c r="E791" s="493"/>
      <c r="F791" s="494"/>
    </row>
    <row r="792" spans="1:6">
      <c r="B792" s="426"/>
      <c r="C792" s="496"/>
      <c r="D792" s="497"/>
      <c r="E792" s="498"/>
      <c r="F792" s="499"/>
    </row>
    <row r="793" spans="1:6">
      <c r="A793" s="265">
        <v>3.2</v>
      </c>
      <c r="B793" s="430">
        <v>3.2</v>
      </c>
      <c r="C793" s="505"/>
      <c r="D793" s="506" t="s">
        <v>1007</v>
      </c>
      <c r="E793" s="507"/>
      <c r="F793" s="509"/>
    </row>
    <row r="794" spans="1:6" ht="63.75">
      <c r="A794" s="269" t="s">
        <v>1008</v>
      </c>
      <c r="B794" s="425" t="s">
        <v>1008</v>
      </c>
      <c r="C794" s="491"/>
      <c r="D794" s="492" t="s">
        <v>1009</v>
      </c>
      <c r="E794" s="493"/>
      <c r="F794" s="494"/>
    </row>
    <row r="795" spans="1:6">
      <c r="A795" s="269"/>
      <c r="B795" s="425"/>
      <c r="C795" s="491" t="s">
        <v>461</v>
      </c>
      <c r="D795" s="495"/>
      <c r="E795" s="493"/>
      <c r="F795" s="494"/>
    </row>
    <row r="796" spans="1:6" ht="63.75">
      <c r="A796" s="269"/>
      <c r="B796" s="425"/>
      <c r="C796" s="492" t="s">
        <v>130</v>
      </c>
      <c r="D796" s="495" t="s">
        <v>1769</v>
      </c>
      <c r="E796" s="493" t="s">
        <v>797</v>
      </c>
      <c r="F796" s="494"/>
    </row>
    <row r="797" spans="1:6">
      <c r="A797" s="269"/>
      <c r="B797" s="425"/>
      <c r="C797" s="492" t="s">
        <v>206</v>
      </c>
      <c r="D797" s="495" t="s">
        <v>801</v>
      </c>
      <c r="E797" s="493"/>
      <c r="F797" s="494"/>
    </row>
    <row r="798" spans="1:6" ht="25.5">
      <c r="A798" s="269"/>
      <c r="B798" s="425"/>
      <c r="C798" s="492" t="s">
        <v>9</v>
      </c>
      <c r="D798" s="495" t="s">
        <v>1770</v>
      </c>
      <c r="E798" s="493" t="s">
        <v>797</v>
      </c>
      <c r="F798" s="494"/>
    </row>
    <row r="799" spans="1:6">
      <c r="A799" s="269"/>
      <c r="B799" s="425"/>
      <c r="C799" s="492" t="s">
        <v>10</v>
      </c>
      <c r="D799" s="495"/>
      <c r="E799" s="493"/>
      <c r="F799" s="494"/>
    </row>
    <row r="800" spans="1:6">
      <c r="A800" s="269"/>
      <c r="B800" s="425"/>
      <c r="C800" s="492" t="s">
        <v>11</v>
      </c>
      <c r="D800" s="495"/>
      <c r="E800" s="493"/>
      <c r="F800" s="494"/>
    </row>
    <row r="801" spans="1:6">
      <c r="B801" s="426"/>
      <c r="C801" s="496"/>
      <c r="D801" s="497"/>
      <c r="E801" s="498"/>
      <c r="F801" s="499"/>
    </row>
    <row r="802" spans="1:6" ht="114.75">
      <c r="A802" s="269" t="s">
        <v>1010</v>
      </c>
      <c r="B802" s="425" t="s">
        <v>1010</v>
      </c>
      <c r="C802" s="491"/>
      <c r="D802" s="492" t="s">
        <v>1011</v>
      </c>
      <c r="E802" s="523"/>
      <c r="F802" s="494"/>
    </row>
    <row r="803" spans="1:6">
      <c r="A803" s="269"/>
      <c r="B803" s="425"/>
      <c r="C803" s="491" t="s">
        <v>461</v>
      </c>
      <c r="D803" s="495"/>
      <c r="E803" s="523"/>
      <c r="F803" s="494"/>
    </row>
    <row r="804" spans="1:6" ht="25.5">
      <c r="A804" s="269"/>
      <c r="B804" s="425"/>
      <c r="C804" s="492" t="s">
        <v>130</v>
      </c>
      <c r="D804" s="495" t="s">
        <v>1771</v>
      </c>
      <c r="E804" s="523" t="s">
        <v>797</v>
      </c>
      <c r="F804" s="494"/>
    </row>
    <row r="805" spans="1:6">
      <c r="A805" s="269"/>
      <c r="B805" s="425"/>
      <c r="C805" s="492" t="s">
        <v>206</v>
      </c>
      <c r="D805" s="495" t="s">
        <v>801</v>
      </c>
      <c r="E805" s="523"/>
      <c r="F805" s="494"/>
    </row>
    <row r="806" spans="1:6" ht="114.75">
      <c r="A806" s="269"/>
      <c r="B806" s="425"/>
      <c r="C806" s="492" t="s">
        <v>9</v>
      </c>
      <c r="D806" s="436" t="s">
        <v>1772</v>
      </c>
      <c r="E806" s="523" t="s">
        <v>797</v>
      </c>
      <c r="F806" s="494" t="s">
        <v>1433</v>
      </c>
    </row>
    <row r="807" spans="1:6" ht="38.25">
      <c r="A807" s="269"/>
      <c r="B807" s="425"/>
      <c r="C807" s="492" t="s">
        <v>10</v>
      </c>
      <c r="D807" s="495" t="s">
        <v>1773</v>
      </c>
      <c r="E807" s="523" t="s">
        <v>797</v>
      </c>
      <c r="F807" s="494"/>
    </row>
    <row r="808" spans="1:6">
      <c r="A808" s="269"/>
      <c r="B808" s="425"/>
      <c r="C808" s="492" t="s">
        <v>11</v>
      </c>
      <c r="D808" s="495"/>
      <c r="E808" s="523"/>
      <c r="F808" s="494"/>
    </row>
    <row r="809" spans="1:6">
      <c r="B809" s="426"/>
      <c r="C809" s="496"/>
      <c r="D809" s="497"/>
      <c r="E809" s="498"/>
      <c r="F809" s="499"/>
    </row>
    <row r="810" spans="1:6" ht="102">
      <c r="A810" s="269" t="s">
        <v>1012</v>
      </c>
      <c r="B810" s="425" t="s">
        <v>1012</v>
      </c>
      <c r="C810" s="491"/>
      <c r="D810" s="492" t="s">
        <v>1013</v>
      </c>
      <c r="E810" s="493"/>
      <c r="F810" s="494"/>
    </row>
    <row r="811" spans="1:6">
      <c r="A811" s="269"/>
      <c r="B811" s="425"/>
      <c r="C811" s="491" t="s">
        <v>461</v>
      </c>
      <c r="D811" s="495"/>
      <c r="E811" s="493"/>
      <c r="F811" s="494"/>
    </row>
    <row r="812" spans="1:6" ht="357">
      <c r="A812" s="269"/>
      <c r="B812" s="425"/>
      <c r="C812" s="492" t="s">
        <v>130</v>
      </c>
      <c r="D812" s="495" t="s">
        <v>1774</v>
      </c>
      <c r="E812" s="493" t="s">
        <v>797</v>
      </c>
      <c r="F812" s="514" t="s">
        <v>1014</v>
      </c>
    </row>
    <row r="813" spans="1:6" ht="51">
      <c r="A813" s="269"/>
      <c r="B813" s="425"/>
      <c r="C813" s="492" t="s">
        <v>206</v>
      </c>
      <c r="D813" s="495" t="s">
        <v>1434</v>
      </c>
      <c r="E813" s="493" t="s">
        <v>797</v>
      </c>
      <c r="F813" s="494" t="s">
        <v>1435</v>
      </c>
    </row>
    <row r="814" spans="1:6" ht="25.5">
      <c r="A814" s="269"/>
      <c r="B814" s="425"/>
      <c r="C814" s="492" t="s">
        <v>9</v>
      </c>
      <c r="D814" s="495" t="s">
        <v>1436</v>
      </c>
      <c r="E814" s="493" t="s">
        <v>797</v>
      </c>
      <c r="F814" s="494"/>
    </row>
    <row r="815" spans="1:6">
      <c r="A815" s="269"/>
      <c r="B815" s="425"/>
      <c r="C815" s="492" t="s">
        <v>10</v>
      </c>
      <c r="D815" s="495"/>
      <c r="E815" s="493"/>
      <c r="F815" s="494"/>
    </row>
    <row r="816" spans="1:6">
      <c r="A816" s="269"/>
      <c r="B816" s="425"/>
      <c r="C816" s="492" t="s">
        <v>11</v>
      </c>
      <c r="D816" s="495"/>
      <c r="E816" s="493"/>
      <c r="F816" s="494"/>
    </row>
    <row r="817" spans="1:6">
      <c r="B817" s="426"/>
      <c r="C817" s="496"/>
      <c r="D817" s="497"/>
      <c r="E817" s="498"/>
      <c r="F817" s="499"/>
    </row>
    <row r="818" spans="1:6" ht="114.75">
      <c r="A818" s="269" t="s">
        <v>1015</v>
      </c>
      <c r="B818" s="425" t="s">
        <v>1015</v>
      </c>
      <c r="C818" s="491"/>
      <c r="D818" s="492" t="s">
        <v>1016</v>
      </c>
      <c r="E818" s="493"/>
      <c r="F818" s="494"/>
    </row>
    <row r="819" spans="1:6">
      <c r="A819" s="269"/>
      <c r="B819" s="425"/>
      <c r="C819" s="491" t="s">
        <v>461</v>
      </c>
      <c r="D819" s="495"/>
      <c r="E819" s="493"/>
      <c r="F819" s="494"/>
    </row>
    <row r="820" spans="1:6" ht="51">
      <c r="A820" s="269"/>
      <c r="B820" s="425"/>
      <c r="C820" s="492" t="s">
        <v>130</v>
      </c>
      <c r="D820" s="495" t="s">
        <v>1775</v>
      </c>
      <c r="E820" s="493" t="s">
        <v>797</v>
      </c>
      <c r="F820" s="494"/>
    </row>
    <row r="821" spans="1:6">
      <c r="A821" s="269"/>
      <c r="B821" s="425"/>
      <c r="C821" s="492" t="s">
        <v>206</v>
      </c>
      <c r="D821" s="495" t="s">
        <v>801</v>
      </c>
      <c r="E821" s="493"/>
      <c r="F821" s="494"/>
    </row>
    <row r="822" spans="1:6" ht="165.75">
      <c r="A822" s="269"/>
      <c r="B822" s="425"/>
      <c r="C822" s="492" t="s">
        <v>9</v>
      </c>
      <c r="D822" s="495" t="s">
        <v>1776</v>
      </c>
      <c r="E822" s="493" t="s">
        <v>797</v>
      </c>
      <c r="F822" s="494"/>
    </row>
    <row r="823" spans="1:6">
      <c r="A823" s="269"/>
      <c r="B823" s="425"/>
      <c r="C823" s="492" t="s">
        <v>10</v>
      </c>
      <c r="D823" s="495"/>
      <c r="E823" s="493"/>
      <c r="F823" s="494"/>
    </row>
    <row r="824" spans="1:6">
      <c r="A824" s="269"/>
      <c r="B824" s="425"/>
      <c r="C824" s="492" t="s">
        <v>11</v>
      </c>
      <c r="D824" s="495"/>
      <c r="E824" s="493"/>
      <c r="F824" s="494"/>
    </row>
    <row r="825" spans="1:6">
      <c r="B825" s="426"/>
      <c r="C825" s="496"/>
      <c r="D825" s="497"/>
      <c r="E825" s="498"/>
      <c r="F825" s="499"/>
    </row>
    <row r="826" spans="1:6" ht="153">
      <c r="A826" s="269" t="s">
        <v>1018</v>
      </c>
      <c r="B826" s="425" t="s">
        <v>1018</v>
      </c>
      <c r="C826" s="491"/>
      <c r="D826" s="492" t="s">
        <v>1019</v>
      </c>
      <c r="E826" s="493"/>
      <c r="F826" s="494"/>
    </row>
    <row r="827" spans="1:6">
      <c r="A827" s="269"/>
      <c r="B827" s="425"/>
      <c r="C827" s="491" t="s">
        <v>461</v>
      </c>
      <c r="D827" s="495"/>
      <c r="E827" s="493"/>
      <c r="F827" s="494"/>
    </row>
    <row r="828" spans="1:6" ht="38.25">
      <c r="A828" s="269"/>
      <c r="B828" s="425"/>
      <c r="C828" s="492" t="s">
        <v>130</v>
      </c>
      <c r="D828" s="495" t="s">
        <v>1777</v>
      </c>
      <c r="E828" s="493" t="s">
        <v>797</v>
      </c>
      <c r="F828" s="494"/>
    </row>
    <row r="829" spans="1:6">
      <c r="A829" s="269"/>
      <c r="B829" s="425"/>
      <c r="C829" s="492" t="s">
        <v>206</v>
      </c>
      <c r="D829" s="495" t="s">
        <v>801</v>
      </c>
      <c r="E829" s="493"/>
      <c r="F829" s="494"/>
    </row>
    <row r="830" spans="1:6">
      <c r="A830" s="269"/>
      <c r="B830" s="425"/>
      <c r="C830" s="492" t="s">
        <v>9</v>
      </c>
      <c r="D830" s="495" t="s">
        <v>1778</v>
      </c>
      <c r="E830" s="493" t="s">
        <v>797</v>
      </c>
      <c r="F830" s="494"/>
    </row>
    <row r="831" spans="1:6">
      <c r="A831" s="269"/>
      <c r="B831" s="425"/>
      <c r="C831" s="492" t="s">
        <v>10</v>
      </c>
      <c r="D831" s="495"/>
      <c r="E831" s="493"/>
      <c r="F831" s="494"/>
    </row>
    <row r="832" spans="1:6">
      <c r="A832" s="269"/>
      <c r="B832" s="425"/>
      <c r="C832" s="492" t="s">
        <v>11</v>
      </c>
      <c r="D832" s="495"/>
      <c r="E832" s="493"/>
      <c r="F832" s="494"/>
    </row>
    <row r="833" spans="1:6">
      <c r="B833" s="426"/>
      <c r="C833" s="496"/>
      <c r="D833" s="497"/>
      <c r="E833" s="498"/>
      <c r="F833" s="499"/>
    </row>
    <row r="834" spans="1:6">
      <c r="A834" s="265">
        <v>3.3</v>
      </c>
      <c r="B834" s="430">
        <v>3.3</v>
      </c>
      <c r="C834" s="505"/>
      <c r="D834" s="506" t="s">
        <v>1020</v>
      </c>
      <c r="E834" s="507"/>
      <c r="F834" s="509"/>
    </row>
    <row r="835" spans="1:6" ht="140.25">
      <c r="A835" s="269" t="s">
        <v>1021</v>
      </c>
      <c r="B835" s="425" t="s">
        <v>1021</v>
      </c>
      <c r="C835" s="491"/>
      <c r="D835" s="492" t="s">
        <v>1022</v>
      </c>
      <c r="E835" s="493"/>
      <c r="F835" s="494"/>
    </row>
    <row r="836" spans="1:6">
      <c r="A836" s="269"/>
      <c r="B836" s="425"/>
      <c r="C836" s="491" t="s">
        <v>461</v>
      </c>
      <c r="D836" s="495"/>
      <c r="E836" s="493"/>
      <c r="F836" s="494"/>
    </row>
    <row r="837" spans="1:6" ht="25.5">
      <c r="A837" s="269"/>
      <c r="B837" s="425"/>
      <c r="C837" s="492" t="s">
        <v>130</v>
      </c>
      <c r="D837" s="495" t="s">
        <v>1779</v>
      </c>
      <c r="E837" s="493" t="s">
        <v>797</v>
      </c>
      <c r="F837" s="494"/>
    </row>
    <row r="838" spans="1:6">
      <c r="A838" s="269"/>
      <c r="B838" s="425"/>
      <c r="C838" s="492" t="s">
        <v>206</v>
      </c>
      <c r="D838" s="495" t="s">
        <v>801</v>
      </c>
      <c r="E838" s="493"/>
      <c r="F838" s="494"/>
    </row>
    <row r="839" spans="1:6" ht="63.75">
      <c r="A839" s="269"/>
      <c r="B839" s="425"/>
      <c r="C839" s="492" t="s">
        <v>9</v>
      </c>
      <c r="D839" s="495" t="s">
        <v>1780</v>
      </c>
      <c r="E839" s="493" t="s">
        <v>797</v>
      </c>
      <c r="F839" s="494"/>
    </row>
    <row r="840" spans="1:6">
      <c r="A840" s="269"/>
      <c r="B840" s="425"/>
      <c r="C840" s="492" t="s">
        <v>10</v>
      </c>
      <c r="D840" s="495"/>
      <c r="E840" s="493"/>
      <c r="F840" s="494"/>
    </row>
    <row r="841" spans="1:6">
      <c r="A841" s="269"/>
      <c r="B841" s="425"/>
      <c r="C841" s="492" t="s">
        <v>11</v>
      </c>
      <c r="D841" s="495"/>
      <c r="E841" s="493"/>
      <c r="F841" s="494"/>
    </row>
    <row r="842" spans="1:6">
      <c r="B842" s="426"/>
      <c r="C842" s="496"/>
      <c r="D842" s="497"/>
      <c r="E842" s="498"/>
      <c r="F842" s="499"/>
    </row>
    <row r="843" spans="1:6" ht="127.5">
      <c r="A843" s="269" t="s">
        <v>1023</v>
      </c>
      <c r="B843" s="425" t="s">
        <v>1023</v>
      </c>
      <c r="C843" s="491"/>
      <c r="D843" s="492" t="s">
        <v>1024</v>
      </c>
      <c r="E843" s="523"/>
      <c r="F843" s="494"/>
    </row>
    <row r="844" spans="1:6">
      <c r="A844" s="269"/>
      <c r="B844" s="425"/>
      <c r="C844" s="491" t="s">
        <v>461</v>
      </c>
      <c r="D844" s="495"/>
      <c r="E844" s="523"/>
      <c r="F844" s="494"/>
    </row>
    <row r="845" spans="1:6" ht="51">
      <c r="A845" s="269"/>
      <c r="B845" s="425"/>
      <c r="C845" s="492" t="s">
        <v>130</v>
      </c>
      <c r="D845" s="495" t="s">
        <v>1781</v>
      </c>
      <c r="E845" s="523" t="s">
        <v>797</v>
      </c>
      <c r="F845" s="494"/>
    </row>
    <row r="846" spans="1:6">
      <c r="A846" s="269"/>
      <c r="B846" s="425"/>
      <c r="C846" s="492" t="s">
        <v>206</v>
      </c>
      <c r="D846" s="495" t="s">
        <v>801</v>
      </c>
      <c r="E846" s="523"/>
      <c r="F846" s="494"/>
    </row>
    <row r="847" spans="1:6" ht="89.25">
      <c r="A847" s="269"/>
      <c r="B847" s="425"/>
      <c r="C847" s="492" t="s">
        <v>9</v>
      </c>
      <c r="D847" s="495" t="s">
        <v>1782</v>
      </c>
      <c r="E847" s="523" t="s">
        <v>797</v>
      </c>
      <c r="F847" s="494"/>
    </row>
    <row r="848" spans="1:6">
      <c r="A848" s="269"/>
      <c r="B848" s="425"/>
      <c r="C848" s="492" t="s">
        <v>10</v>
      </c>
      <c r="D848" s="495"/>
      <c r="E848" s="523"/>
      <c r="F848" s="494"/>
    </row>
    <row r="849" spans="1:6">
      <c r="A849" s="269"/>
      <c r="B849" s="425"/>
      <c r="C849" s="492" t="s">
        <v>11</v>
      </c>
      <c r="D849" s="495"/>
      <c r="E849" s="523"/>
      <c r="F849" s="494"/>
    </row>
    <row r="850" spans="1:6">
      <c r="B850" s="426"/>
      <c r="C850" s="496"/>
      <c r="D850" s="497"/>
      <c r="E850" s="498"/>
      <c r="F850" s="499"/>
    </row>
    <row r="851" spans="1:6">
      <c r="A851" s="265">
        <v>3.4</v>
      </c>
      <c r="B851" s="430">
        <v>3.4</v>
      </c>
      <c r="C851" s="505"/>
      <c r="D851" s="506" t="s">
        <v>1025</v>
      </c>
      <c r="E851" s="507"/>
      <c r="F851" s="509"/>
    </row>
    <row r="852" spans="1:6" ht="76.5">
      <c r="A852" s="269" t="s">
        <v>1026</v>
      </c>
      <c r="B852" s="425" t="s">
        <v>1026</v>
      </c>
      <c r="C852" s="491"/>
      <c r="D852" s="492" t="s">
        <v>1027</v>
      </c>
      <c r="E852" s="523"/>
      <c r="F852" s="494"/>
    </row>
    <row r="853" spans="1:6">
      <c r="A853" s="269"/>
      <c r="B853" s="425"/>
      <c r="C853" s="491" t="s">
        <v>461</v>
      </c>
      <c r="D853" s="495"/>
      <c r="E853" s="523"/>
      <c r="F853" s="494"/>
    </row>
    <row r="854" spans="1:6" ht="114.75">
      <c r="A854" s="269"/>
      <c r="B854" s="425"/>
      <c r="C854" s="492" t="s">
        <v>130</v>
      </c>
      <c r="D854" s="495" t="s">
        <v>1783</v>
      </c>
      <c r="E854" s="523" t="s">
        <v>797</v>
      </c>
      <c r="F854" s="494"/>
    </row>
    <row r="855" spans="1:6" ht="63.75">
      <c r="A855" s="269"/>
      <c r="B855" s="425"/>
      <c r="C855" s="492" t="s">
        <v>206</v>
      </c>
      <c r="D855" s="495" t="s">
        <v>1784</v>
      </c>
      <c r="E855" s="523" t="s">
        <v>797</v>
      </c>
      <c r="F855" s="494"/>
    </row>
    <row r="856" spans="1:6" ht="165.75">
      <c r="A856" s="269"/>
      <c r="B856" s="425"/>
      <c r="C856" s="492" t="s">
        <v>9</v>
      </c>
      <c r="D856" s="495" t="s">
        <v>1785</v>
      </c>
      <c r="E856" s="523" t="s">
        <v>797</v>
      </c>
      <c r="F856" s="494"/>
    </row>
    <row r="857" spans="1:6" ht="76.5">
      <c r="A857" s="269"/>
      <c r="B857" s="425"/>
      <c r="C857" s="492" t="s">
        <v>10</v>
      </c>
      <c r="D857" s="495" t="s">
        <v>1786</v>
      </c>
      <c r="E857" s="523" t="s">
        <v>797</v>
      </c>
      <c r="F857" s="494"/>
    </row>
    <row r="858" spans="1:6">
      <c r="A858" s="269"/>
      <c r="B858" s="425"/>
      <c r="C858" s="492" t="s">
        <v>11</v>
      </c>
      <c r="D858" s="495"/>
      <c r="E858" s="523"/>
      <c r="F858" s="494"/>
    </row>
    <row r="859" spans="1:6">
      <c r="B859" s="426"/>
      <c r="C859" s="496"/>
      <c r="D859" s="497"/>
      <c r="E859" s="498"/>
      <c r="F859" s="499"/>
    </row>
    <row r="860" spans="1:6" ht="76.5">
      <c r="A860" s="269" t="s">
        <v>1028</v>
      </c>
      <c r="B860" s="425" t="s">
        <v>1028</v>
      </c>
      <c r="C860" s="491"/>
      <c r="D860" s="492" t="s">
        <v>1029</v>
      </c>
      <c r="E860" s="523"/>
      <c r="F860" s="494"/>
    </row>
    <row r="861" spans="1:6">
      <c r="A861" s="269"/>
      <c r="B861" s="425"/>
      <c r="C861" s="491" t="s">
        <v>461</v>
      </c>
      <c r="D861" s="495"/>
      <c r="E861" s="523"/>
      <c r="F861" s="494"/>
    </row>
    <row r="862" spans="1:6" ht="114.75">
      <c r="A862" s="269"/>
      <c r="B862" s="425"/>
      <c r="C862" s="492" t="s">
        <v>130</v>
      </c>
      <c r="D862" s="495" t="s">
        <v>1787</v>
      </c>
      <c r="E862" s="493" t="s">
        <v>797</v>
      </c>
      <c r="F862" s="494"/>
    </row>
    <row r="863" spans="1:6" ht="38.25">
      <c r="A863" s="269"/>
      <c r="B863" s="425"/>
      <c r="C863" s="492" t="s">
        <v>206</v>
      </c>
      <c r="D863" s="495" t="s">
        <v>1788</v>
      </c>
      <c r="E863" s="493" t="s">
        <v>797</v>
      </c>
      <c r="F863" s="494"/>
    </row>
    <row r="864" spans="1:6" ht="165.75">
      <c r="A864" s="269"/>
      <c r="B864" s="425"/>
      <c r="C864" s="492" t="s">
        <v>9</v>
      </c>
      <c r="D864" s="495" t="s">
        <v>1789</v>
      </c>
      <c r="E864" s="493" t="s">
        <v>797</v>
      </c>
      <c r="F864" s="494"/>
    </row>
    <row r="865" spans="1:6" ht="76.5">
      <c r="A865" s="269"/>
      <c r="B865" s="425"/>
      <c r="C865" s="492" t="s">
        <v>10</v>
      </c>
      <c r="D865" s="495" t="s">
        <v>1786</v>
      </c>
      <c r="E865" s="493" t="s">
        <v>797</v>
      </c>
      <c r="F865" s="494"/>
    </row>
    <row r="866" spans="1:6">
      <c r="A866" s="269"/>
      <c r="B866" s="425"/>
      <c r="C866" s="492" t="s">
        <v>11</v>
      </c>
      <c r="D866" s="495"/>
      <c r="E866" s="493"/>
      <c r="F866" s="494"/>
    </row>
    <row r="867" spans="1:6">
      <c r="B867" s="426"/>
      <c r="C867" s="496"/>
      <c r="D867" s="497"/>
      <c r="E867" s="498"/>
      <c r="F867" s="499"/>
    </row>
    <row r="868" spans="1:6" ht="89.25">
      <c r="A868" s="269" t="s">
        <v>1030</v>
      </c>
      <c r="B868" s="425" t="s">
        <v>1030</v>
      </c>
      <c r="C868" s="491"/>
      <c r="D868" s="492" t="s">
        <v>1031</v>
      </c>
      <c r="E868" s="523"/>
      <c r="F868" s="494"/>
    </row>
    <row r="869" spans="1:6">
      <c r="A869" s="269"/>
      <c r="B869" s="425"/>
      <c r="C869" s="491" t="s">
        <v>461</v>
      </c>
      <c r="D869" s="495"/>
      <c r="E869" s="523"/>
      <c r="F869" s="494"/>
    </row>
    <row r="870" spans="1:6" ht="63.75">
      <c r="A870" s="269"/>
      <c r="B870" s="425"/>
      <c r="C870" s="492" t="s">
        <v>130</v>
      </c>
      <c r="D870" s="495" t="s">
        <v>1790</v>
      </c>
      <c r="E870" s="523" t="s">
        <v>797</v>
      </c>
      <c r="F870" s="494"/>
    </row>
    <row r="871" spans="1:6" ht="51">
      <c r="A871" s="269"/>
      <c r="B871" s="425"/>
      <c r="C871" s="492" t="s">
        <v>206</v>
      </c>
      <c r="D871" s="500" t="s">
        <v>1791</v>
      </c>
      <c r="E871" s="523" t="s">
        <v>797</v>
      </c>
      <c r="F871" s="494"/>
    </row>
    <row r="872" spans="1:6" ht="63.75">
      <c r="A872" s="269"/>
      <c r="B872" s="425"/>
      <c r="C872" s="492" t="s">
        <v>9</v>
      </c>
      <c r="D872" s="495" t="s">
        <v>1792</v>
      </c>
      <c r="E872" s="523" t="s">
        <v>797</v>
      </c>
      <c r="F872" s="494"/>
    </row>
    <row r="873" spans="1:6" ht="76.5">
      <c r="A873" s="269"/>
      <c r="B873" s="425"/>
      <c r="C873" s="492" t="s">
        <v>10</v>
      </c>
      <c r="D873" s="495" t="s">
        <v>1786</v>
      </c>
      <c r="E873" s="523" t="s">
        <v>797</v>
      </c>
      <c r="F873" s="494"/>
    </row>
    <row r="874" spans="1:6">
      <c r="A874" s="269"/>
      <c r="B874" s="425"/>
      <c r="C874" s="492" t="s">
        <v>11</v>
      </c>
      <c r="D874" s="495"/>
      <c r="E874" s="523"/>
      <c r="F874" s="494"/>
    </row>
    <row r="875" spans="1:6">
      <c r="B875" s="426"/>
      <c r="C875" s="496"/>
      <c r="D875" s="497"/>
      <c r="E875" s="498"/>
      <c r="F875" s="499"/>
    </row>
    <row r="876" spans="1:6" ht="204">
      <c r="A876" s="269" t="s">
        <v>1032</v>
      </c>
      <c r="B876" s="425" t="s">
        <v>1032</v>
      </c>
      <c r="C876" s="491"/>
      <c r="D876" s="492" t="s">
        <v>1033</v>
      </c>
      <c r="E876" s="523"/>
      <c r="F876" s="494"/>
    </row>
    <row r="877" spans="1:6">
      <c r="A877" s="269"/>
      <c r="B877" s="425"/>
      <c r="C877" s="491" t="s">
        <v>461</v>
      </c>
      <c r="D877" s="495"/>
      <c r="E877" s="523"/>
      <c r="F877" s="494"/>
    </row>
    <row r="878" spans="1:6" ht="102">
      <c r="A878" s="269"/>
      <c r="B878" s="425"/>
      <c r="C878" s="492" t="s">
        <v>130</v>
      </c>
      <c r="D878" s="495" t="s">
        <v>1793</v>
      </c>
      <c r="E878" s="523" t="s">
        <v>797</v>
      </c>
      <c r="F878" s="494"/>
    </row>
    <row r="879" spans="1:6" ht="51">
      <c r="A879" s="269"/>
      <c r="B879" s="425"/>
      <c r="C879" s="492" t="s">
        <v>206</v>
      </c>
      <c r="D879" s="495" t="s">
        <v>1034</v>
      </c>
      <c r="E879" s="523" t="s">
        <v>797</v>
      </c>
      <c r="F879" s="494"/>
    </row>
    <row r="880" spans="1:6" ht="51">
      <c r="A880" s="269"/>
      <c r="B880" s="425"/>
      <c r="C880" s="492" t="s">
        <v>9</v>
      </c>
      <c r="D880" s="495" t="s">
        <v>1794</v>
      </c>
      <c r="E880" s="523" t="s">
        <v>797</v>
      </c>
      <c r="F880" s="494"/>
    </row>
    <row r="881" spans="1:7" ht="76.5">
      <c r="A881" s="269"/>
      <c r="B881" s="425"/>
      <c r="C881" s="492" t="s">
        <v>10</v>
      </c>
      <c r="D881" s="495" t="s">
        <v>1795</v>
      </c>
      <c r="E881" s="523" t="s">
        <v>797</v>
      </c>
      <c r="F881" s="494"/>
    </row>
    <row r="882" spans="1:7">
      <c r="A882" s="269"/>
      <c r="B882" s="425"/>
      <c r="C882" s="492" t="s">
        <v>11</v>
      </c>
      <c r="D882" s="495"/>
      <c r="E882" s="523"/>
      <c r="F882" s="494"/>
    </row>
    <row r="883" spans="1:7">
      <c r="B883" s="426"/>
      <c r="C883" s="496"/>
      <c r="D883" s="497"/>
      <c r="E883" s="498"/>
      <c r="F883" s="499"/>
    </row>
    <row r="884" spans="1:7" ht="114.75">
      <c r="A884" s="269" t="s">
        <v>1035</v>
      </c>
      <c r="B884" s="425" t="s">
        <v>1035</v>
      </c>
      <c r="C884" s="491"/>
      <c r="D884" s="492" t="s">
        <v>1036</v>
      </c>
      <c r="E884" s="523"/>
      <c r="F884" s="524"/>
      <c r="G884" s="283"/>
    </row>
    <row r="885" spans="1:7">
      <c r="A885" s="269"/>
      <c r="B885" s="425"/>
      <c r="C885" s="491" t="s">
        <v>461</v>
      </c>
      <c r="D885" s="495"/>
      <c r="E885" s="523"/>
      <c r="F885" s="524"/>
      <c r="G885" s="283"/>
    </row>
    <row r="886" spans="1:7">
      <c r="A886" s="269"/>
      <c r="B886" s="425"/>
      <c r="C886" s="492" t="s">
        <v>130</v>
      </c>
      <c r="D886" s="495" t="s">
        <v>1796</v>
      </c>
      <c r="E886" s="523" t="s">
        <v>797</v>
      </c>
      <c r="F886" s="494"/>
    </row>
    <row r="887" spans="1:7" ht="38.25">
      <c r="A887" s="269"/>
      <c r="B887" s="425"/>
      <c r="C887" s="492" t="s">
        <v>206</v>
      </c>
      <c r="D887" s="500" t="s">
        <v>1797</v>
      </c>
      <c r="E887" s="523" t="s">
        <v>797</v>
      </c>
      <c r="F887" s="494"/>
    </row>
    <row r="888" spans="1:7" ht="38.25">
      <c r="A888" s="269"/>
      <c r="B888" s="425"/>
      <c r="C888" s="492" t="s">
        <v>9</v>
      </c>
      <c r="D888" s="500" t="s">
        <v>1798</v>
      </c>
      <c r="E888" s="523" t="s">
        <v>797</v>
      </c>
      <c r="F888" s="494"/>
    </row>
    <row r="889" spans="1:7">
      <c r="A889" s="269"/>
      <c r="B889" s="425"/>
      <c r="C889" s="492" t="s">
        <v>10</v>
      </c>
      <c r="D889" s="495" t="s">
        <v>1799</v>
      </c>
      <c r="E889" s="523" t="s">
        <v>797</v>
      </c>
      <c r="F889" s="494"/>
    </row>
    <row r="890" spans="1:7">
      <c r="A890" s="269"/>
      <c r="B890" s="425"/>
      <c r="C890" s="492" t="s">
        <v>11</v>
      </c>
      <c r="D890" s="495"/>
      <c r="E890" s="523"/>
      <c r="F890" s="494"/>
    </row>
    <row r="891" spans="1:7">
      <c r="B891" s="426"/>
      <c r="C891" s="496"/>
      <c r="D891" s="497"/>
      <c r="E891" s="498"/>
      <c r="F891" s="499"/>
    </row>
    <row r="892" spans="1:7" ht="114.75">
      <c r="A892" s="269" t="s">
        <v>1037</v>
      </c>
      <c r="B892" s="425" t="s">
        <v>1037</v>
      </c>
      <c r="C892" s="491"/>
      <c r="D892" s="492" t="s">
        <v>1038</v>
      </c>
      <c r="E892" s="493"/>
      <c r="F892" s="525"/>
    </row>
    <row r="893" spans="1:7">
      <c r="A893" s="269"/>
      <c r="B893" s="425"/>
      <c r="C893" s="491" t="s">
        <v>461</v>
      </c>
      <c r="D893" s="495"/>
      <c r="E893" s="493"/>
      <c r="F893" s="525"/>
    </row>
    <row r="894" spans="1:7" ht="38.25">
      <c r="A894" s="269"/>
      <c r="B894" s="425"/>
      <c r="C894" s="492" t="s">
        <v>130</v>
      </c>
      <c r="D894" s="495" t="s">
        <v>1800</v>
      </c>
      <c r="E894" s="493" t="s">
        <v>797</v>
      </c>
      <c r="F894" s="525"/>
    </row>
    <row r="895" spans="1:7" ht="25.5">
      <c r="A895" s="269"/>
      <c r="B895" s="425"/>
      <c r="C895" s="492" t="s">
        <v>206</v>
      </c>
      <c r="D895" s="495" t="s">
        <v>1801</v>
      </c>
      <c r="E895" s="493" t="s">
        <v>797</v>
      </c>
      <c r="F895" s="494"/>
    </row>
    <row r="896" spans="1:7" ht="25.5">
      <c r="A896" s="269"/>
      <c r="B896" s="425"/>
      <c r="C896" s="492" t="s">
        <v>9</v>
      </c>
      <c r="D896" s="495" t="s">
        <v>1802</v>
      </c>
      <c r="E896" s="493" t="s">
        <v>797</v>
      </c>
      <c r="F896" s="494"/>
    </row>
    <row r="897" spans="1:256" ht="25.5">
      <c r="A897" s="269"/>
      <c r="B897" s="425"/>
      <c r="C897" s="492" t="s">
        <v>10</v>
      </c>
      <c r="D897" s="495" t="s">
        <v>1803</v>
      </c>
      <c r="E897" s="493" t="s">
        <v>797</v>
      </c>
      <c r="F897" s="525"/>
      <c r="H897" s="283"/>
      <c r="I897" s="282"/>
      <c r="J897" s="282"/>
      <c r="K897" s="282"/>
      <c r="L897" s="282"/>
      <c r="M897" s="282"/>
      <c r="N897" s="282"/>
      <c r="O897" s="282"/>
      <c r="P897" s="282"/>
      <c r="Q897" s="282"/>
      <c r="R897" s="282"/>
      <c r="S897" s="282"/>
      <c r="T897" s="282"/>
      <c r="U897" s="282"/>
      <c r="V897" s="282"/>
      <c r="W897" s="282"/>
      <c r="X897" s="282"/>
      <c r="Y897" s="282"/>
      <c r="Z897" s="282"/>
      <c r="AA897" s="282"/>
      <c r="AB897" s="282"/>
      <c r="AC897" s="282"/>
      <c r="AD897" s="282"/>
      <c r="AE897" s="282"/>
      <c r="AF897" s="283"/>
      <c r="AG897" s="283"/>
      <c r="AH897" s="283"/>
      <c r="AI897" s="283"/>
      <c r="AJ897" s="283"/>
      <c r="AK897" s="283"/>
      <c r="AL897" s="283"/>
      <c r="AM897" s="283"/>
      <c r="AN897" s="283"/>
      <c r="AO897" s="283"/>
      <c r="AP897" s="283"/>
      <c r="AQ897" s="283"/>
      <c r="AR897" s="283"/>
      <c r="AS897" s="283"/>
      <c r="AT897" s="283"/>
      <c r="AU897" s="283"/>
      <c r="AV897" s="283"/>
      <c r="AW897" s="283"/>
      <c r="AX897" s="283"/>
      <c r="AY897" s="283"/>
      <c r="AZ897" s="283"/>
      <c r="BA897" s="283"/>
      <c r="BB897" s="283"/>
      <c r="BC897" s="283"/>
      <c r="BD897" s="283"/>
      <c r="BE897" s="283"/>
      <c r="BF897" s="283"/>
      <c r="BG897" s="283"/>
      <c r="BH897" s="283"/>
      <c r="BI897" s="283"/>
      <c r="BJ897" s="283"/>
      <c r="BK897" s="283"/>
      <c r="BL897" s="283"/>
      <c r="BM897" s="283"/>
      <c r="BN897" s="283"/>
      <c r="BO897" s="283"/>
      <c r="BP897" s="283"/>
      <c r="BQ897" s="283"/>
      <c r="BR897" s="283"/>
      <c r="BS897" s="283"/>
      <c r="BT897" s="283"/>
      <c r="BU897" s="283"/>
      <c r="BV897" s="283"/>
      <c r="BW897" s="283"/>
      <c r="BX897" s="283"/>
      <c r="BY897" s="283"/>
      <c r="BZ897" s="283"/>
      <c r="CA897" s="283"/>
      <c r="CB897" s="283"/>
      <c r="CC897" s="283"/>
      <c r="CD897" s="283"/>
      <c r="CE897" s="283"/>
      <c r="CF897" s="283"/>
      <c r="CG897" s="283"/>
      <c r="CH897" s="283"/>
      <c r="CI897" s="283"/>
      <c r="CJ897" s="283"/>
      <c r="CK897" s="283"/>
      <c r="CL897" s="283"/>
      <c r="CM897" s="283"/>
      <c r="CN897" s="283"/>
      <c r="CO897" s="283"/>
      <c r="CP897" s="283"/>
      <c r="CQ897" s="283"/>
      <c r="CR897" s="283"/>
      <c r="CS897" s="283"/>
      <c r="CT897" s="283"/>
      <c r="CU897" s="283"/>
      <c r="CV897" s="283"/>
      <c r="CW897" s="283"/>
      <c r="CX897" s="283"/>
      <c r="CY897" s="283"/>
      <c r="CZ897" s="283"/>
      <c r="DA897" s="283"/>
      <c r="DB897" s="283"/>
      <c r="DC897" s="283"/>
      <c r="DD897" s="283"/>
      <c r="DE897" s="283"/>
      <c r="DF897" s="283"/>
      <c r="DG897" s="283"/>
      <c r="DH897" s="283"/>
      <c r="DI897" s="283"/>
      <c r="DJ897" s="283"/>
      <c r="DK897" s="283"/>
      <c r="DL897" s="283"/>
      <c r="DM897" s="283"/>
      <c r="DN897" s="283"/>
      <c r="DO897" s="283"/>
      <c r="DP897" s="283"/>
      <c r="DQ897" s="283"/>
      <c r="DR897" s="283"/>
      <c r="DS897" s="283"/>
      <c r="DT897" s="283"/>
      <c r="DU897" s="283"/>
      <c r="DV897" s="283"/>
      <c r="DW897" s="283"/>
      <c r="DX897" s="283"/>
      <c r="DY897" s="283"/>
      <c r="DZ897" s="283"/>
      <c r="EA897" s="283"/>
      <c r="EB897" s="283"/>
      <c r="EC897" s="283"/>
      <c r="ED897" s="283"/>
      <c r="EE897" s="283"/>
      <c r="EF897" s="283"/>
      <c r="EG897" s="283"/>
      <c r="EH897" s="283"/>
      <c r="EI897" s="283"/>
      <c r="EJ897" s="283"/>
      <c r="EK897" s="283"/>
      <c r="EL897" s="283"/>
      <c r="EM897" s="283"/>
      <c r="EN897" s="283"/>
      <c r="EO897" s="283"/>
      <c r="EP897" s="283"/>
      <c r="EQ897" s="283"/>
      <c r="ER897" s="283"/>
      <c r="ES897" s="283"/>
      <c r="ET897" s="283"/>
      <c r="EU897" s="283"/>
      <c r="EV897" s="283"/>
      <c r="EW897" s="283"/>
      <c r="EX897" s="283"/>
      <c r="EY897" s="283"/>
      <c r="EZ897" s="283"/>
      <c r="FA897" s="283"/>
      <c r="FB897" s="283"/>
      <c r="FC897" s="283"/>
      <c r="FD897" s="283"/>
      <c r="FE897" s="283"/>
      <c r="FF897" s="283"/>
      <c r="FG897" s="283"/>
      <c r="FH897" s="283"/>
      <c r="FI897" s="283"/>
      <c r="FJ897" s="283"/>
      <c r="FK897" s="283"/>
      <c r="FL897" s="283"/>
      <c r="FM897" s="283"/>
      <c r="FN897" s="283"/>
      <c r="FO897" s="283"/>
      <c r="FP897" s="283"/>
      <c r="FQ897" s="283"/>
      <c r="FR897" s="283"/>
      <c r="FS897" s="283"/>
      <c r="FT897" s="283"/>
      <c r="FU897" s="283"/>
      <c r="FV897" s="283"/>
      <c r="FW897" s="283"/>
      <c r="FX897" s="283"/>
      <c r="FY897" s="283"/>
      <c r="FZ897" s="283"/>
      <c r="GA897" s="283"/>
      <c r="GB897" s="283"/>
      <c r="GC897" s="283"/>
      <c r="GD897" s="283"/>
      <c r="GE897" s="283"/>
      <c r="GF897" s="283"/>
      <c r="GG897" s="283"/>
      <c r="GH897" s="283"/>
      <c r="GI897" s="283"/>
      <c r="GJ897" s="283"/>
      <c r="GK897" s="283"/>
      <c r="GL897" s="283"/>
      <c r="GM897" s="283"/>
      <c r="GN897" s="283"/>
      <c r="GO897" s="283"/>
      <c r="GP897" s="283"/>
      <c r="GQ897" s="283"/>
      <c r="GR897" s="283"/>
      <c r="GS897" s="283"/>
      <c r="GT897" s="283"/>
      <c r="GU897" s="283"/>
      <c r="GV897" s="283"/>
      <c r="GW897" s="283"/>
      <c r="GX897" s="283"/>
      <c r="GY897" s="283"/>
      <c r="GZ897" s="283"/>
      <c r="HA897" s="283"/>
      <c r="HB897" s="283"/>
      <c r="HC897" s="283"/>
      <c r="HD897" s="283"/>
      <c r="HE897" s="283"/>
      <c r="HF897" s="283"/>
      <c r="HG897" s="283"/>
      <c r="HH897" s="283"/>
      <c r="HI897" s="283"/>
      <c r="HJ897" s="283"/>
      <c r="HK897" s="283"/>
      <c r="HL897" s="283"/>
      <c r="HM897" s="283"/>
      <c r="HN897" s="283"/>
      <c r="HO897" s="283"/>
      <c r="HP897" s="283"/>
      <c r="HQ897" s="283"/>
      <c r="HR897" s="283"/>
      <c r="HS897" s="283"/>
      <c r="HT897" s="283"/>
      <c r="HU897" s="283"/>
      <c r="HV897" s="283"/>
      <c r="HW897" s="283"/>
      <c r="HX897" s="283"/>
      <c r="HY897" s="283"/>
      <c r="HZ897" s="283"/>
      <c r="IA897" s="283"/>
      <c r="IB897" s="283"/>
      <c r="IC897" s="283"/>
      <c r="ID897" s="283"/>
      <c r="IE897" s="283"/>
      <c r="IF897" s="283"/>
      <c r="IG897" s="283"/>
      <c r="IH897" s="283"/>
      <c r="II897" s="283"/>
      <c r="IJ897" s="283"/>
      <c r="IK897" s="283"/>
      <c r="IL897" s="283"/>
      <c r="IM897" s="283"/>
      <c r="IN897" s="283"/>
      <c r="IO897" s="283"/>
      <c r="IP897" s="283"/>
      <c r="IQ897" s="283"/>
      <c r="IR897" s="283"/>
      <c r="IS897" s="283"/>
      <c r="IT897" s="283"/>
      <c r="IU897" s="283"/>
      <c r="IV897" s="283"/>
    </row>
    <row r="898" spans="1:256">
      <c r="A898" s="269"/>
      <c r="B898" s="425"/>
      <c r="C898" s="492" t="s">
        <v>11</v>
      </c>
      <c r="D898" s="495"/>
      <c r="E898" s="493"/>
      <c r="F898" s="494"/>
      <c r="H898" s="283"/>
      <c r="I898" s="282"/>
      <c r="J898" s="282"/>
      <c r="K898" s="282"/>
      <c r="L898" s="282"/>
      <c r="M898" s="282"/>
      <c r="N898" s="282"/>
      <c r="O898" s="282"/>
      <c r="P898" s="282"/>
      <c r="Q898" s="282"/>
      <c r="R898" s="282"/>
      <c r="S898" s="282"/>
      <c r="T898" s="282"/>
      <c r="U898" s="282"/>
      <c r="V898" s="282"/>
      <c r="W898" s="282"/>
      <c r="X898" s="282"/>
      <c r="Y898" s="282"/>
      <c r="Z898" s="282"/>
      <c r="AA898" s="282"/>
      <c r="AB898" s="282"/>
      <c r="AC898" s="282"/>
      <c r="AD898" s="282"/>
      <c r="AE898" s="282"/>
      <c r="AF898" s="283"/>
      <c r="AG898" s="283"/>
      <c r="AH898" s="283"/>
      <c r="AI898" s="283"/>
      <c r="AJ898" s="283"/>
      <c r="AK898" s="283"/>
      <c r="AL898" s="283"/>
      <c r="AM898" s="283"/>
      <c r="AN898" s="283"/>
      <c r="AO898" s="283"/>
      <c r="AP898" s="283"/>
      <c r="AQ898" s="283"/>
      <c r="AR898" s="283"/>
      <c r="AS898" s="283"/>
      <c r="AT898" s="283"/>
      <c r="AU898" s="283"/>
      <c r="AV898" s="283"/>
      <c r="AW898" s="283"/>
      <c r="AX898" s="283"/>
      <c r="AY898" s="283"/>
      <c r="AZ898" s="283"/>
      <c r="BA898" s="283"/>
      <c r="BB898" s="283"/>
      <c r="BC898" s="283"/>
      <c r="BD898" s="283"/>
      <c r="BE898" s="283"/>
      <c r="BF898" s="283"/>
      <c r="BG898" s="283"/>
      <c r="BH898" s="283"/>
      <c r="BI898" s="283"/>
      <c r="BJ898" s="283"/>
      <c r="BK898" s="283"/>
      <c r="BL898" s="283"/>
      <c r="BM898" s="283"/>
      <c r="BN898" s="283"/>
      <c r="BO898" s="283"/>
      <c r="BP898" s="283"/>
      <c r="BQ898" s="283"/>
      <c r="BR898" s="283"/>
      <c r="BS898" s="283"/>
      <c r="BT898" s="283"/>
      <c r="BU898" s="283"/>
      <c r="BV898" s="283"/>
      <c r="BW898" s="283"/>
      <c r="BX898" s="283"/>
      <c r="BY898" s="283"/>
      <c r="BZ898" s="283"/>
      <c r="CA898" s="283"/>
      <c r="CB898" s="283"/>
      <c r="CC898" s="283"/>
      <c r="CD898" s="283"/>
      <c r="CE898" s="283"/>
      <c r="CF898" s="283"/>
      <c r="CG898" s="283"/>
      <c r="CH898" s="283"/>
      <c r="CI898" s="283"/>
      <c r="CJ898" s="283"/>
      <c r="CK898" s="283"/>
      <c r="CL898" s="283"/>
      <c r="CM898" s="283"/>
      <c r="CN898" s="283"/>
      <c r="CO898" s="283"/>
      <c r="CP898" s="283"/>
      <c r="CQ898" s="283"/>
      <c r="CR898" s="283"/>
      <c r="CS898" s="283"/>
      <c r="CT898" s="283"/>
      <c r="CU898" s="283"/>
      <c r="CV898" s="283"/>
      <c r="CW898" s="283"/>
      <c r="CX898" s="283"/>
      <c r="CY898" s="283"/>
      <c r="CZ898" s="283"/>
      <c r="DA898" s="283"/>
      <c r="DB898" s="283"/>
      <c r="DC898" s="283"/>
      <c r="DD898" s="283"/>
      <c r="DE898" s="283"/>
      <c r="DF898" s="283"/>
      <c r="DG898" s="283"/>
      <c r="DH898" s="283"/>
      <c r="DI898" s="283"/>
      <c r="DJ898" s="283"/>
      <c r="DK898" s="283"/>
      <c r="DL898" s="283"/>
      <c r="DM898" s="283"/>
      <c r="DN898" s="283"/>
      <c r="DO898" s="283"/>
      <c r="DP898" s="283"/>
      <c r="DQ898" s="283"/>
      <c r="DR898" s="283"/>
      <c r="DS898" s="283"/>
      <c r="DT898" s="283"/>
      <c r="DU898" s="283"/>
      <c r="DV898" s="283"/>
      <c r="DW898" s="283"/>
      <c r="DX898" s="283"/>
      <c r="DY898" s="283"/>
      <c r="DZ898" s="283"/>
      <c r="EA898" s="283"/>
      <c r="EB898" s="283"/>
      <c r="EC898" s="283"/>
      <c r="ED898" s="283"/>
      <c r="EE898" s="283"/>
      <c r="EF898" s="283"/>
      <c r="EG898" s="283"/>
      <c r="EH898" s="283"/>
      <c r="EI898" s="283"/>
      <c r="EJ898" s="283"/>
      <c r="EK898" s="283"/>
      <c r="EL898" s="283"/>
      <c r="EM898" s="283"/>
      <c r="EN898" s="283"/>
      <c r="EO898" s="283"/>
      <c r="EP898" s="283"/>
      <c r="EQ898" s="283"/>
      <c r="ER898" s="283"/>
      <c r="ES898" s="283"/>
      <c r="ET898" s="283"/>
      <c r="EU898" s="283"/>
      <c r="EV898" s="283"/>
      <c r="EW898" s="283"/>
      <c r="EX898" s="283"/>
      <c r="EY898" s="283"/>
      <c r="EZ898" s="283"/>
      <c r="FA898" s="283"/>
      <c r="FB898" s="283"/>
      <c r="FC898" s="283"/>
      <c r="FD898" s="283"/>
      <c r="FE898" s="283"/>
      <c r="FF898" s="283"/>
      <c r="FG898" s="283"/>
      <c r="FH898" s="283"/>
      <c r="FI898" s="283"/>
      <c r="FJ898" s="283"/>
      <c r="FK898" s="283"/>
      <c r="FL898" s="283"/>
      <c r="FM898" s="283"/>
      <c r="FN898" s="283"/>
      <c r="FO898" s="283"/>
      <c r="FP898" s="283"/>
      <c r="FQ898" s="283"/>
      <c r="FR898" s="283"/>
      <c r="FS898" s="283"/>
      <c r="FT898" s="283"/>
      <c r="FU898" s="283"/>
      <c r="FV898" s="283"/>
      <c r="FW898" s="283"/>
      <c r="FX898" s="283"/>
      <c r="FY898" s="283"/>
      <c r="FZ898" s="283"/>
      <c r="GA898" s="283"/>
      <c r="GB898" s="283"/>
      <c r="GC898" s="283"/>
      <c r="GD898" s="283"/>
      <c r="GE898" s="283"/>
      <c r="GF898" s="283"/>
      <c r="GG898" s="283"/>
      <c r="GH898" s="283"/>
      <c r="GI898" s="283"/>
      <c r="GJ898" s="283"/>
      <c r="GK898" s="283"/>
      <c r="GL898" s="283"/>
      <c r="GM898" s="283"/>
      <c r="GN898" s="283"/>
      <c r="GO898" s="283"/>
      <c r="GP898" s="283"/>
      <c r="GQ898" s="283"/>
      <c r="GR898" s="283"/>
      <c r="GS898" s="283"/>
      <c r="GT898" s="283"/>
      <c r="GU898" s="283"/>
      <c r="GV898" s="283"/>
      <c r="GW898" s="283"/>
      <c r="GX898" s="283"/>
      <c r="GY898" s="283"/>
      <c r="GZ898" s="283"/>
      <c r="HA898" s="283"/>
      <c r="HB898" s="283"/>
      <c r="HC898" s="283"/>
      <c r="HD898" s="283"/>
      <c r="HE898" s="283"/>
      <c r="HF898" s="283"/>
      <c r="HG898" s="283"/>
      <c r="HH898" s="283"/>
      <c r="HI898" s="283"/>
      <c r="HJ898" s="283"/>
      <c r="HK898" s="283"/>
      <c r="HL898" s="283"/>
      <c r="HM898" s="283"/>
      <c r="HN898" s="283"/>
      <c r="HO898" s="283"/>
      <c r="HP898" s="283"/>
      <c r="HQ898" s="283"/>
      <c r="HR898" s="283"/>
      <c r="HS898" s="283"/>
      <c r="HT898" s="283"/>
      <c r="HU898" s="283"/>
      <c r="HV898" s="283"/>
      <c r="HW898" s="283"/>
      <c r="HX898" s="283"/>
      <c r="HY898" s="283"/>
      <c r="HZ898" s="283"/>
      <c r="IA898" s="283"/>
      <c r="IB898" s="283"/>
      <c r="IC898" s="283"/>
      <c r="ID898" s="283"/>
      <c r="IE898" s="283"/>
      <c r="IF898" s="283"/>
      <c r="IG898" s="283"/>
      <c r="IH898" s="283"/>
      <c r="II898" s="283"/>
      <c r="IJ898" s="283"/>
      <c r="IK898" s="283"/>
      <c r="IL898" s="283"/>
      <c r="IM898" s="283"/>
      <c r="IN898" s="283"/>
      <c r="IO898" s="283"/>
      <c r="IP898" s="283"/>
      <c r="IQ898" s="283"/>
      <c r="IR898" s="283"/>
      <c r="IS898" s="283"/>
      <c r="IT898" s="283"/>
      <c r="IU898" s="283"/>
      <c r="IV898" s="283"/>
    </row>
    <row r="899" spans="1:256">
      <c r="B899" s="426"/>
      <c r="C899" s="496"/>
      <c r="D899" s="497"/>
      <c r="E899" s="498"/>
      <c r="F899" s="499"/>
    </row>
    <row r="900" spans="1:256" ht="102">
      <c r="A900" s="269" t="s">
        <v>1039</v>
      </c>
      <c r="B900" s="425" t="s">
        <v>1039</v>
      </c>
      <c r="C900" s="491"/>
      <c r="D900" s="492" t="s">
        <v>1040</v>
      </c>
      <c r="E900" s="493"/>
      <c r="F900" s="494"/>
    </row>
    <row r="901" spans="1:256">
      <c r="A901" s="269"/>
      <c r="B901" s="425"/>
      <c r="C901" s="491" t="s">
        <v>461</v>
      </c>
      <c r="D901" s="495"/>
      <c r="E901" s="493"/>
      <c r="F901" s="494"/>
    </row>
    <row r="902" spans="1:256" ht="51">
      <c r="A902" s="269"/>
      <c r="B902" s="425"/>
      <c r="C902" s="492" t="s">
        <v>130</v>
      </c>
      <c r="D902" s="510" t="s">
        <v>1804</v>
      </c>
      <c r="E902" s="493" t="s">
        <v>797</v>
      </c>
      <c r="F902" s="494"/>
    </row>
    <row r="903" spans="1:256">
      <c r="A903" s="269"/>
      <c r="B903" s="425"/>
      <c r="C903" s="492" t="s">
        <v>206</v>
      </c>
      <c r="D903" s="495" t="s">
        <v>1805</v>
      </c>
      <c r="E903" s="493" t="s">
        <v>797</v>
      </c>
      <c r="F903" s="494"/>
    </row>
    <row r="904" spans="1:256">
      <c r="A904" s="269"/>
      <c r="B904" s="425"/>
      <c r="C904" s="492" t="s">
        <v>9</v>
      </c>
      <c r="D904" s="500" t="s">
        <v>1806</v>
      </c>
      <c r="E904" s="493" t="s">
        <v>797</v>
      </c>
      <c r="F904" s="494"/>
    </row>
    <row r="905" spans="1:256">
      <c r="A905" s="269"/>
      <c r="B905" s="425"/>
      <c r="C905" s="492" t="s">
        <v>10</v>
      </c>
      <c r="D905" s="500" t="s">
        <v>1806</v>
      </c>
      <c r="E905" s="493" t="s">
        <v>797</v>
      </c>
      <c r="F905" s="494"/>
    </row>
    <row r="906" spans="1:256">
      <c r="A906" s="269"/>
      <c r="B906" s="425"/>
      <c r="C906" s="492" t="s">
        <v>11</v>
      </c>
      <c r="D906" s="495"/>
      <c r="E906" s="493"/>
      <c r="F906" s="494"/>
    </row>
    <row r="907" spans="1:256">
      <c r="B907" s="426"/>
      <c r="C907" s="496"/>
      <c r="D907" s="497"/>
      <c r="E907" s="498"/>
      <c r="F907" s="499"/>
    </row>
    <row r="908" spans="1:256" ht="306">
      <c r="A908" s="269" t="s">
        <v>1041</v>
      </c>
      <c r="B908" s="425" t="s">
        <v>1041</v>
      </c>
      <c r="C908" s="491"/>
      <c r="D908" s="492" t="s">
        <v>1042</v>
      </c>
      <c r="E908" s="493"/>
      <c r="F908" s="494"/>
    </row>
    <row r="909" spans="1:256">
      <c r="A909" s="269"/>
      <c r="B909" s="425"/>
      <c r="C909" s="491" t="s">
        <v>461</v>
      </c>
      <c r="D909" s="495"/>
      <c r="E909" s="493"/>
      <c r="F909" s="494"/>
    </row>
    <row r="910" spans="1:256" ht="140.25">
      <c r="A910" s="269"/>
      <c r="B910" s="425"/>
      <c r="C910" s="492" t="s">
        <v>130</v>
      </c>
      <c r="D910" s="495" t="s">
        <v>1807</v>
      </c>
      <c r="E910" s="493" t="s">
        <v>797</v>
      </c>
      <c r="F910" s="494"/>
    </row>
    <row r="911" spans="1:256" ht="63.75">
      <c r="A911" s="269"/>
      <c r="B911" s="425"/>
      <c r="C911" s="492" t="s">
        <v>206</v>
      </c>
      <c r="D911" s="500" t="s">
        <v>1808</v>
      </c>
      <c r="E911" s="493" t="s">
        <v>797</v>
      </c>
      <c r="F911" s="494"/>
    </row>
    <row r="912" spans="1:256" ht="165.75">
      <c r="A912" s="269"/>
      <c r="B912" s="425"/>
      <c r="C912" s="492" t="s">
        <v>9</v>
      </c>
      <c r="D912" s="495" t="s">
        <v>1809</v>
      </c>
      <c r="E912" s="493" t="s">
        <v>797</v>
      </c>
      <c r="F912" s="494" t="s">
        <v>1437</v>
      </c>
    </row>
    <row r="913" spans="1:6" ht="51">
      <c r="A913" s="269"/>
      <c r="B913" s="425"/>
      <c r="C913" s="492" t="s">
        <v>10</v>
      </c>
      <c r="D913" s="495" t="s">
        <v>1810</v>
      </c>
      <c r="E913" s="493" t="s">
        <v>797</v>
      </c>
      <c r="F913" s="494"/>
    </row>
    <row r="914" spans="1:6">
      <c r="A914" s="269"/>
      <c r="B914" s="425"/>
      <c r="C914" s="492" t="s">
        <v>11</v>
      </c>
      <c r="D914" s="495"/>
      <c r="E914" s="493"/>
      <c r="F914" s="494"/>
    </row>
    <row r="915" spans="1:6">
      <c r="B915" s="426"/>
      <c r="C915" s="496"/>
      <c r="D915" s="497"/>
      <c r="E915" s="498"/>
      <c r="F915" s="499"/>
    </row>
    <row r="916" spans="1:6" ht="140.25">
      <c r="A916" s="269" t="s">
        <v>1043</v>
      </c>
      <c r="B916" s="425" t="s">
        <v>1043</v>
      </c>
      <c r="C916" s="491"/>
      <c r="D916" s="492" t="s">
        <v>1044</v>
      </c>
      <c r="E916" s="493"/>
      <c r="F916" s="494"/>
    </row>
    <row r="917" spans="1:6">
      <c r="A917" s="269"/>
      <c r="B917" s="425"/>
      <c r="C917" s="491" t="s">
        <v>461</v>
      </c>
      <c r="D917" s="495"/>
      <c r="E917" s="493"/>
      <c r="F917" s="494"/>
    </row>
    <row r="918" spans="1:6" ht="216.75">
      <c r="A918" s="269"/>
      <c r="B918" s="425"/>
      <c r="C918" s="492" t="s">
        <v>130</v>
      </c>
      <c r="D918" s="495" t="s">
        <v>1811</v>
      </c>
      <c r="E918" s="493" t="s">
        <v>797</v>
      </c>
      <c r="F918" s="514" t="s">
        <v>1045</v>
      </c>
    </row>
    <row r="919" spans="1:6" ht="102">
      <c r="A919" s="269"/>
      <c r="B919" s="425"/>
      <c r="C919" s="492" t="s">
        <v>206</v>
      </c>
      <c r="D919" s="495" t="s">
        <v>1046</v>
      </c>
      <c r="E919" s="493" t="s">
        <v>797</v>
      </c>
      <c r="F919" s="494"/>
    </row>
    <row r="920" spans="1:6" ht="51">
      <c r="A920" s="269"/>
      <c r="B920" s="425"/>
      <c r="C920" s="492" t="s">
        <v>9</v>
      </c>
      <c r="D920" s="495" t="s">
        <v>1812</v>
      </c>
      <c r="E920" s="493" t="s">
        <v>797</v>
      </c>
      <c r="F920" s="494"/>
    </row>
    <row r="921" spans="1:6" ht="38.25">
      <c r="A921" s="269"/>
      <c r="B921" s="425"/>
      <c r="C921" s="492" t="s">
        <v>10</v>
      </c>
      <c r="D921" s="495" t="s">
        <v>1813</v>
      </c>
      <c r="E921" s="493" t="s">
        <v>797</v>
      </c>
      <c r="F921" s="494"/>
    </row>
    <row r="922" spans="1:6">
      <c r="A922" s="269"/>
      <c r="B922" s="425"/>
      <c r="C922" s="492" t="s">
        <v>11</v>
      </c>
      <c r="D922" s="495"/>
      <c r="E922" s="493"/>
      <c r="F922" s="494"/>
    </row>
    <row r="923" spans="1:6">
      <c r="B923" s="426"/>
      <c r="C923" s="496"/>
      <c r="D923" s="497"/>
      <c r="E923" s="498"/>
      <c r="F923" s="499"/>
    </row>
    <row r="924" spans="1:6" ht="204">
      <c r="A924" s="269" t="s">
        <v>1047</v>
      </c>
      <c r="B924" s="425" t="s">
        <v>1047</v>
      </c>
      <c r="C924" s="491"/>
      <c r="D924" s="492" t="s">
        <v>1048</v>
      </c>
      <c r="E924" s="493"/>
      <c r="F924" s="494"/>
    </row>
    <row r="925" spans="1:6">
      <c r="A925" s="269"/>
      <c r="B925" s="425"/>
      <c r="C925" s="491" t="s">
        <v>461</v>
      </c>
      <c r="D925" s="495"/>
      <c r="E925" s="493"/>
      <c r="F925" s="494"/>
    </row>
    <row r="926" spans="1:6">
      <c r="A926" s="269"/>
      <c r="B926" s="425"/>
      <c r="C926" s="492" t="s">
        <v>130</v>
      </c>
      <c r="D926" s="495" t="s">
        <v>1814</v>
      </c>
      <c r="E926" s="493" t="s">
        <v>797</v>
      </c>
      <c r="F926" s="494"/>
    </row>
    <row r="927" spans="1:6">
      <c r="A927" s="269"/>
      <c r="B927" s="425"/>
      <c r="C927" s="492" t="s">
        <v>206</v>
      </c>
      <c r="D927" s="495" t="s">
        <v>1814</v>
      </c>
      <c r="E927" s="493" t="s">
        <v>797</v>
      </c>
      <c r="F927" s="494"/>
    </row>
    <row r="928" spans="1:6">
      <c r="A928" s="269"/>
      <c r="B928" s="425"/>
      <c r="C928" s="492" t="s">
        <v>9</v>
      </c>
      <c r="D928" s="495" t="s">
        <v>1814</v>
      </c>
      <c r="E928" s="493" t="s">
        <v>797</v>
      </c>
      <c r="F928" s="494"/>
    </row>
    <row r="929" spans="1:6">
      <c r="A929" s="269"/>
      <c r="B929" s="425"/>
      <c r="C929" s="492" t="s">
        <v>10</v>
      </c>
      <c r="D929" s="495" t="s">
        <v>1814</v>
      </c>
      <c r="E929" s="493" t="s">
        <v>797</v>
      </c>
      <c r="F929" s="494"/>
    </row>
    <row r="930" spans="1:6">
      <c r="A930" s="269"/>
      <c r="B930" s="425"/>
      <c r="C930" s="492" t="s">
        <v>11</v>
      </c>
      <c r="D930" s="495"/>
      <c r="E930" s="493"/>
      <c r="F930" s="494"/>
    </row>
    <row r="931" spans="1:6">
      <c r="B931" s="426"/>
      <c r="C931" s="496"/>
      <c r="D931" s="497"/>
      <c r="E931" s="498"/>
      <c r="F931" s="499"/>
    </row>
    <row r="932" spans="1:6" ht="114.75">
      <c r="A932" s="269" t="s">
        <v>1049</v>
      </c>
      <c r="B932" s="425" t="s">
        <v>1049</v>
      </c>
      <c r="C932" s="491"/>
      <c r="D932" s="492" t="s">
        <v>1050</v>
      </c>
      <c r="E932" s="493"/>
      <c r="F932" s="494"/>
    </row>
    <row r="933" spans="1:6">
      <c r="A933" s="269"/>
      <c r="B933" s="425"/>
      <c r="C933" s="491" t="s">
        <v>461</v>
      </c>
      <c r="D933" s="495"/>
      <c r="E933" s="493"/>
      <c r="F933" s="494"/>
    </row>
    <row r="934" spans="1:6" ht="25.5">
      <c r="A934" s="269"/>
      <c r="B934" s="425"/>
      <c r="C934" s="492" t="s">
        <v>130</v>
      </c>
      <c r="D934" s="495" t="s">
        <v>1815</v>
      </c>
      <c r="E934" s="493" t="s">
        <v>797</v>
      </c>
      <c r="F934" s="494"/>
    </row>
    <row r="935" spans="1:6">
      <c r="A935" s="269"/>
      <c r="B935" s="425"/>
      <c r="C935" s="492" t="s">
        <v>206</v>
      </c>
      <c r="D935" s="500" t="s">
        <v>1816</v>
      </c>
      <c r="E935" s="493" t="s">
        <v>797</v>
      </c>
      <c r="F935" s="494"/>
    </row>
    <row r="936" spans="1:6">
      <c r="A936" s="269"/>
      <c r="B936" s="425"/>
      <c r="C936" s="492" t="s">
        <v>9</v>
      </c>
      <c r="D936" s="500" t="s">
        <v>1817</v>
      </c>
      <c r="E936" s="493" t="s">
        <v>797</v>
      </c>
      <c r="F936" s="494"/>
    </row>
    <row r="937" spans="1:6">
      <c r="A937" s="269"/>
      <c r="B937" s="425"/>
      <c r="C937" s="492" t="s">
        <v>10</v>
      </c>
      <c r="D937" s="495" t="s">
        <v>1818</v>
      </c>
      <c r="E937" s="493" t="s">
        <v>797</v>
      </c>
      <c r="F937" s="494"/>
    </row>
    <row r="938" spans="1:6">
      <c r="A938" s="269"/>
      <c r="B938" s="425"/>
      <c r="C938" s="492" t="s">
        <v>11</v>
      </c>
      <c r="D938" s="495"/>
      <c r="E938" s="493"/>
      <c r="F938" s="494"/>
    </row>
    <row r="939" spans="1:6">
      <c r="B939" s="426"/>
      <c r="C939" s="496"/>
      <c r="D939" s="497"/>
      <c r="E939" s="498"/>
      <c r="F939" s="499"/>
    </row>
    <row r="940" spans="1:6" ht="127.5">
      <c r="A940" s="269" t="s">
        <v>1051</v>
      </c>
      <c r="B940" s="425" t="s">
        <v>1051</v>
      </c>
      <c r="C940" s="491"/>
      <c r="D940" s="492" t="s">
        <v>1052</v>
      </c>
      <c r="E940" s="493"/>
      <c r="F940" s="494"/>
    </row>
    <row r="941" spans="1:6">
      <c r="A941" s="269"/>
      <c r="B941" s="425"/>
      <c r="C941" s="491" t="s">
        <v>461</v>
      </c>
      <c r="D941" s="495"/>
      <c r="E941" s="493"/>
      <c r="F941" s="494"/>
    </row>
    <row r="942" spans="1:6" ht="25.5">
      <c r="A942" s="269"/>
      <c r="B942" s="425"/>
      <c r="C942" s="492" t="s">
        <v>130</v>
      </c>
      <c r="D942" s="495" t="s">
        <v>1819</v>
      </c>
      <c r="E942" s="493" t="s">
        <v>797</v>
      </c>
      <c r="F942" s="494"/>
    </row>
    <row r="943" spans="1:6">
      <c r="A943" s="269"/>
      <c r="B943" s="425"/>
      <c r="C943" s="492" t="s">
        <v>206</v>
      </c>
      <c r="D943" s="495" t="s">
        <v>1820</v>
      </c>
      <c r="E943" s="493" t="s">
        <v>797</v>
      </c>
      <c r="F943" s="494"/>
    </row>
    <row r="944" spans="1:6">
      <c r="A944" s="269"/>
      <c r="B944" s="425"/>
      <c r="C944" s="492" t="s">
        <v>9</v>
      </c>
      <c r="D944" s="500" t="s">
        <v>1817</v>
      </c>
      <c r="E944" s="493" t="s">
        <v>797</v>
      </c>
      <c r="F944" s="494"/>
    </row>
    <row r="945" spans="1:6">
      <c r="A945" s="269"/>
      <c r="B945" s="425"/>
      <c r="C945" s="492" t="s">
        <v>10</v>
      </c>
      <c r="D945" s="495" t="s">
        <v>1818</v>
      </c>
      <c r="E945" s="493" t="s">
        <v>797</v>
      </c>
      <c r="F945" s="494"/>
    </row>
    <row r="946" spans="1:6">
      <c r="A946" s="269"/>
      <c r="B946" s="425"/>
      <c r="C946" s="492" t="s">
        <v>11</v>
      </c>
      <c r="D946" s="495"/>
      <c r="E946" s="493"/>
      <c r="F946" s="494"/>
    </row>
    <row r="947" spans="1:6">
      <c r="B947" s="426"/>
      <c r="C947" s="496"/>
      <c r="D947" s="497"/>
      <c r="E947" s="498"/>
      <c r="F947" s="499"/>
    </row>
    <row r="948" spans="1:6" ht="140.25">
      <c r="A948" s="269" t="s">
        <v>1053</v>
      </c>
      <c r="B948" s="425" t="s">
        <v>1053</v>
      </c>
      <c r="C948" s="491"/>
      <c r="D948" s="492" t="s">
        <v>1054</v>
      </c>
      <c r="E948" s="493"/>
      <c r="F948" s="494"/>
    </row>
    <row r="949" spans="1:6">
      <c r="A949" s="269"/>
      <c r="B949" s="425"/>
      <c r="C949" s="491" t="s">
        <v>461</v>
      </c>
      <c r="D949" s="495"/>
      <c r="E949" s="493"/>
      <c r="F949" s="494"/>
    </row>
    <row r="950" spans="1:6">
      <c r="A950" s="269"/>
      <c r="B950" s="425"/>
      <c r="C950" s="492" t="s">
        <v>130</v>
      </c>
      <c r="D950" s="495" t="s">
        <v>1821</v>
      </c>
      <c r="E950" s="493" t="s">
        <v>797</v>
      </c>
      <c r="F950" s="494"/>
    </row>
    <row r="951" spans="1:6">
      <c r="A951" s="269"/>
      <c r="B951" s="425"/>
      <c r="C951" s="492" t="s">
        <v>206</v>
      </c>
      <c r="D951" s="495" t="s">
        <v>1820</v>
      </c>
      <c r="E951" s="493" t="s">
        <v>797</v>
      </c>
      <c r="F951" s="494"/>
    </row>
    <row r="952" spans="1:6">
      <c r="A952" s="269"/>
      <c r="B952" s="425"/>
      <c r="C952" s="492" t="s">
        <v>9</v>
      </c>
      <c r="D952" s="500" t="s">
        <v>1817</v>
      </c>
      <c r="E952" s="493" t="s">
        <v>797</v>
      </c>
      <c r="F952" s="494"/>
    </row>
    <row r="953" spans="1:6">
      <c r="A953" s="269"/>
      <c r="B953" s="425"/>
      <c r="C953" s="492" t="s">
        <v>10</v>
      </c>
      <c r="D953" s="495" t="s">
        <v>1818</v>
      </c>
      <c r="E953" s="493"/>
      <c r="F953" s="494"/>
    </row>
    <row r="954" spans="1:6">
      <c r="A954" s="269"/>
      <c r="B954" s="425"/>
      <c r="C954" s="492" t="s">
        <v>11</v>
      </c>
      <c r="D954" s="495"/>
      <c r="E954" s="493"/>
      <c r="F954" s="494"/>
    </row>
    <row r="955" spans="1:6">
      <c r="B955" s="426"/>
      <c r="C955" s="496"/>
      <c r="D955" s="497"/>
      <c r="E955" s="498"/>
      <c r="F955" s="499"/>
    </row>
    <row r="956" spans="1:6" ht="114.75">
      <c r="A956" s="269" t="s">
        <v>1055</v>
      </c>
      <c r="B956" s="425" t="s">
        <v>1055</v>
      </c>
      <c r="C956" s="491"/>
      <c r="D956" s="492" t="s">
        <v>1056</v>
      </c>
      <c r="E956" s="493"/>
      <c r="F956" s="494"/>
    </row>
    <row r="957" spans="1:6">
      <c r="A957" s="269"/>
      <c r="B957" s="425"/>
      <c r="C957" s="491" t="s">
        <v>461</v>
      </c>
      <c r="D957" s="495"/>
      <c r="E957" s="493"/>
      <c r="F957" s="494"/>
    </row>
    <row r="958" spans="1:6">
      <c r="A958" s="269"/>
      <c r="B958" s="425"/>
      <c r="C958" s="492" t="s">
        <v>130</v>
      </c>
      <c r="D958" s="495" t="s">
        <v>1822</v>
      </c>
      <c r="E958" s="493" t="s">
        <v>797</v>
      </c>
      <c r="F958" s="494"/>
    </row>
    <row r="959" spans="1:6">
      <c r="A959" s="269"/>
      <c r="B959" s="425"/>
      <c r="C959" s="492" t="s">
        <v>206</v>
      </c>
      <c r="D959" s="495" t="s">
        <v>1822</v>
      </c>
      <c r="E959" s="493" t="s">
        <v>797</v>
      </c>
      <c r="F959" s="494"/>
    </row>
    <row r="960" spans="1:6">
      <c r="A960" s="269"/>
      <c r="B960" s="425"/>
      <c r="C960" s="492" t="s">
        <v>9</v>
      </c>
      <c r="D960" s="495" t="s">
        <v>1822</v>
      </c>
      <c r="E960" s="493" t="s">
        <v>797</v>
      </c>
      <c r="F960" s="494"/>
    </row>
    <row r="961" spans="1:6">
      <c r="A961" s="269"/>
      <c r="B961" s="425"/>
      <c r="C961" s="492" t="s">
        <v>10</v>
      </c>
      <c r="D961" s="495" t="s">
        <v>1822</v>
      </c>
      <c r="E961" s="493" t="s">
        <v>797</v>
      </c>
      <c r="F961" s="494"/>
    </row>
    <row r="962" spans="1:6">
      <c r="A962" s="269"/>
      <c r="B962" s="425"/>
      <c r="C962" s="492" t="s">
        <v>11</v>
      </c>
      <c r="D962" s="495"/>
      <c r="E962" s="493"/>
      <c r="F962" s="494"/>
    </row>
    <row r="963" spans="1:6">
      <c r="B963" s="426"/>
      <c r="C963" s="496"/>
      <c r="D963" s="497"/>
      <c r="E963" s="498"/>
      <c r="F963" s="499"/>
    </row>
    <row r="964" spans="1:6" ht="114.75">
      <c r="A964" s="269" t="s">
        <v>1057</v>
      </c>
      <c r="B964" s="425" t="s">
        <v>1057</v>
      </c>
      <c r="C964" s="491"/>
      <c r="D964" s="492" t="s">
        <v>1058</v>
      </c>
      <c r="E964" s="493"/>
      <c r="F964" s="494"/>
    </row>
    <row r="965" spans="1:6">
      <c r="A965" s="269"/>
      <c r="B965" s="425"/>
      <c r="C965" s="491" t="s">
        <v>461</v>
      </c>
      <c r="D965" s="495"/>
      <c r="E965" s="493"/>
      <c r="F965" s="494"/>
    </row>
    <row r="966" spans="1:6" ht="38.25">
      <c r="A966" s="269"/>
      <c r="B966" s="425"/>
      <c r="C966" s="492" t="s">
        <v>130</v>
      </c>
      <c r="D966" s="495" t="s">
        <v>1823</v>
      </c>
      <c r="E966" s="493" t="s">
        <v>797</v>
      </c>
      <c r="F966" s="494"/>
    </row>
    <row r="967" spans="1:6">
      <c r="A967" s="269"/>
      <c r="B967" s="425"/>
      <c r="C967" s="492" t="s">
        <v>206</v>
      </c>
      <c r="D967" s="495" t="s">
        <v>1820</v>
      </c>
      <c r="E967" s="493" t="s">
        <v>797</v>
      </c>
      <c r="F967" s="494"/>
    </row>
    <row r="968" spans="1:6">
      <c r="A968" s="269"/>
      <c r="B968" s="425"/>
      <c r="C968" s="492" t="s">
        <v>9</v>
      </c>
      <c r="D968" s="500" t="s">
        <v>1817</v>
      </c>
      <c r="E968" s="493" t="s">
        <v>797</v>
      </c>
      <c r="F968" s="494"/>
    </row>
    <row r="969" spans="1:6">
      <c r="A969" s="269"/>
      <c r="B969" s="425"/>
      <c r="C969" s="492" t="s">
        <v>10</v>
      </c>
      <c r="D969" s="495" t="s">
        <v>1818</v>
      </c>
      <c r="E969" s="493" t="s">
        <v>797</v>
      </c>
      <c r="F969" s="494"/>
    </row>
    <row r="970" spans="1:6">
      <c r="A970" s="269"/>
      <c r="B970" s="425"/>
      <c r="C970" s="492" t="s">
        <v>11</v>
      </c>
      <c r="D970" s="495"/>
      <c r="E970" s="493"/>
      <c r="F970" s="494"/>
    </row>
    <row r="971" spans="1:6">
      <c r="B971" s="426"/>
      <c r="C971" s="496"/>
      <c r="D971" s="497"/>
      <c r="E971" s="498"/>
      <c r="F971" s="499"/>
    </row>
    <row r="972" spans="1:6">
      <c r="A972" s="265">
        <v>3.5</v>
      </c>
      <c r="B972" s="430">
        <v>3.5</v>
      </c>
      <c r="C972" s="505"/>
      <c r="D972" s="506" t="s">
        <v>1059</v>
      </c>
      <c r="E972" s="507"/>
      <c r="F972" s="509"/>
    </row>
    <row r="973" spans="1:6" ht="63.75">
      <c r="A973" s="269" t="s">
        <v>1060</v>
      </c>
      <c r="B973" s="425" t="s">
        <v>1060</v>
      </c>
      <c r="C973" s="491"/>
      <c r="D973" s="492" t="s">
        <v>1061</v>
      </c>
      <c r="E973" s="493"/>
      <c r="F973" s="494"/>
    </row>
    <row r="974" spans="1:6">
      <c r="A974" s="269"/>
      <c r="B974" s="425"/>
      <c r="C974" s="491" t="s">
        <v>461</v>
      </c>
      <c r="D974" s="495"/>
      <c r="E974" s="493"/>
      <c r="F974" s="494"/>
    </row>
    <row r="975" spans="1:6" ht="38.25">
      <c r="A975" s="269"/>
      <c r="B975" s="425"/>
      <c r="C975" s="492" t="s">
        <v>130</v>
      </c>
      <c r="D975" s="495" t="s">
        <v>1824</v>
      </c>
      <c r="E975" s="493" t="s">
        <v>797</v>
      </c>
      <c r="F975" s="494"/>
    </row>
    <row r="976" spans="1:6">
      <c r="A976" s="269"/>
      <c r="B976" s="425"/>
      <c r="C976" s="492" t="s">
        <v>206</v>
      </c>
      <c r="D976" s="495" t="s">
        <v>801</v>
      </c>
      <c r="E976" s="493"/>
      <c r="F976" s="494"/>
    </row>
    <row r="977" spans="1:6" ht="51">
      <c r="A977" s="269"/>
      <c r="B977" s="425"/>
      <c r="C977" s="492" t="s">
        <v>9</v>
      </c>
      <c r="D977" s="495" t="s">
        <v>1825</v>
      </c>
      <c r="E977" s="493" t="s">
        <v>797</v>
      </c>
      <c r="F977" s="494"/>
    </row>
    <row r="978" spans="1:6">
      <c r="A978" s="269"/>
      <c r="B978" s="425"/>
      <c r="C978" s="492" t="s">
        <v>10</v>
      </c>
      <c r="D978" s="495"/>
      <c r="E978" s="493"/>
      <c r="F978" s="494"/>
    </row>
    <row r="979" spans="1:6">
      <c r="A979" s="269"/>
      <c r="B979" s="425"/>
      <c r="C979" s="492" t="s">
        <v>11</v>
      </c>
      <c r="D979" s="495"/>
      <c r="E979" s="493"/>
      <c r="F979" s="494"/>
    </row>
    <row r="980" spans="1:6">
      <c r="B980" s="426"/>
      <c r="C980" s="496"/>
      <c r="D980" s="497"/>
      <c r="E980" s="498"/>
      <c r="F980" s="499"/>
    </row>
    <row r="981" spans="1:6" ht="153">
      <c r="A981" s="269" t="s">
        <v>1062</v>
      </c>
      <c r="B981" s="425" t="s">
        <v>1062</v>
      </c>
      <c r="C981" s="491"/>
      <c r="D981" s="492" t="s">
        <v>1063</v>
      </c>
      <c r="E981" s="493"/>
      <c r="F981" s="494"/>
    </row>
    <row r="982" spans="1:6">
      <c r="A982" s="269"/>
      <c r="B982" s="425"/>
      <c r="C982" s="491" t="s">
        <v>461</v>
      </c>
      <c r="D982" s="495"/>
      <c r="E982" s="493"/>
      <c r="F982" s="494"/>
    </row>
    <row r="983" spans="1:6" ht="25.5">
      <c r="A983" s="269"/>
      <c r="B983" s="425"/>
      <c r="C983" s="492" t="s">
        <v>130</v>
      </c>
      <c r="D983" s="495" t="s">
        <v>1826</v>
      </c>
      <c r="E983" s="493" t="s">
        <v>797</v>
      </c>
      <c r="F983" s="494"/>
    </row>
    <row r="984" spans="1:6">
      <c r="A984" s="269"/>
      <c r="B984" s="425"/>
      <c r="C984" s="492" t="s">
        <v>206</v>
      </c>
      <c r="D984" s="495" t="s">
        <v>801</v>
      </c>
      <c r="E984" s="493"/>
      <c r="F984" s="494"/>
    </row>
    <row r="985" spans="1:6" ht="25.5">
      <c r="A985" s="269"/>
      <c r="B985" s="425"/>
      <c r="C985" s="492" t="s">
        <v>9</v>
      </c>
      <c r="D985" s="495" t="s">
        <v>1827</v>
      </c>
      <c r="E985" s="493" t="s">
        <v>797</v>
      </c>
      <c r="F985" s="494"/>
    </row>
    <row r="986" spans="1:6">
      <c r="A986" s="269"/>
      <c r="B986" s="425"/>
      <c r="C986" s="492" t="s">
        <v>10</v>
      </c>
      <c r="D986" s="526"/>
      <c r="E986" s="493"/>
      <c r="F986" s="494"/>
    </row>
    <row r="987" spans="1:6">
      <c r="A987" s="269"/>
      <c r="B987" s="425"/>
      <c r="C987" s="492" t="s">
        <v>11</v>
      </c>
      <c r="D987" s="495"/>
      <c r="E987" s="493"/>
      <c r="F987" s="494"/>
    </row>
    <row r="988" spans="1:6">
      <c r="B988" s="426"/>
      <c r="C988" s="496"/>
      <c r="D988" s="497"/>
      <c r="E988" s="498"/>
      <c r="F988" s="499"/>
    </row>
    <row r="989" spans="1:6">
      <c r="A989" s="265">
        <v>3.6</v>
      </c>
      <c r="B989" s="430">
        <v>3.6</v>
      </c>
      <c r="C989" s="505"/>
      <c r="D989" s="506" t="s">
        <v>1064</v>
      </c>
      <c r="E989" s="507"/>
      <c r="F989" s="509"/>
    </row>
    <row r="990" spans="1:6" ht="127.5">
      <c r="A990" s="269" t="s">
        <v>1065</v>
      </c>
      <c r="B990" s="425" t="s">
        <v>1065</v>
      </c>
      <c r="C990" s="491"/>
      <c r="D990" s="492" t="s">
        <v>1066</v>
      </c>
      <c r="E990" s="493"/>
      <c r="F990" s="494"/>
    </row>
    <row r="991" spans="1:6">
      <c r="A991" s="269"/>
      <c r="B991" s="425"/>
      <c r="C991" s="491" t="s">
        <v>461</v>
      </c>
      <c r="D991" s="495"/>
      <c r="E991" s="493"/>
      <c r="F991" s="494"/>
    </row>
    <row r="992" spans="1:6" ht="51">
      <c r="A992" s="269"/>
      <c r="B992" s="425"/>
      <c r="C992" s="492" t="s">
        <v>130</v>
      </c>
      <c r="D992" s="495" t="s">
        <v>1828</v>
      </c>
      <c r="E992" s="493" t="s">
        <v>797</v>
      </c>
      <c r="F992" s="494"/>
    </row>
    <row r="993" spans="1:6" ht="51">
      <c r="A993" s="269"/>
      <c r="B993" s="425"/>
      <c r="C993" s="492" t="s">
        <v>206</v>
      </c>
      <c r="D993" s="495" t="s">
        <v>1067</v>
      </c>
      <c r="E993" s="493" t="s">
        <v>797</v>
      </c>
      <c r="F993" s="494"/>
    </row>
    <row r="994" spans="1:6" ht="114.75">
      <c r="A994" s="269"/>
      <c r="B994" s="425"/>
      <c r="C994" s="492" t="s">
        <v>9</v>
      </c>
      <c r="D994" s="495" t="s">
        <v>1829</v>
      </c>
      <c r="E994" s="493" t="s">
        <v>797</v>
      </c>
      <c r="F994" s="494"/>
    </row>
    <row r="995" spans="1:6" ht="38.25">
      <c r="A995" s="269"/>
      <c r="B995" s="425"/>
      <c r="C995" s="492" t="s">
        <v>10</v>
      </c>
      <c r="D995" s="495" t="s">
        <v>1830</v>
      </c>
      <c r="E995" s="493" t="s">
        <v>797</v>
      </c>
      <c r="F995" s="494"/>
    </row>
    <row r="996" spans="1:6">
      <c r="A996" s="269"/>
      <c r="B996" s="425"/>
      <c r="C996" s="492" t="s">
        <v>11</v>
      </c>
      <c r="D996" s="495"/>
      <c r="E996" s="493"/>
      <c r="F996" s="494"/>
    </row>
    <row r="997" spans="1:6">
      <c r="B997" s="426"/>
      <c r="C997" s="496"/>
      <c r="D997" s="497"/>
      <c r="E997" s="498"/>
      <c r="F997" s="499"/>
    </row>
    <row r="998" spans="1:6" ht="102">
      <c r="A998" s="269" t="s">
        <v>1068</v>
      </c>
      <c r="B998" s="425" t="s">
        <v>1068</v>
      </c>
      <c r="C998" s="491"/>
      <c r="D998" s="492" t="s">
        <v>1069</v>
      </c>
      <c r="E998" s="493"/>
      <c r="F998" s="494"/>
    </row>
    <row r="999" spans="1:6">
      <c r="A999" s="269"/>
      <c r="B999" s="425"/>
      <c r="C999" s="491" t="s">
        <v>461</v>
      </c>
      <c r="D999" s="495"/>
      <c r="E999" s="493"/>
      <c r="F999" s="494"/>
    </row>
    <row r="1000" spans="1:6" ht="63.75">
      <c r="A1000" s="269"/>
      <c r="B1000" s="425"/>
      <c r="C1000" s="492" t="s">
        <v>130</v>
      </c>
      <c r="D1000" s="527" t="s">
        <v>1831</v>
      </c>
      <c r="E1000" s="528" t="s">
        <v>1070</v>
      </c>
      <c r="F1000" s="529" t="s">
        <v>1071</v>
      </c>
    </row>
    <row r="1001" spans="1:6" ht="38.25">
      <c r="A1001" s="269"/>
      <c r="B1001" s="425"/>
      <c r="C1001" s="492" t="s">
        <v>206</v>
      </c>
      <c r="D1001" s="510" t="s">
        <v>1832</v>
      </c>
      <c r="E1001" s="493" t="s">
        <v>797</v>
      </c>
      <c r="F1001" s="494"/>
    </row>
    <row r="1002" spans="1:6" ht="140.25">
      <c r="A1002" s="269"/>
      <c r="B1002" s="425"/>
      <c r="C1002" s="492" t="s">
        <v>9</v>
      </c>
      <c r="D1002" s="495" t="s">
        <v>1833</v>
      </c>
      <c r="E1002" s="493" t="s">
        <v>797</v>
      </c>
      <c r="F1002" s="494"/>
    </row>
    <row r="1003" spans="1:6" ht="76.5">
      <c r="A1003" s="269"/>
      <c r="B1003" s="425"/>
      <c r="C1003" s="492" t="s">
        <v>10</v>
      </c>
      <c r="D1003" s="501" t="s">
        <v>1834</v>
      </c>
      <c r="E1003" s="502" t="s">
        <v>797</v>
      </c>
      <c r="F1003" s="503" t="s">
        <v>1835</v>
      </c>
    </row>
    <row r="1004" spans="1:6">
      <c r="A1004" s="269"/>
      <c r="B1004" s="425"/>
      <c r="C1004" s="492" t="s">
        <v>11</v>
      </c>
      <c r="D1004" s="495"/>
      <c r="E1004" s="493"/>
      <c r="F1004" s="494"/>
    </row>
    <row r="1005" spans="1:6">
      <c r="B1005" s="426"/>
      <c r="C1005" s="496"/>
      <c r="D1005" s="497"/>
      <c r="E1005" s="498"/>
      <c r="F1005" s="499"/>
    </row>
    <row r="1006" spans="1:6">
      <c r="A1006" s="265">
        <v>3.7</v>
      </c>
      <c r="B1006" s="430">
        <v>3.7</v>
      </c>
      <c r="C1006" s="505"/>
      <c r="D1006" s="506" t="s">
        <v>1072</v>
      </c>
      <c r="E1006" s="507"/>
      <c r="F1006" s="509"/>
    </row>
    <row r="1007" spans="1:6" ht="140.25">
      <c r="A1007" s="269" t="s">
        <v>403</v>
      </c>
      <c r="B1007" s="425" t="s">
        <v>403</v>
      </c>
      <c r="C1007" s="491"/>
      <c r="D1007" s="492" t="s">
        <v>1073</v>
      </c>
      <c r="E1007" s="493"/>
      <c r="F1007" s="494"/>
    </row>
    <row r="1008" spans="1:6">
      <c r="A1008" s="269"/>
      <c r="B1008" s="425"/>
      <c r="C1008" s="491" t="s">
        <v>461</v>
      </c>
      <c r="D1008" s="495"/>
      <c r="E1008" s="493"/>
      <c r="F1008" s="494"/>
    </row>
    <row r="1009" spans="1:6" ht="63.75">
      <c r="A1009" s="269"/>
      <c r="B1009" s="425"/>
      <c r="C1009" s="492" t="s">
        <v>130</v>
      </c>
      <c r="D1009" s="495" t="s">
        <v>1836</v>
      </c>
      <c r="E1009" s="493" t="s">
        <v>797</v>
      </c>
      <c r="F1009" s="494"/>
    </row>
    <row r="1010" spans="1:6">
      <c r="A1010" s="269"/>
      <c r="B1010" s="425"/>
      <c r="C1010" s="492" t="s">
        <v>206</v>
      </c>
      <c r="D1010" s="495" t="s">
        <v>801</v>
      </c>
      <c r="E1010" s="493"/>
      <c r="F1010" s="494"/>
    </row>
    <row r="1011" spans="1:6" ht="25.5">
      <c r="A1011" s="269"/>
      <c r="B1011" s="425"/>
      <c r="C1011" s="492" t="s">
        <v>9</v>
      </c>
      <c r="D1011" s="495" t="s">
        <v>1837</v>
      </c>
      <c r="E1011" s="493" t="s">
        <v>797</v>
      </c>
      <c r="F1011" s="494"/>
    </row>
    <row r="1012" spans="1:6">
      <c r="A1012" s="269"/>
      <c r="B1012" s="425"/>
      <c r="C1012" s="492" t="s">
        <v>10</v>
      </c>
      <c r="D1012" s="495"/>
      <c r="E1012" s="493"/>
      <c r="F1012" s="494"/>
    </row>
    <row r="1013" spans="1:6">
      <c r="A1013" s="269"/>
      <c r="B1013" s="425"/>
      <c r="C1013" s="492" t="s">
        <v>11</v>
      </c>
      <c r="D1013" s="495"/>
      <c r="E1013" s="493"/>
      <c r="F1013" s="494"/>
    </row>
    <row r="1014" spans="1:6">
      <c r="B1014" s="426"/>
      <c r="C1014" s="496"/>
      <c r="D1014" s="497"/>
      <c r="E1014" s="498"/>
      <c r="F1014" s="499"/>
    </row>
    <row r="1015" spans="1:6" ht="102">
      <c r="A1015" s="269" t="s">
        <v>596</v>
      </c>
      <c r="B1015" s="425" t="s">
        <v>596</v>
      </c>
      <c r="C1015" s="491"/>
      <c r="D1015" s="492" t="s">
        <v>1074</v>
      </c>
      <c r="E1015" s="493"/>
      <c r="F1015" s="494"/>
    </row>
    <row r="1016" spans="1:6">
      <c r="A1016" s="269"/>
      <c r="B1016" s="425"/>
      <c r="C1016" s="491" t="s">
        <v>461</v>
      </c>
      <c r="D1016" s="495"/>
      <c r="E1016" s="493"/>
      <c r="F1016" s="494"/>
    </row>
    <row r="1017" spans="1:6" ht="63.75">
      <c r="A1017" s="269"/>
      <c r="B1017" s="425"/>
      <c r="C1017" s="492" t="s">
        <v>130</v>
      </c>
      <c r="D1017" s="495" t="s">
        <v>1838</v>
      </c>
      <c r="E1017" s="493" t="s">
        <v>797</v>
      </c>
      <c r="F1017" s="494"/>
    </row>
    <row r="1018" spans="1:6">
      <c r="A1018" s="269"/>
      <c r="B1018" s="425"/>
      <c r="C1018" s="492" t="s">
        <v>206</v>
      </c>
      <c r="D1018" s="495" t="s">
        <v>801</v>
      </c>
      <c r="E1018" s="493"/>
      <c r="F1018" s="494"/>
    </row>
    <row r="1019" spans="1:6" ht="89.25">
      <c r="A1019" s="269"/>
      <c r="B1019" s="425"/>
      <c r="C1019" s="492" t="s">
        <v>9</v>
      </c>
      <c r="D1019" s="501" t="s">
        <v>1839</v>
      </c>
      <c r="E1019" s="502" t="s">
        <v>1070</v>
      </c>
      <c r="F1019" s="503" t="s">
        <v>1438</v>
      </c>
    </row>
    <row r="1020" spans="1:6" ht="76.5">
      <c r="A1020" s="269"/>
      <c r="B1020" s="425"/>
      <c r="C1020" s="492" t="s">
        <v>10</v>
      </c>
      <c r="D1020" s="495" t="s">
        <v>1840</v>
      </c>
      <c r="E1020" s="493" t="s">
        <v>797</v>
      </c>
      <c r="F1020" s="494"/>
    </row>
    <row r="1021" spans="1:6">
      <c r="A1021" s="269"/>
      <c r="B1021" s="425"/>
      <c r="C1021" s="492" t="s">
        <v>11</v>
      </c>
      <c r="D1021" s="495"/>
      <c r="E1021" s="493"/>
      <c r="F1021" s="494"/>
    </row>
    <row r="1022" spans="1:6">
      <c r="B1022" s="426"/>
      <c r="C1022" s="496"/>
      <c r="D1022" s="497"/>
      <c r="E1022" s="498"/>
      <c r="F1022" s="499"/>
    </row>
    <row r="1023" spans="1:6">
      <c r="A1023" s="265">
        <v>4</v>
      </c>
      <c r="B1023" s="430">
        <v>4</v>
      </c>
      <c r="C1023" s="505"/>
      <c r="D1023" s="506" t="s">
        <v>794</v>
      </c>
      <c r="E1023" s="507"/>
      <c r="F1023" s="508"/>
    </row>
    <row r="1024" spans="1:6">
      <c r="A1024" s="265">
        <v>4.0999999999999996</v>
      </c>
      <c r="B1024" s="430">
        <v>4.0999999999999996</v>
      </c>
      <c r="C1024" s="505"/>
      <c r="D1024" s="506" t="s">
        <v>1075</v>
      </c>
      <c r="E1024" s="507"/>
      <c r="F1024" s="508"/>
    </row>
    <row r="1025" spans="1:6" ht="267.75">
      <c r="A1025" s="269" t="s">
        <v>1076</v>
      </c>
      <c r="B1025" s="425" t="s">
        <v>1076</v>
      </c>
      <c r="C1025" s="491"/>
      <c r="D1025" s="492" t="s">
        <v>1077</v>
      </c>
      <c r="E1025" s="493"/>
      <c r="F1025" s="494"/>
    </row>
    <row r="1026" spans="1:6">
      <c r="A1026" s="269"/>
      <c r="B1026" s="425"/>
      <c r="C1026" s="491" t="s">
        <v>461</v>
      </c>
      <c r="D1026" s="495"/>
      <c r="E1026" s="493"/>
      <c r="F1026" s="494"/>
    </row>
    <row r="1027" spans="1:6" ht="127.5">
      <c r="A1027" s="269"/>
      <c r="B1027" s="425"/>
      <c r="C1027" s="492" t="s">
        <v>130</v>
      </c>
      <c r="D1027" s="495" t="s">
        <v>1841</v>
      </c>
      <c r="E1027" s="493" t="s">
        <v>797</v>
      </c>
      <c r="F1027" s="494"/>
    </row>
    <row r="1028" spans="1:6" ht="68.099999999999994" customHeight="1">
      <c r="A1028" s="269"/>
      <c r="B1028" s="425"/>
      <c r="C1028" s="492" t="s">
        <v>206</v>
      </c>
      <c r="D1028" s="500" t="s">
        <v>1842</v>
      </c>
      <c r="E1028" s="493" t="s">
        <v>797</v>
      </c>
      <c r="F1028" s="494"/>
    </row>
    <row r="1029" spans="1:6">
      <c r="A1029" s="269"/>
      <c r="B1029" s="425"/>
      <c r="C1029" s="492" t="s">
        <v>9</v>
      </c>
      <c r="D1029" s="495"/>
      <c r="E1029" s="493"/>
      <c r="F1029" s="494"/>
    </row>
    <row r="1030" spans="1:6" ht="63.75">
      <c r="A1030" s="269"/>
      <c r="B1030" s="425"/>
      <c r="C1030" s="492" t="s">
        <v>10</v>
      </c>
      <c r="D1030" s="495" t="s">
        <v>1843</v>
      </c>
      <c r="E1030" s="493" t="s">
        <v>797</v>
      </c>
      <c r="F1030" s="494"/>
    </row>
    <row r="1031" spans="1:6">
      <c r="A1031" s="269"/>
      <c r="B1031" s="425"/>
      <c r="C1031" s="492" t="s">
        <v>11</v>
      </c>
      <c r="D1031" s="495"/>
      <c r="E1031" s="493"/>
      <c r="F1031" s="494"/>
    </row>
    <row r="1032" spans="1:6">
      <c r="B1032" s="426"/>
      <c r="C1032" s="496"/>
      <c r="D1032" s="497"/>
      <c r="E1032" s="498"/>
      <c r="F1032" s="499"/>
    </row>
    <row r="1033" spans="1:6" ht="255">
      <c r="A1033" s="269" t="s">
        <v>1078</v>
      </c>
      <c r="B1033" s="425" t="s">
        <v>1078</v>
      </c>
      <c r="C1033" s="491"/>
      <c r="D1033" s="492" t="s">
        <v>1079</v>
      </c>
      <c r="E1033" s="493"/>
      <c r="F1033" s="494"/>
    </row>
    <row r="1034" spans="1:6">
      <c r="A1034" s="269"/>
      <c r="B1034" s="425"/>
      <c r="C1034" s="491" t="s">
        <v>461</v>
      </c>
      <c r="D1034" s="495"/>
      <c r="E1034" s="493"/>
      <c r="F1034" s="494"/>
    </row>
    <row r="1035" spans="1:6" ht="165.75">
      <c r="A1035" s="269"/>
      <c r="B1035" s="425"/>
      <c r="C1035" s="492" t="s">
        <v>130</v>
      </c>
      <c r="D1035" s="495" t="s">
        <v>1844</v>
      </c>
      <c r="E1035" s="493" t="s">
        <v>797</v>
      </c>
      <c r="F1035" s="494"/>
    </row>
    <row r="1036" spans="1:6" ht="90" customHeight="1">
      <c r="A1036" s="269"/>
      <c r="B1036" s="425"/>
      <c r="C1036" s="492" t="s">
        <v>206</v>
      </c>
      <c r="D1036" s="513" t="s">
        <v>1845</v>
      </c>
      <c r="E1036" s="493" t="s">
        <v>797</v>
      </c>
      <c r="F1036" s="494"/>
    </row>
    <row r="1037" spans="1:6">
      <c r="A1037" s="269"/>
      <c r="B1037" s="425"/>
      <c r="C1037" s="492" t="s">
        <v>9</v>
      </c>
      <c r="D1037" s="495"/>
      <c r="E1037" s="493"/>
      <c r="F1037" s="494"/>
    </row>
    <row r="1038" spans="1:6" ht="38.25">
      <c r="A1038" s="269"/>
      <c r="B1038" s="425"/>
      <c r="C1038" s="492" t="s">
        <v>10</v>
      </c>
      <c r="D1038" s="495" t="s">
        <v>1846</v>
      </c>
      <c r="E1038" s="493" t="s">
        <v>797</v>
      </c>
      <c r="F1038" s="494"/>
    </row>
    <row r="1039" spans="1:6">
      <c r="A1039" s="269"/>
      <c r="B1039" s="425"/>
      <c r="C1039" s="492" t="s">
        <v>11</v>
      </c>
      <c r="D1039" s="495"/>
      <c r="E1039" s="493"/>
      <c r="F1039" s="494"/>
    </row>
    <row r="1040" spans="1:6">
      <c r="B1040" s="426"/>
      <c r="C1040" s="496"/>
      <c r="D1040" s="497"/>
      <c r="E1040" s="498"/>
      <c r="F1040" s="499"/>
    </row>
    <row r="1041" spans="1:6" ht="255">
      <c r="A1041" s="269" t="s">
        <v>1080</v>
      </c>
      <c r="B1041" s="425" t="s">
        <v>1080</v>
      </c>
      <c r="C1041" s="491"/>
      <c r="D1041" s="492" t="s">
        <v>1081</v>
      </c>
      <c r="E1041" s="493"/>
      <c r="F1041" s="494"/>
    </row>
    <row r="1042" spans="1:6">
      <c r="A1042" s="269"/>
      <c r="B1042" s="425"/>
      <c r="C1042" s="491" t="s">
        <v>461</v>
      </c>
      <c r="D1042" s="495"/>
      <c r="E1042" s="493"/>
      <c r="F1042" s="494"/>
    </row>
    <row r="1043" spans="1:6" ht="178.5">
      <c r="A1043" s="269"/>
      <c r="B1043" s="425"/>
      <c r="C1043" s="492" t="s">
        <v>130</v>
      </c>
      <c r="D1043" s="495" t="s">
        <v>1847</v>
      </c>
      <c r="E1043" s="493" t="s">
        <v>797</v>
      </c>
      <c r="F1043" s="494"/>
    </row>
    <row r="1044" spans="1:6" ht="89.25">
      <c r="A1044" s="269"/>
      <c r="B1044" s="425"/>
      <c r="C1044" s="492" t="s">
        <v>206</v>
      </c>
      <c r="D1044" s="513" t="s">
        <v>1848</v>
      </c>
      <c r="E1044" s="493" t="s">
        <v>797</v>
      </c>
      <c r="F1044" s="494"/>
    </row>
    <row r="1045" spans="1:6">
      <c r="A1045" s="269"/>
      <c r="B1045" s="425"/>
      <c r="C1045" s="492" t="s">
        <v>9</v>
      </c>
      <c r="D1045" s="495"/>
      <c r="E1045" s="493"/>
      <c r="F1045" s="494"/>
    </row>
    <row r="1046" spans="1:6" ht="76.5">
      <c r="A1046" s="269"/>
      <c r="B1046" s="425"/>
      <c r="C1046" s="492" t="s">
        <v>10</v>
      </c>
      <c r="D1046" s="495" t="s">
        <v>1849</v>
      </c>
      <c r="E1046" s="493" t="s">
        <v>797</v>
      </c>
      <c r="F1046" s="494"/>
    </row>
    <row r="1047" spans="1:6">
      <c r="A1047" s="269"/>
      <c r="B1047" s="425"/>
      <c r="C1047" s="492" t="s">
        <v>11</v>
      </c>
      <c r="D1047" s="495"/>
      <c r="E1047" s="493"/>
      <c r="F1047" s="494"/>
    </row>
    <row r="1048" spans="1:6">
      <c r="B1048" s="426"/>
      <c r="C1048" s="496"/>
      <c r="D1048" s="497"/>
      <c r="E1048" s="498"/>
      <c r="F1048" s="499"/>
    </row>
    <row r="1049" spans="1:6" ht="255">
      <c r="A1049" s="269" t="s">
        <v>1082</v>
      </c>
      <c r="B1049" s="425" t="s">
        <v>1082</v>
      </c>
      <c r="C1049" s="491"/>
      <c r="D1049" s="492" t="s">
        <v>1083</v>
      </c>
      <c r="E1049" s="493"/>
      <c r="F1049" s="494"/>
    </row>
    <row r="1050" spans="1:6">
      <c r="A1050" s="269"/>
      <c r="B1050" s="425"/>
      <c r="C1050" s="491" t="s">
        <v>461</v>
      </c>
      <c r="D1050" s="500"/>
      <c r="E1050" s="493"/>
      <c r="F1050" s="494"/>
    </row>
    <row r="1051" spans="1:6" ht="204">
      <c r="A1051" s="269"/>
      <c r="B1051" s="425"/>
      <c r="C1051" s="492" t="s">
        <v>130</v>
      </c>
      <c r="D1051" s="495" t="s">
        <v>1850</v>
      </c>
      <c r="E1051" s="493" t="s">
        <v>797</v>
      </c>
      <c r="F1051" s="494"/>
    </row>
    <row r="1052" spans="1:6" ht="91.5" customHeight="1">
      <c r="A1052" s="269"/>
      <c r="B1052" s="425"/>
      <c r="C1052" s="492" t="s">
        <v>206</v>
      </c>
      <c r="D1052" s="510" t="s">
        <v>1851</v>
      </c>
      <c r="E1052" s="493" t="s">
        <v>797</v>
      </c>
      <c r="F1052" s="494"/>
    </row>
    <row r="1053" spans="1:6">
      <c r="A1053" s="269"/>
      <c r="B1053" s="425"/>
      <c r="C1053" s="492" t="s">
        <v>9</v>
      </c>
      <c r="D1053" s="495"/>
      <c r="E1053" s="493"/>
      <c r="F1053" s="494"/>
    </row>
    <row r="1054" spans="1:6" ht="102">
      <c r="A1054" s="269"/>
      <c r="B1054" s="425"/>
      <c r="C1054" s="492" t="s">
        <v>10</v>
      </c>
      <c r="D1054" s="500" t="s">
        <v>1852</v>
      </c>
      <c r="E1054" s="493" t="s">
        <v>797</v>
      </c>
      <c r="F1054" s="494"/>
    </row>
    <row r="1055" spans="1:6">
      <c r="A1055" s="269"/>
      <c r="B1055" s="425"/>
      <c r="C1055" s="492" t="s">
        <v>11</v>
      </c>
      <c r="D1055" s="495"/>
      <c r="E1055" s="493"/>
      <c r="F1055" s="494"/>
    </row>
    <row r="1056" spans="1:6">
      <c r="B1056" s="426"/>
      <c r="C1056" s="496"/>
      <c r="D1056" s="497"/>
      <c r="E1056" s="530"/>
      <c r="F1056" s="499"/>
    </row>
    <row r="1057" spans="1:6" ht="153">
      <c r="A1057" s="269" t="s">
        <v>885</v>
      </c>
      <c r="B1057" s="425" t="s">
        <v>885</v>
      </c>
      <c r="C1057" s="491"/>
      <c r="D1057" s="492" t="s">
        <v>1084</v>
      </c>
      <c r="E1057" s="493"/>
      <c r="F1057" s="494"/>
    </row>
    <row r="1058" spans="1:6">
      <c r="A1058" s="269"/>
      <c r="B1058" s="425"/>
      <c r="C1058" s="491" t="s">
        <v>461</v>
      </c>
      <c r="D1058" s="500"/>
      <c r="E1058" s="493"/>
      <c r="F1058" s="494"/>
    </row>
    <row r="1059" spans="1:6" ht="191.25">
      <c r="A1059" s="269"/>
      <c r="B1059" s="425"/>
      <c r="C1059" s="492" t="s">
        <v>130</v>
      </c>
      <c r="D1059" s="495" t="s">
        <v>1853</v>
      </c>
      <c r="E1059" s="493" t="s">
        <v>797</v>
      </c>
      <c r="F1059" s="494"/>
    </row>
    <row r="1060" spans="1:6" ht="124.5" customHeight="1">
      <c r="A1060" s="269"/>
      <c r="B1060" s="425"/>
      <c r="C1060" s="492" t="s">
        <v>206</v>
      </c>
      <c r="D1060" s="513" t="s">
        <v>1854</v>
      </c>
      <c r="E1060" s="493" t="s">
        <v>797</v>
      </c>
      <c r="F1060" s="494"/>
    </row>
    <row r="1061" spans="1:6" ht="102">
      <c r="A1061" s="269"/>
      <c r="B1061" s="425"/>
      <c r="C1061" s="492" t="s">
        <v>9</v>
      </c>
      <c r="D1061" s="495" t="s">
        <v>1855</v>
      </c>
      <c r="E1061" s="493" t="s">
        <v>797</v>
      </c>
      <c r="F1061" s="494"/>
    </row>
    <row r="1062" spans="1:6" ht="127.5">
      <c r="A1062" s="269"/>
      <c r="B1062" s="425"/>
      <c r="C1062" s="492" t="s">
        <v>10</v>
      </c>
      <c r="D1062" s="500" t="s">
        <v>1856</v>
      </c>
      <c r="E1062" s="493" t="s">
        <v>797</v>
      </c>
      <c r="F1062" s="494"/>
    </row>
    <row r="1063" spans="1:6">
      <c r="A1063" s="269"/>
      <c r="B1063" s="425"/>
      <c r="C1063" s="492" t="s">
        <v>11</v>
      </c>
      <c r="D1063" s="495"/>
      <c r="E1063" s="493"/>
      <c r="F1063" s="494"/>
    </row>
    <row r="1064" spans="1:6">
      <c r="B1064" s="426"/>
      <c r="C1064" s="496"/>
      <c r="D1064" s="497"/>
      <c r="E1064" s="530"/>
      <c r="F1064" s="499"/>
    </row>
    <row r="1065" spans="1:6">
      <c r="A1065" s="265">
        <v>4.2</v>
      </c>
      <c r="B1065" s="430">
        <v>4.2</v>
      </c>
      <c r="C1065" s="505"/>
      <c r="D1065" s="506" t="s">
        <v>1085</v>
      </c>
      <c r="E1065" s="507"/>
      <c r="F1065" s="509"/>
    </row>
    <row r="1066" spans="1:6" ht="153">
      <c r="A1066" s="269" t="s">
        <v>1086</v>
      </c>
      <c r="B1066" s="425" t="s">
        <v>1086</v>
      </c>
      <c r="C1066" s="491"/>
      <c r="D1066" s="492" t="s">
        <v>1087</v>
      </c>
      <c r="E1066" s="493"/>
      <c r="F1066" s="494"/>
    </row>
    <row r="1067" spans="1:6">
      <c r="A1067" s="269"/>
      <c r="B1067" s="425"/>
      <c r="C1067" s="491" t="s">
        <v>461</v>
      </c>
      <c r="D1067" s="500"/>
      <c r="E1067" s="493"/>
      <c r="F1067" s="494"/>
    </row>
    <row r="1068" spans="1:6" ht="38.25">
      <c r="A1068" s="269"/>
      <c r="B1068" s="425"/>
      <c r="C1068" s="492" t="s">
        <v>130</v>
      </c>
      <c r="D1068" s="495" t="s">
        <v>1857</v>
      </c>
      <c r="E1068" s="493" t="s">
        <v>797</v>
      </c>
      <c r="F1068" s="494"/>
    </row>
    <row r="1069" spans="1:6" ht="89.25">
      <c r="A1069" s="269"/>
      <c r="B1069" s="425"/>
      <c r="C1069" s="492" t="s">
        <v>206</v>
      </c>
      <c r="D1069" s="500" t="s">
        <v>1858</v>
      </c>
      <c r="E1069" s="493" t="s">
        <v>797</v>
      </c>
      <c r="F1069" s="494"/>
    </row>
    <row r="1070" spans="1:6">
      <c r="A1070" s="269"/>
      <c r="B1070" s="425"/>
      <c r="C1070" s="492" t="s">
        <v>9</v>
      </c>
      <c r="D1070" s="495"/>
      <c r="E1070" s="493"/>
      <c r="F1070" s="494"/>
    </row>
    <row r="1071" spans="1:6" ht="25.5">
      <c r="A1071" s="269"/>
      <c r="B1071" s="425"/>
      <c r="C1071" s="492" t="s">
        <v>10</v>
      </c>
      <c r="D1071" s="500" t="s">
        <v>1859</v>
      </c>
      <c r="E1071" s="493" t="s">
        <v>797</v>
      </c>
      <c r="F1071" s="494"/>
    </row>
    <row r="1072" spans="1:6">
      <c r="A1072" s="269"/>
      <c r="B1072" s="425"/>
      <c r="C1072" s="492" t="s">
        <v>11</v>
      </c>
      <c r="D1072" s="495"/>
      <c r="E1072" s="493"/>
      <c r="F1072" s="494"/>
    </row>
    <row r="1073" spans="1:6">
      <c r="B1073" s="426"/>
      <c r="C1073" s="496"/>
      <c r="D1073" s="497"/>
      <c r="E1073" s="498"/>
      <c r="F1073" s="499"/>
    </row>
    <row r="1074" spans="1:6" ht="153">
      <c r="A1074" s="269" t="s">
        <v>1088</v>
      </c>
      <c r="B1074" s="425" t="s">
        <v>1088</v>
      </c>
      <c r="C1074" s="491"/>
      <c r="D1074" s="492" t="s">
        <v>1089</v>
      </c>
      <c r="E1074" s="493"/>
      <c r="F1074" s="494"/>
    </row>
    <row r="1075" spans="1:6">
      <c r="A1075" s="269"/>
      <c r="B1075" s="425"/>
      <c r="C1075" s="491" t="s">
        <v>461</v>
      </c>
      <c r="D1075" s="495"/>
      <c r="E1075" s="493"/>
      <c r="F1075" s="494"/>
    </row>
    <row r="1076" spans="1:6" ht="25.5">
      <c r="A1076" s="269"/>
      <c r="B1076" s="425"/>
      <c r="C1076" s="492" t="s">
        <v>130</v>
      </c>
      <c r="D1076" s="495" t="s">
        <v>1860</v>
      </c>
      <c r="E1076" s="493" t="s">
        <v>797</v>
      </c>
      <c r="F1076" s="494"/>
    </row>
    <row r="1077" spans="1:6" ht="76.5">
      <c r="A1077" s="269"/>
      <c r="B1077" s="425"/>
      <c r="C1077" s="492" t="s">
        <v>206</v>
      </c>
      <c r="D1077" s="495" t="s">
        <v>1861</v>
      </c>
      <c r="E1077" s="493" t="s">
        <v>797</v>
      </c>
      <c r="F1077" s="494"/>
    </row>
    <row r="1078" spans="1:6">
      <c r="A1078" s="269"/>
      <c r="B1078" s="425"/>
      <c r="C1078" s="492" t="s">
        <v>9</v>
      </c>
      <c r="D1078" s="495"/>
      <c r="E1078" s="493"/>
      <c r="F1078" s="494"/>
    </row>
    <row r="1079" spans="1:6" ht="25.5">
      <c r="A1079" s="269"/>
      <c r="B1079" s="425"/>
      <c r="C1079" s="492" t="s">
        <v>10</v>
      </c>
      <c r="D1079" s="495" t="s">
        <v>1862</v>
      </c>
      <c r="E1079" s="493" t="s">
        <v>797</v>
      </c>
      <c r="F1079" s="494"/>
    </row>
    <row r="1080" spans="1:6">
      <c r="A1080" s="269"/>
      <c r="B1080" s="425"/>
      <c r="C1080" s="492" t="s">
        <v>11</v>
      </c>
      <c r="D1080" s="495"/>
      <c r="E1080" s="493"/>
      <c r="F1080" s="494"/>
    </row>
    <row r="1081" spans="1:6">
      <c r="B1081" s="426"/>
      <c r="C1081" s="496"/>
      <c r="D1081" s="497"/>
      <c r="E1081" s="498"/>
      <c r="F1081" s="499"/>
    </row>
    <row r="1082" spans="1:6" ht="153">
      <c r="A1082" s="271" t="s">
        <v>1090</v>
      </c>
      <c r="B1082" s="432" t="s">
        <v>1090</v>
      </c>
      <c r="C1082" s="491"/>
      <c r="D1082" s="492" t="s">
        <v>1091</v>
      </c>
      <c r="E1082" s="493"/>
      <c r="F1082" s="494"/>
    </row>
    <row r="1083" spans="1:6">
      <c r="A1083" s="269"/>
      <c r="B1083" s="425"/>
      <c r="C1083" s="491" t="s">
        <v>461</v>
      </c>
      <c r="D1083" s="495"/>
      <c r="E1083" s="493"/>
      <c r="F1083" s="494"/>
    </row>
    <row r="1084" spans="1:6" ht="38.25">
      <c r="A1084" s="269"/>
      <c r="B1084" s="425"/>
      <c r="C1084" s="492" t="s">
        <v>130</v>
      </c>
      <c r="D1084" s="495" t="s">
        <v>1863</v>
      </c>
      <c r="E1084" s="493" t="s">
        <v>797</v>
      </c>
      <c r="F1084" s="494"/>
    </row>
    <row r="1085" spans="1:6" ht="89.25">
      <c r="A1085" s="269"/>
      <c r="B1085" s="425"/>
      <c r="C1085" s="492" t="s">
        <v>206</v>
      </c>
      <c r="D1085" s="495" t="s">
        <v>1864</v>
      </c>
      <c r="E1085" s="493" t="s">
        <v>797</v>
      </c>
      <c r="F1085" s="494"/>
    </row>
    <row r="1086" spans="1:6">
      <c r="A1086" s="269"/>
      <c r="B1086" s="425"/>
      <c r="C1086" s="492" t="s">
        <v>9</v>
      </c>
      <c r="D1086" s="495"/>
      <c r="E1086" s="493"/>
      <c r="F1086" s="494"/>
    </row>
    <row r="1087" spans="1:6" ht="51">
      <c r="A1087" s="269"/>
      <c r="B1087" s="425"/>
      <c r="C1087" s="492" t="s">
        <v>10</v>
      </c>
      <c r="D1087" s="495" t="s">
        <v>1865</v>
      </c>
      <c r="E1087" s="493" t="s">
        <v>797</v>
      </c>
      <c r="F1087" s="494"/>
    </row>
    <row r="1088" spans="1:6">
      <c r="A1088" s="269"/>
      <c r="B1088" s="425"/>
      <c r="C1088" s="492" t="s">
        <v>11</v>
      </c>
      <c r="D1088" s="495"/>
      <c r="E1088" s="493"/>
      <c r="F1088" s="494"/>
    </row>
    <row r="1089" spans="1:6">
      <c r="B1089" s="426"/>
      <c r="C1089" s="496"/>
      <c r="D1089" s="497"/>
      <c r="E1089" s="498"/>
      <c r="F1089" s="499"/>
    </row>
    <row r="1090" spans="1:6">
      <c r="A1090" s="265">
        <v>4.3</v>
      </c>
      <c r="B1090" s="430">
        <v>4.3</v>
      </c>
      <c r="C1090" s="505"/>
      <c r="D1090" s="506" t="s">
        <v>1092</v>
      </c>
      <c r="E1090" s="507"/>
      <c r="F1090" s="509"/>
    </row>
    <row r="1091" spans="1:6" ht="140.25">
      <c r="A1091" s="269" t="s">
        <v>1093</v>
      </c>
      <c r="B1091" s="425" t="s">
        <v>1093</v>
      </c>
      <c r="C1091" s="491"/>
      <c r="D1091" s="492" t="s">
        <v>1094</v>
      </c>
      <c r="E1091" s="493"/>
      <c r="F1091" s="494"/>
    </row>
    <row r="1092" spans="1:6">
      <c r="A1092" s="269"/>
      <c r="B1092" s="425"/>
      <c r="C1092" s="491" t="s">
        <v>461</v>
      </c>
      <c r="D1092" s="495"/>
      <c r="E1092" s="493"/>
      <c r="F1092" s="494"/>
    </row>
    <row r="1093" spans="1:6" ht="51">
      <c r="A1093" s="269"/>
      <c r="B1093" s="425"/>
      <c r="C1093" s="492" t="s">
        <v>130</v>
      </c>
      <c r="D1093" s="495" t="s">
        <v>1866</v>
      </c>
      <c r="E1093" s="493" t="s">
        <v>797</v>
      </c>
      <c r="F1093" s="494"/>
    </row>
    <row r="1094" spans="1:6" ht="38.25">
      <c r="A1094" s="269"/>
      <c r="B1094" s="425"/>
      <c r="C1094" s="492" t="s">
        <v>206</v>
      </c>
      <c r="D1094" s="513" t="s">
        <v>1867</v>
      </c>
      <c r="E1094" s="493" t="s">
        <v>797</v>
      </c>
      <c r="F1094" s="494"/>
    </row>
    <row r="1095" spans="1:6">
      <c r="A1095" s="269"/>
      <c r="B1095" s="425"/>
      <c r="C1095" s="492" t="s">
        <v>9</v>
      </c>
      <c r="D1095" s="495"/>
      <c r="E1095" s="493"/>
      <c r="F1095" s="494"/>
    </row>
    <row r="1096" spans="1:6" ht="89.25">
      <c r="A1096" s="269"/>
      <c r="B1096" s="425"/>
      <c r="C1096" s="492" t="s">
        <v>10</v>
      </c>
      <c r="D1096" s="495" t="s">
        <v>1868</v>
      </c>
      <c r="E1096" s="493" t="s">
        <v>797</v>
      </c>
      <c r="F1096" s="494"/>
    </row>
    <row r="1097" spans="1:6">
      <c r="A1097" s="269"/>
      <c r="B1097" s="425"/>
      <c r="C1097" s="492" t="s">
        <v>11</v>
      </c>
      <c r="D1097" s="495"/>
      <c r="E1097" s="493"/>
      <c r="F1097" s="494"/>
    </row>
    <row r="1098" spans="1:6">
      <c r="B1098" s="426"/>
      <c r="C1098" s="496"/>
      <c r="D1098" s="497"/>
      <c r="E1098" s="498"/>
      <c r="F1098" s="499"/>
    </row>
    <row r="1099" spans="1:6" ht="191.25">
      <c r="A1099" s="269" t="s">
        <v>1095</v>
      </c>
      <c r="B1099" s="425" t="s">
        <v>1095</v>
      </c>
      <c r="C1099" s="491"/>
      <c r="D1099" s="492" t="s">
        <v>1096</v>
      </c>
      <c r="E1099" s="493"/>
      <c r="F1099" s="494"/>
    </row>
    <row r="1100" spans="1:6">
      <c r="A1100" s="269"/>
      <c r="B1100" s="425"/>
      <c r="C1100" s="491" t="s">
        <v>461</v>
      </c>
      <c r="D1100" s="495"/>
      <c r="E1100" s="493"/>
      <c r="F1100" s="494"/>
    </row>
    <row r="1101" spans="1:6" ht="25.5">
      <c r="A1101" s="269"/>
      <c r="B1101" s="425"/>
      <c r="C1101" s="492" t="s">
        <v>130</v>
      </c>
      <c r="D1101" s="495" t="s">
        <v>1869</v>
      </c>
      <c r="E1101" s="493" t="s">
        <v>797</v>
      </c>
      <c r="F1101" s="494"/>
    </row>
    <row r="1102" spans="1:6" ht="25.5">
      <c r="A1102" s="269"/>
      <c r="B1102" s="425"/>
      <c r="C1102" s="492" t="s">
        <v>206</v>
      </c>
      <c r="D1102" s="500" t="s">
        <v>1870</v>
      </c>
      <c r="E1102" s="493" t="s">
        <v>797</v>
      </c>
      <c r="F1102" s="494"/>
    </row>
    <row r="1103" spans="1:6">
      <c r="A1103" s="269"/>
      <c r="B1103" s="425"/>
      <c r="C1103" s="492" t="s">
        <v>9</v>
      </c>
      <c r="D1103" s="495"/>
      <c r="E1103" s="493"/>
      <c r="F1103" s="494"/>
    </row>
    <row r="1104" spans="1:6" ht="89.25">
      <c r="A1104" s="269"/>
      <c r="B1104" s="425"/>
      <c r="C1104" s="492" t="s">
        <v>10</v>
      </c>
      <c r="D1104" s="495" t="s">
        <v>1871</v>
      </c>
      <c r="E1104" s="493" t="s">
        <v>797</v>
      </c>
      <c r="F1104" s="494"/>
    </row>
    <row r="1105" spans="1:6">
      <c r="A1105" s="269"/>
      <c r="B1105" s="425"/>
      <c r="C1105" s="492" t="s">
        <v>11</v>
      </c>
      <c r="D1105" s="495"/>
      <c r="E1105" s="493"/>
      <c r="F1105" s="494"/>
    </row>
    <row r="1106" spans="1:6">
      <c r="B1106" s="426"/>
      <c r="C1106" s="496"/>
      <c r="D1106" s="497"/>
      <c r="E1106" s="498"/>
      <c r="F1106" s="499"/>
    </row>
    <row r="1107" spans="1:6">
      <c r="A1107" s="265">
        <v>4.4000000000000004</v>
      </c>
      <c r="B1107" s="430">
        <v>4.4000000000000004</v>
      </c>
      <c r="C1107" s="505"/>
      <c r="D1107" s="506" t="s">
        <v>1097</v>
      </c>
      <c r="E1107" s="507"/>
      <c r="F1107" s="509"/>
    </row>
    <row r="1108" spans="1:6" ht="127.5">
      <c r="A1108" s="269" t="s">
        <v>1098</v>
      </c>
      <c r="B1108" s="425" t="s">
        <v>1098</v>
      </c>
      <c r="C1108" s="491"/>
      <c r="D1108" s="492" t="s">
        <v>1099</v>
      </c>
      <c r="E1108" s="493"/>
      <c r="F1108" s="494"/>
    </row>
    <row r="1109" spans="1:6">
      <c r="A1109" s="269"/>
      <c r="B1109" s="425"/>
      <c r="C1109" s="491" t="s">
        <v>461</v>
      </c>
      <c r="D1109" s="495"/>
      <c r="E1109" s="493"/>
      <c r="F1109" s="494"/>
    </row>
    <row r="1110" spans="1:6" ht="51">
      <c r="A1110" s="269"/>
      <c r="B1110" s="425"/>
      <c r="C1110" s="492" t="s">
        <v>130</v>
      </c>
      <c r="D1110" s="495" t="s">
        <v>1872</v>
      </c>
      <c r="E1110" s="493" t="s">
        <v>797</v>
      </c>
      <c r="F1110" s="494"/>
    </row>
    <row r="1111" spans="1:6" ht="63.75">
      <c r="A1111" s="269"/>
      <c r="B1111" s="425"/>
      <c r="C1111" s="492" t="s">
        <v>206</v>
      </c>
      <c r="D1111" s="495" t="s">
        <v>1873</v>
      </c>
      <c r="E1111" s="493" t="s">
        <v>797</v>
      </c>
      <c r="F1111" s="494"/>
    </row>
    <row r="1112" spans="1:6">
      <c r="A1112" s="269"/>
      <c r="B1112" s="425"/>
      <c r="C1112" s="492" t="s">
        <v>9</v>
      </c>
      <c r="D1112" s="495"/>
      <c r="E1112" s="493"/>
      <c r="F1112" s="494"/>
    </row>
    <row r="1113" spans="1:6" ht="76.5">
      <c r="A1113" s="269"/>
      <c r="B1113" s="425"/>
      <c r="C1113" s="492" t="s">
        <v>10</v>
      </c>
      <c r="D1113" s="495" t="s">
        <v>1874</v>
      </c>
      <c r="E1113" s="493" t="s">
        <v>797</v>
      </c>
      <c r="F1113" s="494"/>
    </row>
    <row r="1114" spans="1:6">
      <c r="A1114" s="269"/>
      <c r="B1114" s="425"/>
      <c r="C1114" s="492" t="s">
        <v>11</v>
      </c>
      <c r="D1114" s="495"/>
      <c r="E1114" s="493"/>
      <c r="F1114" s="494"/>
    </row>
    <row r="1115" spans="1:6">
      <c r="B1115" s="426"/>
      <c r="C1115" s="496"/>
      <c r="D1115" s="497"/>
      <c r="E1115" s="498"/>
      <c r="F1115" s="499"/>
    </row>
    <row r="1116" spans="1:6" ht="127.5">
      <c r="A1116" s="269" t="s">
        <v>1100</v>
      </c>
      <c r="B1116" s="425" t="s">
        <v>1100</v>
      </c>
      <c r="C1116" s="491"/>
      <c r="D1116" s="492" t="s">
        <v>1101</v>
      </c>
      <c r="E1116" s="493"/>
      <c r="F1116" s="494"/>
    </row>
    <row r="1117" spans="1:6">
      <c r="A1117" s="269"/>
      <c r="B1117" s="425"/>
      <c r="C1117" s="491" t="s">
        <v>461</v>
      </c>
      <c r="D1117" s="495"/>
      <c r="E1117" s="493"/>
      <c r="F1117" s="494"/>
    </row>
    <row r="1118" spans="1:6" ht="63.75">
      <c r="A1118" s="269"/>
      <c r="B1118" s="425"/>
      <c r="C1118" s="492" t="s">
        <v>130</v>
      </c>
      <c r="D1118" s="495" t="s">
        <v>1102</v>
      </c>
      <c r="E1118" s="493" t="s">
        <v>797</v>
      </c>
      <c r="F1118" s="494"/>
    </row>
    <row r="1119" spans="1:6" ht="102">
      <c r="A1119" s="269"/>
      <c r="B1119" s="425"/>
      <c r="C1119" s="492" t="s">
        <v>206</v>
      </c>
      <c r="D1119" s="495" t="s">
        <v>1875</v>
      </c>
      <c r="E1119" s="493" t="s">
        <v>797</v>
      </c>
      <c r="F1119" s="494"/>
    </row>
    <row r="1120" spans="1:6">
      <c r="A1120" s="269"/>
      <c r="B1120" s="425"/>
      <c r="C1120" s="492" t="s">
        <v>9</v>
      </c>
      <c r="D1120" s="495"/>
      <c r="E1120" s="493"/>
      <c r="F1120" s="494"/>
    </row>
    <row r="1121" spans="1:6" ht="76.5">
      <c r="A1121" s="269"/>
      <c r="B1121" s="425"/>
      <c r="C1121" s="492" t="s">
        <v>10</v>
      </c>
      <c r="D1121" s="495" t="s">
        <v>1876</v>
      </c>
      <c r="E1121" s="493" t="s">
        <v>797</v>
      </c>
      <c r="F1121" s="494"/>
    </row>
    <row r="1122" spans="1:6">
      <c r="A1122" s="269"/>
      <c r="B1122" s="425"/>
      <c r="C1122" s="492" t="s">
        <v>11</v>
      </c>
      <c r="D1122" s="495"/>
      <c r="E1122" s="493"/>
      <c r="F1122" s="494"/>
    </row>
    <row r="1123" spans="1:6">
      <c r="B1123" s="426"/>
      <c r="C1123" s="496"/>
      <c r="D1123" s="497"/>
      <c r="E1123" s="498"/>
      <c r="F1123" s="499"/>
    </row>
    <row r="1124" spans="1:6" ht="114.75">
      <c r="A1124" s="269" t="s">
        <v>1103</v>
      </c>
      <c r="B1124" s="425" t="s">
        <v>1103</v>
      </c>
      <c r="C1124" s="491"/>
      <c r="D1124" s="492" t="s">
        <v>1104</v>
      </c>
      <c r="E1124" s="493"/>
      <c r="F1124" s="494"/>
    </row>
    <row r="1125" spans="1:6">
      <c r="A1125" s="269"/>
      <c r="B1125" s="425"/>
      <c r="C1125" s="491" t="s">
        <v>461</v>
      </c>
      <c r="D1125" s="495"/>
      <c r="E1125" s="493"/>
      <c r="F1125" s="494"/>
    </row>
    <row r="1126" spans="1:6" ht="38.25">
      <c r="A1126" s="269"/>
      <c r="B1126" s="425"/>
      <c r="C1126" s="492" t="s">
        <v>130</v>
      </c>
      <c r="D1126" s="495" t="s">
        <v>1877</v>
      </c>
      <c r="E1126" s="493" t="s">
        <v>797</v>
      </c>
      <c r="F1126" s="494"/>
    </row>
    <row r="1127" spans="1:6" ht="51">
      <c r="A1127" s="269"/>
      <c r="B1127" s="425"/>
      <c r="C1127" s="492" t="s">
        <v>206</v>
      </c>
      <c r="D1127" s="495" t="s">
        <v>1878</v>
      </c>
      <c r="E1127" s="493" t="s">
        <v>797</v>
      </c>
      <c r="F1127" s="494"/>
    </row>
    <row r="1128" spans="1:6">
      <c r="A1128" s="269"/>
      <c r="B1128" s="425"/>
      <c r="C1128" s="492" t="s">
        <v>9</v>
      </c>
      <c r="D1128" s="495"/>
      <c r="E1128" s="493"/>
      <c r="F1128" s="494"/>
    </row>
    <row r="1129" spans="1:6" ht="25.5">
      <c r="A1129" s="269"/>
      <c r="B1129" s="425"/>
      <c r="C1129" s="492" t="s">
        <v>10</v>
      </c>
      <c r="D1129" s="526" t="s">
        <v>1879</v>
      </c>
      <c r="E1129" s="493" t="s">
        <v>797</v>
      </c>
      <c r="F1129" s="494"/>
    </row>
    <row r="1130" spans="1:6">
      <c r="A1130" s="269"/>
      <c r="B1130" s="425"/>
      <c r="C1130" s="492" t="s">
        <v>11</v>
      </c>
      <c r="D1130" s="495"/>
      <c r="E1130" s="493"/>
      <c r="F1130" s="494"/>
    </row>
    <row r="1131" spans="1:6">
      <c r="B1131" s="426"/>
      <c r="C1131" s="520"/>
      <c r="D1131" s="497"/>
      <c r="E1131" s="498"/>
      <c r="F1131" s="499"/>
    </row>
    <row r="1132" spans="1:6" ht="165.75">
      <c r="A1132" s="269" t="s">
        <v>1105</v>
      </c>
      <c r="B1132" s="425" t="s">
        <v>1105</v>
      </c>
      <c r="C1132" s="491"/>
      <c r="D1132" s="492" t="s">
        <v>1106</v>
      </c>
      <c r="E1132" s="493"/>
      <c r="F1132" s="494"/>
    </row>
    <row r="1133" spans="1:6">
      <c r="A1133" s="269"/>
      <c r="B1133" s="425"/>
      <c r="C1133" s="491" t="s">
        <v>461</v>
      </c>
      <c r="D1133" s="495"/>
      <c r="E1133" s="493"/>
      <c r="F1133" s="494"/>
    </row>
    <row r="1134" spans="1:6" ht="76.5">
      <c r="A1134" s="269"/>
      <c r="B1134" s="425"/>
      <c r="C1134" s="492" t="s">
        <v>130</v>
      </c>
      <c r="D1134" s="495" t="s">
        <v>1880</v>
      </c>
      <c r="E1134" s="493" t="s">
        <v>797</v>
      </c>
      <c r="F1134" s="494"/>
    </row>
    <row r="1135" spans="1:6" ht="51">
      <c r="A1135" s="269"/>
      <c r="B1135" s="425"/>
      <c r="C1135" s="492" t="s">
        <v>206</v>
      </c>
      <c r="D1135" s="495" t="s">
        <v>1881</v>
      </c>
      <c r="E1135" s="493" t="s">
        <v>797</v>
      </c>
      <c r="F1135" s="494"/>
    </row>
    <row r="1136" spans="1:6">
      <c r="A1136" s="269"/>
      <c r="B1136" s="425"/>
      <c r="C1136" s="492" t="s">
        <v>9</v>
      </c>
      <c r="D1136" s="495"/>
      <c r="E1136" s="493"/>
      <c r="F1136" s="494"/>
    </row>
    <row r="1137" spans="1:256" ht="127.5">
      <c r="A1137" s="269"/>
      <c r="B1137" s="425"/>
      <c r="C1137" s="492" t="s">
        <v>10</v>
      </c>
      <c r="D1137" s="495" t="s">
        <v>1882</v>
      </c>
      <c r="E1137" s="493" t="s">
        <v>797</v>
      </c>
      <c r="F1137" s="494"/>
    </row>
    <row r="1138" spans="1:256">
      <c r="A1138" s="269"/>
      <c r="B1138" s="425"/>
      <c r="C1138" s="492" t="s">
        <v>11</v>
      </c>
      <c r="D1138" s="495"/>
      <c r="E1138" s="493"/>
      <c r="F1138" s="494"/>
    </row>
    <row r="1139" spans="1:256">
      <c r="A1139" s="275"/>
      <c r="B1139" s="437"/>
      <c r="C1139" s="531"/>
      <c r="D1139" s="532"/>
      <c r="E1139" s="533"/>
      <c r="F1139" s="534"/>
      <c r="G1139" s="275"/>
    </row>
    <row r="1140" spans="1:256" ht="114.75">
      <c r="A1140" s="269" t="s">
        <v>1107</v>
      </c>
      <c r="B1140" s="425" t="s">
        <v>1107</v>
      </c>
      <c r="C1140" s="491"/>
      <c r="D1140" s="492" t="s">
        <v>1108</v>
      </c>
      <c r="E1140" s="493"/>
      <c r="F1140" s="494"/>
    </row>
    <row r="1141" spans="1:256">
      <c r="A1141" s="269"/>
      <c r="B1141" s="425"/>
      <c r="C1141" s="491" t="s">
        <v>461</v>
      </c>
      <c r="D1141" s="495"/>
      <c r="E1141" s="493"/>
      <c r="F1141" s="494"/>
    </row>
    <row r="1142" spans="1:256" ht="51">
      <c r="A1142" s="269"/>
      <c r="B1142" s="425"/>
      <c r="C1142" s="492" t="s">
        <v>130</v>
      </c>
      <c r="D1142" s="495" t="s">
        <v>1883</v>
      </c>
      <c r="E1142" s="493" t="s">
        <v>797</v>
      </c>
      <c r="F1142" s="494"/>
    </row>
    <row r="1143" spans="1:256" ht="153">
      <c r="A1143" s="269"/>
      <c r="B1143" s="425"/>
      <c r="C1143" s="492" t="s">
        <v>206</v>
      </c>
      <c r="D1143" s="510" t="s">
        <v>1884</v>
      </c>
      <c r="E1143" s="493" t="s">
        <v>797</v>
      </c>
      <c r="F1143" s="494"/>
    </row>
    <row r="1144" spans="1:256">
      <c r="A1144" s="269"/>
      <c r="B1144" s="425"/>
      <c r="C1144" s="492" t="s">
        <v>9</v>
      </c>
      <c r="D1144" s="495"/>
      <c r="E1144" s="493"/>
      <c r="F1144" s="494"/>
    </row>
    <row r="1145" spans="1:256" ht="165.75">
      <c r="A1145" s="269"/>
      <c r="B1145" s="425"/>
      <c r="C1145" s="492" t="s">
        <v>10</v>
      </c>
      <c r="D1145" s="495" t="s">
        <v>1885</v>
      </c>
      <c r="E1145" s="493" t="s">
        <v>797</v>
      </c>
      <c r="F1145" s="494"/>
    </row>
    <row r="1146" spans="1:256">
      <c r="A1146" s="269"/>
      <c r="B1146" s="425"/>
      <c r="C1146" s="492" t="s">
        <v>11</v>
      </c>
      <c r="D1146" s="495"/>
      <c r="E1146" s="493"/>
      <c r="F1146" s="494"/>
    </row>
    <row r="1147" spans="1:256">
      <c r="B1147" s="426"/>
      <c r="C1147" s="496"/>
      <c r="D1147" s="497"/>
      <c r="E1147" s="498"/>
      <c r="F1147" s="499"/>
    </row>
    <row r="1148" spans="1:256" ht="153">
      <c r="A1148" s="269" t="s">
        <v>1109</v>
      </c>
      <c r="B1148" s="425" t="s">
        <v>1109</v>
      </c>
      <c r="C1148" s="491"/>
      <c r="D1148" s="492" t="s">
        <v>1110</v>
      </c>
      <c r="E1148" s="493"/>
      <c r="F1148" s="494"/>
    </row>
    <row r="1149" spans="1:256">
      <c r="A1149" s="269"/>
      <c r="B1149" s="425"/>
      <c r="C1149" s="491" t="s">
        <v>461</v>
      </c>
      <c r="D1149" s="495"/>
      <c r="E1149" s="493"/>
      <c r="F1149" s="494"/>
    </row>
    <row r="1150" spans="1:256" ht="38.25">
      <c r="A1150" s="269"/>
      <c r="B1150" s="425"/>
      <c r="C1150" s="492" t="s">
        <v>130</v>
      </c>
      <c r="D1150" s="495" t="s">
        <v>1886</v>
      </c>
      <c r="E1150" s="493" t="s">
        <v>797</v>
      </c>
      <c r="F1150" s="494"/>
    </row>
    <row r="1151" spans="1:256" ht="38.25">
      <c r="A1151" s="269"/>
      <c r="B1151" s="425"/>
      <c r="C1151" s="492" t="s">
        <v>206</v>
      </c>
      <c r="D1151" s="500" t="s">
        <v>1887</v>
      </c>
      <c r="E1151" s="493" t="s">
        <v>797</v>
      </c>
      <c r="F1151" s="494"/>
    </row>
    <row r="1152" spans="1:256">
      <c r="A1152" s="269"/>
      <c r="B1152" s="425"/>
      <c r="C1152" s="492" t="s">
        <v>9</v>
      </c>
      <c r="D1152" s="495"/>
      <c r="E1152" s="493"/>
      <c r="F1152" s="494"/>
      <c r="H1152" s="275"/>
      <c r="AF1152" s="275"/>
      <c r="AG1152" s="275"/>
      <c r="AH1152" s="275"/>
      <c r="AI1152" s="275"/>
      <c r="AJ1152" s="275"/>
      <c r="AK1152" s="275"/>
      <c r="AL1152" s="275"/>
      <c r="AM1152" s="275"/>
      <c r="AN1152" s="275"/>
      <c r="AO1152" s="275"/>
      <c r="AP1152" s="275"/>
      <c r="AQ1152" s="275"/>
      <c r="AR1152" s="275"/>
      <c r="AS1152" s="275"/>
      <c r="AT1152" s="275"/>
      <c r="AU1152" s="275"/>
      <c r="AV1152" s="275"/>
      <c r="AW1152" s="275"/>
      <c r="AX1152" s="275"/>
      <c r="AY1152" s="275"/>
      <c r="AZ1152" s="275"/>
      <c r="BA1152" s="275"/>
      <c r="BB1152" s="275"/>
      <c r="BC1152" s="275"/>
      <c r="BD1152" s="275"/>
      <c r="BE1152" s="275"/>
      <c r="BF1152" s="275"/>
      <c r="BG1152" s="275"/>
      <c r="BH1152" s="275"/>
      <c r="BI1152" s="275"/>
      <c r="BJ1152" s="275"/>
      <c r="BK1152" s="275"/>
      <c r="BL1152" s="275"/>
      <c r="BM1152" s="275"/>
      <c r="BN1152" s="275"/>
      <c r="BO1152" s="275"/>
      <c r="BP1152" s="275"/>
      <c r="BQ1152" s="275"/>
      <c r="BR1152" s="275"/>
      <c r="BS1152" s="275"/>
      <c r="BT1152" s="275"/>
      <c r="BU1152" s="275"/>
      <c r="BV1152" s="275"/>
      <c r="BW1152" s="275"/>
      <c r="BX1152" s="275"/>
      <c r="BY1152" s="275"/>
      <c r="BZ1152" s="275"/>
      <c r="CA1152" s="275"/>
      <c r="CB1152" s="275"/>
      <c r="CC1152" s="275"/>
      <c r="CD1152" s="275"/>
      <c r="CE1152" s="275"/>
      <c r="CF1152" s="275"/>
      <c r="CG1152" s="275"/>
      <c r="CH1152" s="275"/>
      <c r="CI1152" s="275"/>
      <c r="CJ1152" s="275"/>
      <c r="CK1152" s="275"/>
      <c r="CL1152" s="275"/>
      <c r="CM1152" s="275"/>
      <c r="CN1152" s="275"/>
      <c r="CO1152" s="275"/>
      <c r="CP1152" s="275"/>
      <c r="CQ1152" s="275"/>
      <c r="CR1152" s="275"/>
      <c r="CS1152" s="275"/>
      <c r="CT1152" s="275"/>
      <c r="CU1152" s="275"/>
      <c r="CV1152" s="275"/>
      <c r="CW1152" s="275"/>
      <c r="CX1152" s="275"/>
      <c r="CY1152" s="275"/>
      <c r="CZ1152" s="275"/>
      <c r="DA1152" s="275"/>
      <c r="DB1152" s="275"/>
      <c r="DC1152" s="275"/>
      <c r="DD1152" s="275"/>
      <c r="DE1152" s="275"/>
      <c r="DF1152" s="275"/>
      <c r="DG1152" s="275"/>
      <c r="DH1152" s="275"/>
      <c r="DI1152" s="275"/>
      <c r="DJ1152" s="275"/>
      <c r="DK1152" s="275"/>
      <c r="DL1152" s="275"/>
      <c r="DM1152" s="275"/>
      <c r="DN1152" s="275"/>
      <c r="DO1152" s="275"/>
      <c r="DP1152" s="275"/>
      <c r="DQ1152" s="275"/>
      <c r="DR1152" s="275"/>
      <c r="DS1152" s="275"/>
      <c r="DT1152" s="275"/>
      <c r="DU1152" s="275"/>
      <c r="DV1152" s="275"/>
      <c r="DW1152" s="275"/>
      <c r="DX1152" s="275"/>
      <c r="DY1152" s="275"/>
      <c r="DZ1152" s="275"/>
      <c r="EA1152" s="275"/>
      <c r="EB1152" s="275"/>
      <c r="EC1152" s="275"/>
      <c r="ED1152" s="275"/>
      <c r="EE1152" s="275"/>
      <c r="EF1152" s="275"/>
      <c r="EG1152" s="275"/>
      <c r="EH1152" s="275"/>
      <c r="EI1152" s="275"/>
      <c r="EJ1152" s="275"/>
      <c r="EK1152" s="275"/>
      <c r="EL1152" s="275"/>
      <c r="EM1152" s="275"/>
      <c r="EN1152" s="275"/>
      <c r="EO1152" s="275"/>
      <c r="EP1152" s="275"/>
      <c r="EQ1152" s="275"/>
      <c r="ER1152" s="275"/>
      <c r="ES1152" s="275"/>
      <c r="ET1152" s="275"/>
      <c r="EU1152" s="275"/>
      <c r="EV1152" s="275"/>
      <c r="EW1152" s="275"/>
      <c r="EX1152" s="275"/>
      <c r="EY1152" s="275"/>
      <c r="EZ1152" s="275"/>
      <c r="FA1152" s="275"/>
      <c r="FB1152" s="275"/>
      <c r="FC1152" s="275"/>
      <c r="FD1152" s="275"/>
      <c r="FE1152" s="275"/>
      <c r="FF1152" s="275"/>
      <c r="FG1152" s="275"/>
      <c r="FH1152" s="275"/>
      <c r="FI1152" s="275"/>
      <c r="FJ1152" s="275"/>
      <c r="FK1152" s="275"/>
      <c r="FL1152" s="275"/>
      <c r="FM1152" s="275"/>
      <c r="FN1152" s="275"/>
      <c r="FO1152" s="275"/>
      <c r="FP1152" s="275"/>
      <c r="FQ1152" s="275"/>
      <c r="FR1152" s="275"/>
      <c r="FS1152" s="275"/>
      <c r="FT1152" s="275"/>
      <c r="FU1152" s="275"/>
      <c r="FV1152" s="275"/>
      <c r="FW1152" s="275"/>
      <c r="FX1152" s="275"/>
      <c r="FY1152" s="275"/>
      <c r="FZ1152" s="275"/>
      <c r="GA1152" s="275"/>
      <c r="GB1152" s="275"/>
      <c r="GC1152" s="275"/>
      <c r="GD1152" s="275"/>
      <c r="GE1152" s="275"/>
      <c r="GF1152" s="275"/>
      <c r="GG1152" s="275"/>
      <c r="GH1152" s="275"/>
      <c r="GI1152" s="275"/>
      <c r="GJ1152" s="275"/>
      <c r="GK1152" s="275"/>
      <c r="GL1152" s="275"/>
      <c r="GM1152" s="275"/>
      <c r="GN1152" s="275"/>
      <c r="GO1152" s="275"/>
      <c r="GP1152" s="275"/>
      <c r="GQ1152" s="275"/>
      <c r="GR1152" s="275"/>
      <c r="GS1152" s="275"/>
      <c r="GT1152" s="275"/>
      <c r="GU1152" s="275"/>
      <c r="GV1152" s="275"/>
      <c r="GW1152" s="275"/>
      <c r="GX1152" s="275"/>
      <c r="GY1152" s="275"/>
      <c r="GZ1152" s="275"/>
      <c r="HA1152" s="275"/>
      <c r="HB1152" s="275"/>
      <c r="HC1152" s="275"/>
      <c r="HD1152" s="275"/>
      <c r="HE1152" s="275"/>
      <c r="HF1152" s="275"/>
      <c r="HG1152" s="275"/>
      <c r="HH1152" s="275"/>
      <c r="HI1152" s="275"/>
      <c r="HJ1152" s="275"/>
      <c r="HK1152" s="275"/>
      <c r="HL1152" s="275"/>
      <c r="HM1152" s="275"/>
      <c r="HN1152" s="275"/>
      <c r="HO1152" s="275"/>
      <c r="HP1152" s="275"/>
      <c r="HQ1152" s="275"/>
      <c r="HR1152" s="275"/>
      <c r="HS1152" s="275"/>
      <c r="HT1152" s="275"/>
      <c r="HU1152" s="275"/>
      <c r="HV1152" s="275"/>
      <c r="HW1152" s="275"/>
      <c r="HX1152" s="275"/>
      <c r="HY1152" s="275"/>
      <c r="HZ1152" s="275"/>
      <c r="IA1152" s="275"/>
      <c r="IB1152" s="275"/>
      <c r="IC1152" s="275"/>
      <c r="ID1152" s="275"/>
      <c r="IE1152" s="275"/>
      <c r="IF1152" s="275"/>
      <c r="IG1152" s="275"/>
      <c r="IH1152" s="275"/>
      <c r="II1152" s="275"/>
      <c r="IJ1152" s="275"/>
      <c r="IK1152" s="275"/>
      <c r="IL1152" s="275"/>
      <c r="IM1152" s="275"/>
      <c r="IN1152" s="275"/>
      <c r="IO1152" s="275"/>
      <c r="IP1152" s="275"/>
      <c r="IQ1152" s="275"/>
      <c r="IR1152" s="275"/>
      <c r="IS1152" s="275"/>
      <c r="IT1152" s="275"/>
      <c r="IU1152" s="275"/>
      <c r="IV1152" s="275"/>
    </row>
    <row r="1153" spans="1:6" ht="25.5">
      <c r="A1153" s="269"/>
      <c r="B1153" s="425"/>
      <c r="C1153" s="492" t="s">
        <v>10</v>
      </c>
      <c r="D1153" s="495" t="s">
        <v>1888</v>
      </c>
      <c r="E1153" s="493" t="s">
        <v>797</v>
      </c>
      <c r="F1153" s="494"/>
    </row>
    <row r="1154" spans="1:6">
      <c r="A1154" s="269"/>
      <c r="B1154" s="425"/>
      <c r="C1154" s="492" t="s">
        <v>11</v>
      </c>
      <c r="D1154" s="495"/>
      <c r="E1154" s="493"/>
      <c r="F1154" s="494"/>
    </row>
    <row r="1155" spans="1:6">
      <c r="B1155" s="426"/>
      <c r="C1155" s="496"/>
      <c r="D1155" s="497"/>
      <c r="E1155" s="498"/>
      <c r="F1155" s="499"/>
    </row>
    <row r="1156" spans="1:6">
      <c r="A1156" s="265">
        <v>4.5</v>
      </c>
      <c r="B1156" s="430">
        <v>4.5</v>
      </c>
      <c r="C1156" s="505"/>
      <c r="D1156" s="506" t="s">
        <v>1111</v>
      </c>
      <c r="E1156" s="507"/>
      <c r="F1156" s="509"/>
    </row>
    <row r="1157" spans="1:6" ht="114.75">
      <c r="A1157" s="269" t="s">
        <v>1112</v>
      </c>
      <c r="B1157" s="425" t="s">
        <v>1112</v>
      </c>
      <c r="C1157" s="491"/>
      <c r="D1157" s="492" t="s">
        <v>1113</v>
      </c>
      <c r="E1157" s="493"/>
      <c r="F1157" s="494"/>
    </row>
    <row r="1158" spans="1:6">
      <c r="A1158" s="269"/>
      <c r="B1158" s="425"/>
      <c r="C1158" s="491" t="s">
        <v>461</v>
      </c>
      <c r="D1158" s="495"/>
      <c r="E1158" s="493"/>
      <c r="F1158" s="494"/>
    </row>
    <row r="1159" spans="1:6">
      <c r="A1159" s="269"/>
      <c r="B1159" s="425"/>
      <c r="C1159" s="492" t="s">
        <v>130</v>
      </c>
      <c r="D1159" s="495" t="s">
        <v>1889</v>
      </c>
      <c r="E1159" s="493" t="s">
        <v>797</v>
      </c>
      <c r="F1159" s="494"/>
    </row>
    <row r="1160" spans="1:6" ht="102">
      <c r="A1160" s="269"/>
      <c r="B1160" s="425"/>
      <c r="C1160" s="492" t="s">
        <v>206</v>
      </c>
      <c r="D1160" s="495" t="s">
        <v>1890</v>
      </c>
      <c r="E1160" s="493" t="s">
        <v>797</v>
      </c>
      <c r="F1160" s="494"/>
    </row>
    <row r="1161" spans="1:6">
      <c r="A1161" s="269"/>
      <c r="B1161" s="425"/>
      <c r="C1161" s="492" t="s">
        <v>9</v>
      </c>
      <c r="D1161" s="495"/>
      <c r="E1161" s="493"/>
      <c r="F1161" s="494"/>
    </row>
    <row r="1162" spans="1:6" ht="51">
      <c r="A1162" s="269"/>
      <c r="B1162" s="425"/>
      <c r="C1162" s="492" t="s">
        <v>10</v>
      </c>
      <c r="D1162" s="495" t="s">
        <v>1891</v>
      </c>
      <c r="E1162" s="493" t="s">
        <v>797</v>
      </c>
      <c r="F1162" s="494"/>
    </row>
    <row r="1163" spans="1:6">
      <c r="A1163" s="269"/>
      <c r="B1163" s="425"/>
      <c r="C1163" s="492" t="s">
        <v>11</v>
      </c>
      <c r="D1163" s="495"/>
      <c r="E1163" s="493"/>
      <c r="F1163" s="494"/>
    </row>
    <row r="1164" spans="1:6">
      <c r="B1164" s="426"/>
      <c r="C1164" s="496"/>
      <c r="D1164" s="497"/>
      <c r="E1164" s="498"/>
      <c r="F1164" s="499"/>
    </row>
    <row r="1165" spans="1:6" ht="114.75">
      <c r="A1165" s="269" t="s">
        <v>1114</v>
      </c>
      <c r="B1165" s="425" t="s">
        <v>1114</v>
      </c>
      <c r="C1165" s="491"/>
      <c r="D1165" s="492" t="s">
        <v>1115</v>
      </c>
      <c r="E1165" s="493"/>
      <c r="F1165" s="494"/>
    </row>
    <row r="1166" spans="1:6">
      <c r="A1166" s="269"/>
      <c r="B1166" s="425"/>
      <c r="C1166" s="491" t="s">
        <v>461</v>
      </c>
      <c r="D1166" s="495"/>
      <c r="E1166" s="493"/>
      <c r="F1166" s="494"/>
    </row>
    <row r="1167" spans="1:6">
      <c r="A1167" s="269"/>
      <c r="B1167" s="425"/>
      <c r="C1167" s="492" t="s">
        <v>130</v>
      </c>
      <c r="D1167" s="495" t="s">
        <v>1892</v>
      </c>
      <c r="E1167" s="493" t="s">
        <v>797</v>
      </c>
      <c r="F1167" s="494"/>
    </row>
    <row r="1168" spans="1:6" ht="63.75">
      <c r="A1168" s="269"/>
      <c r="B1168" s="425"/>
      <c r="C1168" s="492" t="s">
        <v>206</v>
      </c>
      <c r="D1168" s="495" t="s">
        <v>1893</v>
      </c>
      <c r="E1168" s="493" t="s">
        <v>797</v>
      </c>
      <c r="F1168" s="494"/>
    </row>
    <row r="1169" spans="1:6">
      <c r="A1169" s="269"/>
      <c r="B1169" s="425"/>
      <c r="C1169" s="492" t="s">
        <v>9</v>
      </c>
      <c r="D1169" s="495"/>
      <c r="E1169" s="493"/>
      <c r="F1169" s="494"/>
    </row>
    <row r="1170" spans="1:6" ht="51">
      <c r="A1170" s="269"/>
      <c r="B1170" s="425"/>
      <c r="C1170" s="492" t="s">
        <v>10</v>
      </c>
      <c r="D1170" s="495" t="s">
        <v>1891</v>
      </c>
      <c r="E1170" s="493" t="s">
        <v>797</v>
      </c>
      <c r="F1170" s="494"/>
    </row>
    <row r="1171" spans="1:6">
      <c r="A1171" s="269"/>
      <c r="B1171" s="425"/>
      <c r="C1171" s="492" t="s">
        <v>11</v>
      </c>
      <c r="D1171" s="495"/>
      <c r="E1171" s="493"/>
      <c r="F1171" s="494"/>
    </row>
    <row r="1172" spans="1:6">
      <c r="B1172" s="426"/>
      <c r="C1172" s="496"/>
      <c r="D1172" s="497"/>
      <c r="E1172" s="498"/>
      <c r="F1172" s="499"/>
    </row>
    <row r="1173" spans="1:6">
      <c r="A1173" s="265">
        <v>4.5999999999999996</v>
      </c>
      <c r="B1173" s="430">
        <v>4.5999999999999996</v>
      </c>
      <c r="C1173" s="505"/>
      <c r="D1173" s="506" t="s">
        <v>1116</v>
      </c>
      <c r="E1173" s="507"/>
      <c r="F1173" s="509"/>
    </row>
    <row r="1174" spans="1:6" ht="140.25">
      <c r="A1174" s="269" t="s">
        <v>1117</v>
      </c>
      <c r="B1174" s="425" t="s">
        <v>1117</v>
      </c>
      <c r="C1174" s="491"/>
      <c r="D1174" s="492" t="s">
        <v>1118</v>
      </c>
      <c r="E1174" s="493"/>
      <c r="F1174" s="494"/>
    </row>
    <row r="1175" spans="1:6">
      <c r="A1175" s="269"/>
      <c r="B1175" s="425"/>
      <c r="C1175" s="491" t="s">
        <v>461</v>
      </c>
      <c r="D1175" s="495"/>
      <c r="E1175" s="493"/>
      <c r="F1175" s="494"/>
    </row>
    <row r="1176" spans="1:6" ht="89.25">
      <c r="A1176" s="269"/>
      <c r="B1176" s="425"/>
      <c r="C1176" s="492" t="s">
        <v>130</v>
      </c>
      <c r="D1176" s="495" t="s">
        <v>1894</v>
      </c>
      <c r="E1176" s="493" t="s">
        <v>797</v>
      </c>
      <c r="F1176" s="494"/>
    </row>
    <row r="1177" spans="1:6" ht="38.25">
      <c r="A1177" s="269"/>
      <c r="B1177" s="425"/>
      <c r="C1177" s="492" t="s">
        <v>206</v>
      </c>
      <c r="D1177" s="500" t="s">
        <v>1895</v>
      </c>
      <c r="E1177" s="493" t="s">
        <v>797</v>
      </c>
      <c r="F1177" s="494"/>
    </row>
    <row r="1178" spans="1:6" ht="68.25">
      <c r="A1178" s="269"/>
      <c r="B1178" s="425"/>
      <c r="C1178" s="492" t="s">
        <v>9</v>
      </c>
      <c r="D1178" s="535" t="s">
        <v>1896</v>
      </c>
      <c r="E1178" s="502" t="s">
        <v>1070</v>
      </c>
      <c r="F1178" s="503" t="s">
        <v>1439</v>
      </c>
    </row>
    <row r="1179" spans="1:6" ht="114.75">
      <c r="A1179" s="269"/>
      <c r="B1179" s="425"/>
      <c r="C1179" s="492" t="s">
        <v>10</v>
      </c>
      <c r="D1179" s="495" t="s">
        <v>1897</v>
      </c>
      <c r="E1179" s="493" t="s">
        <v>797</v>
      </c>
      <c r="F1179" s="494"/>
    </row>
    <row r="1180" spans="1:6">
      <c r="A1180" s="269"/>
      <c r="B1180" s="425"/>
      <c r="C1180" s="492" t="s">
        <v>11</v>
      </c>
      <c r="D1180" s="495"/>
      <c r="E1180" s="493"/>
      <c r="F1180" s="494"/>
    </row>
    <row r="1181" spans="1:6">
      <c r="B1181" s="426"/>
      <c r="C1181" s="496"/>
      <c r="D1181" s="497"/>
      <c r="E1181" s="498"/>
      <c r="F1181" s="499"/>
    </row>
    <row r="1182" spans="1:6" ht="114.75">
      <c r="A1182" s="269" t="s">
        <v>1119</v>
      </c>
      <c r="B1182" s="425" t="s">
        <v>1119</v>
      </c>
      <c r="C1182" s="491"/>
      <c r="D1182" s="492" t="s">
        <v>1120</v>
      </c>
      <c r="E1182" s="493"/>
      <c r="F1182" s="494"/>
    </row>
    <row r="1183" spans="1:6">
      <c r="A1183" s="269"/>
      <c r="B1183" s="425"/>
      <c r="C1183" s="491" t="s">
        <v>461</v>
      </c>
      <c r="D1183" s="495"/>
      <c r="E1183" s="493"/>
      <c r="F1183" s="494"/>
    </row>
    <row r="1184" spans="1:6" ht="76.5">
      <c r="A1184" s="269"/>
      <c r="B1184" s="425"/>
      <c r="C1184" s="492" t="s">
        <v>130</v>
      </c>
      <c r="D1184" s="495" t="s">
        <v>1898</v>
      </c>
      <c r="E1184" s="493" t="s">
        <v>797</v>
      </c>
      <c r="F1184" s="494"/>
    </row>
    <row r="1185" spans="1:6" ht="51">
      <c r="A1185" s="269"/>
      <c r="B1185" s="425"/>
      <c r="C1185" s="492" t="s">
        <v>206</v>
      </c>
      <c r="D1185" s="500" t="s">
        <v>1899</v>
      </c>
      <c r="E1185" s="493" t="s">
        <v>797</v>
      </c>
      <c r="F1185" s="494"/>
    </row>
    <row r="1186" spans="1:6">
      <c r="A1186" s="269"/>
      <c r="B1186" s="425"/>
      <c r="C1186" s="492" t="s">
        <v>9</v>
      </c>
      <c r="D1186" s="495" t="s">
        <v>1900</v>
      </c>
      <c r="E1186" s="493" t="s">
        <v>797</v>
      </c>
      <c r="F1186" s="494"/>
    </row>
    <row r="1187" spans="1:6" ht="38.25">
      <c r="A1187" s="269"/>
      <c r="B1187" s="425"/>
      <c r="C1187" s="492" t="s">
        <v>10</v>
      </c>
      <c r="D1187" s="495" t="s">
        <v>1901</v>
      </c>
      <c r="E1187" s="493" t="s">
        <v>797</v>
      </c>
      <c r="F1187" s="494"/>
    </row>
    <row r="1188" spans="1:6">
      <c r="A1188" s="269"/>
      <c r="B1188" s="425"/>
      <c r="C1188" s="492" t="s">
        <v>11</v>
      </c>
      <c r="D1188" s="495"/>
      <c r="E1188" s="493"/>
      <c r="F1188" s="494"/>
    </row>
    <row r="1189" spans="1:6">
      <c r="B1189" s="426"/>
      <c r="C1189" s="496"/>
      <c r="D1189" s="497"/>
      <c r="E1189" s="498"/>
      <c r="F1189" s="499"/>
    </row>
    <row r="1190" spans="1:6" ht="165.75">
      <c r="A1190" s="269" t="s">
        <v>1121</v>
      </c>
      <c r="B1190" s="425" t="s">
        <v>1121</v>
      </c>
      <c r="C1190" s="491"/>
      <c r="D1190" s="492" t="s">
        <v>1122</v>
      </c>
      <c r="E1190" s="493"/>
      <c r="F1190" s="494"/>
    </row>
    <row r="1191" spans="1:6">
      <c r="A1191" s="269"/>
      <c r="B1191" s="425"/>
      <c r="C1191" s="491" t="s">
        <v>461</v>
      </c>
      <c r="D1191" s="495"/>
      <c r="E1191" s="493"/>
      <c r="F1191" s="494"/>
    </row>
    <row r="1192" spans="1:6" ht="63.75">
      <c r="A1192" s="269"/>
      <c r="B1192" s="425"/>
      <c r="C1192" s="492" t="s">
        <v>130</v>
      </c>
      <c r="D1192" s="495" t="s">
        <v>1902</v>
      </c>
      <c r="E1192" s="493" t="s">
        <v>797</v>
      </c>
      <c r="F1192" s="494"/>
    </row>
    <row r="1193" spans="1:6" ht="111.6" customHeight="1">
      <c r="A1193" s="269"/>
      <c r="B1193" s="425"/>
      <c r="C1193" s="492" t="s">
        <v>206</v>
      </c>
      <c r="D1193" s="500" t="s">
        <v>1903</v>
      </c>
      <c r="E1193" s="511" t="s">
        <v>797</v>
      </c>
      <c r="F1193" s="494"/>
    </row>
    <row r="1194" spans="1:6" ht="127.5">
      <c r="A1194" s="269"/>
      <c r="B1194" s="425"/>
      <c r="C1194" s="492" t="s">
        <v>9</v>
      </c>
      <c r="D1194" s="495" t="s">
        <v>1904</v>
      </c>
      <c r="E1194" s="493" t="s">
        <v>797</v>
      </c>
      <c r="F1194" s="494"/>
    </row>
    <row r="1195" spans="1:6" ht="127.5">
      <c r="A1195" s="269"/>
      <c r="B1195" s="425"/>
      <c r="C1195" s="492" t="s">
        <v>10</v>
      </c>
      <c r="D1195" s="495" t="s">
        <v>1905</v>
      </c>
      <c r="E1195" s="493" t="s">
        <v>797</v>
      </c>
      <c r="F1195" s="494"/>
    </row>
    <row r="1196" spans="1:6">
      <c r="A1196" s="269"/>
      <c r="B1196" s="425"/>
      <c r="C1196" s="492" t="s">
        <v>11</v>
      </c>
      <c r="D1196" s="495"/>
      <c r="E1196" s="493"/>
      <c r="F1196" s="494"/>
    </row>
    <row r="1197" spans="1:6">
      <c r="B1197" s="426"/>
      <c r="C1197" s="496"/>
      <c r="D1197" s="497"/>
      <c r="E1197" s="498"/>
      <c r="F1197" s="499"/>
    </row>
    <row r="1198" spans="1:6" ht="127.5">
      <c r="A1198" s="269" t="s">
        <v>1123</v>
      </c>
      <c r="B1198" s="425" t="s">
        <v>1123</v>
      </c>
      <c r="C1198" s="491"/>
      <c r="D1198" s="492" t="s">
        <v>1124</v>
      </c>
      <c r="E1198" s="493"/>
      <c r="F1198" s="494"/>
    </row>
    <row r="1199" spans="1:6">
      <c r="A1199" s="269"/>
      <c r="B1199" s="425"/>
      <c r="C1199" s="491" t="s">
        <v>461</v>
      </c>
      <c r="D1199" s="495"/>
      <c r="E1199" s="493"/>
      <c r="F1199" s="494"/>
    </row>
    <row r="1200" spans="1:6" ht="63.75">
      <c r="A1200" s="269"/>
      <c r="B1200" s="425"/>
      <c r="C1200" s="492" t="s">
        <v>130</v>
      </c>
      <c r="D1200" s="495" t="s">
        <v>1906</v>
      </c>
      <c r="E1200" s="493" t="s">
        <v>797</v>
      </c>
      <c r="F1200" s="494"/>
    </row>
    <row r="1201" spans="1:6" ht="63.75">
      <c r="A1201" s="269"/>
      <c r="B1201" s="425"/>
      <c r="C1201" s="492" t="s">
        <v>206</v>
      </c>
      <c r="D1201" s="495" t="s">
        <v>1907</v>
      </c>
      <c r="E1201" s="493" t="s">
        <v>797</v>
      </c>
      <c r="F1201" s="494"/>
    </row>
    <row r="1202" spans="1:6" ht="114.75">
      <c r="A1202" s="269"/>
      <c r="B1202" s="425"/>
      <c r="C1202" s="492" t="s">
        <v>9</v>
      </c>
      <c r="D1202" s="495" t="s">
        <v>1908</v>
      </c>
      <c r="E1202" s="493" t="s">
        <v>797</v>
      </c>
      <c r="F1202" s="494"/>
    </row>
    <row r="1203" spans="1:6" ht="51">
      <c r="A1203" s="269"/>
      <c r="B1203" s="425"/>
      <c r="C1203" s="492" t="s">
        <v>10</v>
      </c>
      <c r="D1203" s="495" t="s">
        <v>1909</v>
      </c>
      <c r="E1203" s="493" t="s">
        <v>797</v>
      </c>
      <c r="F1203" s="494"/>
    </row>
    <row r="1204" spans="1:6">
      <c r="A1204" s="269"/>
      <c r="B1204" s="425"/>
      <c r="C1204" s="492" t="s">
        <v>11</v>
      </c>
      <c r="D1204" s="495"/>
      <c r="E1204" s="493"/>
      <c r="F1204" s="494"/>
    </row>
    <row r="1205" spans="1:6">
      <c r="B1205" s="426"/>
      <c r="C1205" s="496"/>
      <c r="D1205" s="497"/>
      <c r="E1205" s="498"/>
      <c r="F1205" s="499"/>
    </row>
    <row r="1206" spans="1:6" ht="140.25">
      <c r="A1206" s="269" t="s">
        <v>1125</v>
      </c>
      <c r="B1206" s="425" t="s">
        <v>1125</v>
      </c>
      <c r="C1206" s="491"/>
      <c r="D1206" s="492" t="s">
        <v>1126</v>
      </c>
      <c r="E1206" s="493"/>
      <c r="F1206" s="494"/>
    </row>
    <row r="1207" spans="1:6">
      <c r="A1207" s="269"/>
      <c r="B1207" s="425"/>
      <c r="C1207" s="491" t="s">
        <v>461</v>
      </c>
      <c r="D1207" s="495"/>
      <c r="E1207" s="493"/>
      <c r="F1207" s="494"/>
    </row>
    <row r="1208" spans="1:6" ht="51">
      <c r="A1208" s="269"/>
      <c r="B1208" s="425"/>
      <c r="C1208" s="492" t="s">
        <v>130</v>
      </c>
      <c r="D1208" s="495" t="s">
        <v>1910</v>
      </c>
      <c r="E1208" s="493" t="s">
        <v>797</v>
      </c>
      <c r="F1208" s="494"/>
    </row>
    <row r="1209" spans="1:6" ht="76.5">
      <c r="A1209" s="269"/>
      <c r="B1209" s="425"/>
      <c r="C1209" s="492" t="s">
        <v>206</v>
      </c>
      <c r="D1209" s="495" t="s">
        <v>1911</v>
      </c>
      <c r="E1209" s="493" t="s">
        <v>797</v>
      </c>
      <c r="F1209" s="494"/>
    </row>
    <row r="1210" spans="1:6">
      <c r="A1210" s="269"/>
      <c r="B1210" s="425"/>
      <c r="C1210" s="492" t="s">
        <v>9</v>
      </c>
      <c r="D1210" s="495"/>
      <c r="E1210" s="493"/>
      <c r="F1210" s="494"/>
    </row>
    <row r="1211" spans="1:6" ht="25.5">
      <c r="A1211" s="269"/>
      <c r="B1211" s="425"/>
      <c r="C1211" s="492" t="s">
        <v>10</v>
      </c>
      <c r="D1211" s="495" t="s">
        <v>1912</v>
      </c>
      <c r="E1211" s="493" t="s">
        <v>797</v>
      </c>
      <c r="F1211" s="494"/>
    </row>
    <row r="1212" spans="1:6">
      <c r="A1212" s="269"/>
      <c r="B1212" s="425"/>
      <c r="C1212" s="492" t="s">
        <v>11</v>
      </c>
      <c r="D1212" s="495"/>
      <c r="E1212" s="493"/>
      <c r="F1212" s="494"/>
    </row>
    <row r="1213" spans="1:6">
      <c r="B1213" s="426"/>
      <c r="C1213" s="496"/>
      <c r="D1213" s="497"/>
      <c r="E1213" s="498"/>
      <c r="F1213" s="499"/>
    </row>
    <row r="1214" spans="1:6">
      <c r="A1214" s="265">
        <v>4.7</v>
      </c>
      <c r="B1214" s="430">
        <v>4.7</v>
      </c>
      <c r="C1214" s="505"/>
      <c r="D1214" s="506" t="s">
        <v>1127</v>
      </c>
      <c r="E1214" s="507"/>
      <c r="F1214" s="509"/>
    </row>
    <row r="1215" spans="1:6" ht="114.75">
      <c r="A1215" s="269" t="s">
        <v>1128</v>
      </c>
      <c r="B1215" s="425" t="s">
        <v>1128</v>
      </c>
      <c r="C1215" s="491"/>
      <c r="D1215" s="492" t="s">
        <v>1129</v>
      </c>
      <c r="E1215" s="493"/>
      <c r="F1215" s="494"/>
    </row>
    <row r="1216" spans="1:6">
      <c r="A1216" s="269"/>
      <c r="B1216" s="425"/>
      <c r="C1216" s="491" t="s">
        <v>461</v>
      </c>
      <c r="D1216" s="495"/>
      <c r="E1216" s="493"/>
      <c r="F1216" s="494"/>
    </row>
    <row r="1217" spans="1:6" ht="89.25">
      <c r="A1217" s="269"/>
      <c r="B1217" s="425"/>
      <c r="C1217" s="492" t="s">
        <v>130</v>
      </c>
      <c r="D1217" s="495" t="s">
        <v>1913</v>
      </c>
      <c r="E1217" s="493" t="s">
        <v>797</v>
      </c>
      <c r="F1217" s="494"/>
    </row>
    <row r="1218" spans="1:6" ht="63.75">
      <c r="A1218" s="269"/>
      <c r="B1218" s="425"/>
      <c r="C1218" s="492" t="s">
        <v>206</v>
      </c>
      <c r="D1218" s="510" t="s">
        <v>1914</v>
      </c>
      <c r="E1218" s="493" t="s">
        <v>797</v>
      </c>
      <c r="F1218" s="494"/>
    </row>
    <row r="1219" spans="1:6" ht="89.25">
      <c r="A1219" s="269"/>
      <c r="B1219" s="425"/>
      <c r="C1219" s="492" t="s">
        <v>9</v>
      </c>
      <c r="D1219" s="495" t="s">
        <v>1915</v>
      </c>
      <c r="E1219" s="493" t="s">
        <v>797</v>
      </c>
      <c r="F1219" s="494"/>
    </row>
    <row r="1220" spans="1:6" ht="51">
      <c r="A1220" s="269"/>
      <c r="B1220" s="425"/>
      <c r="C1220" s="492" t="s">
        <v>10</v>
      </c>
      <c r="D1220" s="495" t="s">
        <v>1916</v>
      </c>
      <c r="E1220" s="493" t="s">
        <v>797</v>
      </c>
      <c r="F1220" s="494"/>
    </row>
    <row r="1221" spans="1:6">
      <c r="A1221" s="269"/>
      <c r="B1221" s="425"/>
      <c r="C1221" s="492" t="s">
        <v>11</v>
      </c>
      <c r="D1221" s="495"/>
      <c r="E1221" s="493"/>
      <c r="F1221" s="494"/>
    </row>
    <row r="1222" spans="1:6">
      <c r="B1222" s="426"/>
      <c r="C1222" s="496"/>
      <c r="D1222" s="497"/>
      <c r="E1222" s="498"/>
      <c r="F1222" s="499"/>
    </row>
    <row r="1223" spans="1:6" ht="140.25">
      <c r="A1223" s="269" t="s">
        <v>1130</v>
      </c>
      <c r="B1223" s="425" t="s">
        <v>1130</v>
      </c>
      <c r="C1223" s="491"/>
      <c r="D1223" s="492" t="s">
        <v>1131</v>
      </c>
      <c r="E1223" s="493"/>
      <c r="F1223" s="494"/>
    </row>
    <row r="1224" spans="1:6">
      <c r="A1224" s="269"/>
      <c r="B1224" s="425"/>
      <c r="C1224" s="491" t="s">
        <v>461</v>
      </c>
      <c r="D1224" s="495"/>
      <c r="E1224" s="493"/>
      <c r="F1224" s="494"/>
    </row>
    <row r="1225" spans="1:6" ht="89.25">
      <c r="A1225" s="269"/>
      <c r="B1225" s="425"/>
      <c r="C1225" s="492" t="s">
        <v>130</v>
      </c>
      <c r="D1225" s="495" t="s">
        <v>1917</v>
      </c>
      <c r="E1225" s="493" t="s">
        <v>797</v>
      </c>
      <c r="F1225" s="494"/>
    </row>
    <row r="1226" spans="1:6" ht="63.75">
      <c r="A1226" s="269"/>
      <c r="B1226" s="425"/>
      <c r="C1226" s="492" t="s">
        <v>206</v>
      </c>
      <c r="D1226" s="495" t="s">
        <v>1914</v>
      </c>
      <c r="E1226" s="493" t="s">
        <v>797</v>
      </c>
      <c r="F1226" s="494"/>
    </row>
    <row r="1227" spans="1:6">
      <c r="A1227" s="269"/>
      <c r="B1227" s="425"/>
      <c r="C1227" s="492" t="s">
        <v>9</v>
      </c>
      <c r="D1227" s="495"/>
      <c r="E1227" s="493"/>
      <c r="F1227" s="494"/>
    </row>
    <row r="1228" spans="1:6" ht="102">
      <c r="A1228" s="269"/>
      <c r="B1228" s="425"/>
      <c r="C1228" s="492" t="s">
        <v>10</v>
      </c>
      <c r="D1228" s="495" t="s">
        <v>1918</v>
      </c>
      <c r="E1228" s="493" t="s">
        <v>797</v>
      </c>
      <c r="F1228" s="494"/>
    </row>
    <row r="1229" spans="1:6">
      <c r="A1229" s="269"/>
      <c r="B1229" s="425"/>
      <c r="C1229" s="492" t="s">
        <v>11</v>
      </c>
      <c r="D1229" s="495"/>
      <c r="E1229" s="493"/>
      <c r="F1229" s="494"/>
    </row>
    <row r="1230" spans="1:6">
      <c r="B1230" s="426"/>
      <c r="C1230" s="496"/>
      <c r="D1230" s="497"/>
      <c r="E1230" s="498"/>
      <c r="F1230" s="499"/>
    </row>
    <row r="1231" spans="1:6">
      <c r="A1231" s="265">
        <v>4.8</v>
      </c>
      <c r="B1231" s="430">
        <v>4.8</v>
      </c>
      <c r="C1231" s="505"/>
      <c r="D1231" s="506" t="s">
        <v>1132</v>
      </c>
      <c r="E1231" s="507"/>
      <c r="F1231" s="509"/>
    </row>
    <row r="1232" spans="1:6" ht="229.5">
      <c r="A1232" s="269" t="s">
        <v>1133</v>
      </c>
      <c r="B1232" s="425" t="s">
        <v>1133</v>
      </c>
      <c r="C1232" s="491"/>
      <c r="D1232" s="492" t="s">
        <v>1134</v>
      </c>
      <c r="E1232" s="493"/>
      <c r="F1232" s="494"/>
    </row>
    <row r="1233" spans="1:6">
      <c r="A1233" s="269"/>
      <c r="B1233" s="425"/>
      <c r="C1233" s="491" t="s">
        <v>461</v>
      </c>
      <c r="D1233" s="495"/>
      <c r="E1233" s="493"/>
      <c r="F1233" s="494"/>
    </row>
    <row r="1234" spans="1:6" ht="102">
      <c r="A1234" s="269"/>
      <c r="B1234" s="425"/>
      <c r="C1234" s="492" t="s">
        <v>130</v>
      </c>
      <c r="D1234" s="495" t="s">
        <v>1919</v>
      </c>
      <c r="E1234" s="493" t="s">
        <v>797</v>
      </c>
      <c r="F1234" s="494"/>
    </row>
    <row r="1235" spans="1:6" ht="89.25">
      <c r="A1235" s="269"/>
      <c r="B1235" s="425"/>
      <c r="C1235" s="492" t="s">
        <v>206</v>
      </c>
      <c r="D1235" s="500" t="s">
        <v>1920</v>
      </c>
      <c r="E1235" s="493" t="s">
        <v>797</v>
      </c>
      <c r="F1235" s="494"/>
    </row>
    <row r="1236" spans="1:6">
      <c r="A1236" s="269"/>
      <c r="B1236" s="425"/>
      <c r="C1236" s="492" t="s">
        <v>9</v>
      </c>
      <c r="D1236" s="495"/>
      <c r="E1236" s="493"/>
      <c r="F1236" s="494"/>
    </row>
    <row r="1237" spans="1:6" ht="153">
      <c r="A1237" s="269"/>
      <c r="B1237" s="425"/>
      <c r="C1237" s="492" t="s">
        <v>10</v>
      </c>
      <c r="D1237" s="495" t="s">
        <v>1921</v>
      </c>
      <c r="E1237" s="493" t="s">
        <v>797</v>
      </c>
      <c r="F1237" s="494"/>
    </row>
    <row r="1238" spans="1:6">
      <c r="A1238" s="269"/>
      <c r="B1238" s="425"/>
      <c r="C1238" s="492" t="s">
        <v>11</v>
      </c>
      <c r="D1238" s="495"/>
      <c r="E1238" s="493"/>
      <c r="F1238" s="494"/>
    </row>
    <row r="1239" spans="1:6">
      <c r="B1239" s="426"/>
      <c r="C1239" s="496"/>
      <c r="D1239" s="497"/>
      <c r="E1239" s="498"/>
      <c r="F1239" s="499"/>
    </row>
    <row r="1240" spans="1:6">
      <c r="A1240" s="265">
        <v>4.9000000000000004</v>
      </c>
      <c r="B1240" s="430">
        <v>4.9000000000000004</v>
      </c>
      <c r="C1240" s="505"/>
      <c r="D1240" s="506" t="s">
        <v>1135</v>
      </c>
      <c r="E1240" s="507"/>
      <c r="F1240" s="509"/>
    </row>
    <row r="1241" spans="1:6" ht="178.5">
      <c r="A1241" s="269" t="s">
        <v>1136</v>
      </c>
      <c r="B1241" s="425" t="s">
        <v>1136</v>
      </c>
      <c r="C1241" s="491"/>
      <c r="D1241" s="492" t="s">
        <v>1137</v>
      </c>
      <c r="E1241" s="493"/>
      <c r="F1241" s="494"/>
    </row>
    <row r="1242" spans="1:6">
      <c r="A1242" s="269"/>
      <c r="B1242" s="425"/>
      <c r="C1242" s="491" t="s">
        <v>461</v>
      </c>
      <c r="D1242" s="495"/>
      <c r="E1242" s="493"/>
      <c r="F1242" s="494"/>
    </row>
    <row r="1243" spans="1:6" ht="153">
      <c r="A1243" s="269"/>
      <c r="B1243" s="425"/>
      <c r="C1243" s="492" t="s">
        <v>130</v>
      </c>
      <c r="D1243" s="495" t="s">
        <v>1922</v>
      </c>
      <c r="E1243" s="493" t="s">
        <v>797</v>
      </c>
      <c r="F1243" s="494"/>
    </row>
    <row r="1244" spans="1:6" ht="76.5">
      <c r="A1244" s="269"/>
      <c r="B1244" s="425"/>
      <c r="C1244" s="492" t="s">
        <v>206</v>
      </c>
      <c r="D1244" s="500" t="s">
        <v>1923</v>
      </c>
      <c r="E1244" s="493" t="s">
        <v>797</v>
      </c>
      <c r="F1244" s="494"/>
    </row>
    <row r="1245" spans="1:6" ht="63.75">
      <c r="A1245" s="269"/>
      <c r="B1245" s="425"/>
      <c r="C1245" s="492" t="s">
        <v>9</v>
      </c>
      <c r="D1245" s="495" t="s">
        <v>1924</v>
      </c>
      <c r="E1245" s="493" t="s">
        <v>797</v>
      </c>
      <c r="F1245" s="494"/>
    </row>
    <row r="1246" spans="1:6" ht="140.25">
      <c r="A1246" s="269"/>
      <c r="B1246" s="425"/>
      <c r="C1246" s="492" t="s">
        <v>10</v>
      </c>
      <c r="D1246" s="495" t="s">
        <v>1925</v>
      </c>
      <c r="E1246" s="493" t="s">
        <v>797</v>
      </c>
      <c r="F1246" s="494"/>
    </row>
    <row r="1247" spans="1:6">
      <c r="A1247" s="269"/>
      <c r="B1247" s="425"/>
      <c r="C1247" s="492" t="s">
        <v>11</v>
      </c>
      <c r="D1247" s="495"/>
      <c r="E1247" s="493"/>
      <c r="F1247" s="494"/>
    </row>
    <row r="1248" spans="1:6">
      <c r="B1248" s="426"/>
      <c r="C1248" s="496"/>
      <c r="D1248" s="497"/>
      <c r="E1248" s="498"/>
      <c r="F1248" s="499"/>
    </row>
    <row r="1249" spans="1:6">
      <c r="A1249" s="265">
        <v>5</v>
      </c>
      <c r="B1249" s="430">
        <v>5</v>
      </c>
      <c r="C1249" s="505"/>
      <c r="D1249" s="506" t="s">
        <v>795</v>
      </c>
      <c r="E1249" s="507"/>
      <c r="F1249" s="509"/>
    </row>
    <row r="1250" spans="1:6">
      <c r="A1250" s="265">
        <v>5.0999999999999996</v>
      </c>
      <c r="B1250" s="430">
        <v>5.0999999999999996</v>
      </c>
      <c r="C1250" s="505"/>
      <c r="D1250" s="506" t="s">
        <v>1138</v>
      </c>
      <c r="E1250" s="507"/>
      <c r="F1250" s="509"/>
    </row>
    <row r="1251" spans="1:6" ht="140.25">
      <c r="A1251" s="269" t="s">
        <v>1139</v>
      </c>
      <c r="B1251" s="425" t="s">
        <v>1139</v>
      </c>
      <c r="C1251" s="491"/>
      <c r="D1251" s="492" t="s">
        <v>1140</v>
      </c>
      <c r="E1251" s="493"/>
      <c r="F1251" s="494"/>
    </row>
    <row r="1252" spans="1:6">
      <c r="A1252" s="269"/>
      <c r="B1252" s="425"/>
      <c r="C1252" s="491" t="s">
        <v>461</v>
      </c>
      <c r="D1252" s="495"/>
      <c r="E1252" s="493"/>
      <c r="F1252" s="494"/>
    </row>
    <row r="1253" spans="1:6" ht="76.5">
      <c r="A1253" s="269"/>
      <c r="B1253" s="425"/>
      <c r="C1253" s="492" t="s">
        <v>130</v>
      </c>
      <c r="D1253" s="495" t="s">
        <v>1926</v>
      </c>
      <c r="E1253" s="493" t="s">
        <v>797</v>
      </c>
      <c r="F1253" s="494"/>
    </row>
    <row r="1254" spans="1:6">
      <c r="A1254" s="269"/>
      <c r="B1254" s="425"/>
      <c r="C1254" s="492" t="s">
        <v>206</v>
      </c>
      <c r="D1254" s="495" t="s">
        <v>1017</v>
      </c>
      <c r="E1254" s="493"/>
      <c r="F1254" s="494"/>
    </row>
    <row r="1255" spans="1:6">
      <c r="A1255" s="269"/>
      <c r="B1255" s="425"/>
      <c r="C1255" s="492" t="s">
        <v>9</v>
      </c>
      <c r="D1255" s="495"/>
      <c r="E1255" s="493"/>
      <c r="F1255" s="494"/>
    </row>
    <row r="1256" spans="1:6">
      <c r="A1256" s="269"/>
      <c r="B1256" s="425"/>
      <c r="C1256" s="492" t="s">
        <v>10</v>
      </c>
      <c r="D1256" s="495" t="s">
        <v>1927</v>
      </c>
      <c r="E1256" s="493" t="s">
        <v>797</v>
      </c>
      <c r="F1256" s="494"/>
    </row>
    <row r="1257" spans="1:6">
      <c r="A1257" s="269"/>
      <c r="B1257" s="425"/>
      <c r="C1257" s="492" t="s">
        <v>11</v>
      </c>
      <c r="D1257" s="495"/>
      <c r="E1257" s="493"/>
      <c r="F1257" s="494"/>
    </row>
    <row r="1258" spans="1:6">
      <c r="B1258" s="426"/>
      <c r="C1258" s="496"/>
      <c r="D1258" s="497"/>
      <c r="E1258" s="498"/>
      <c r="F1258" s="499"/>
    </row>
    <row r="1259" spans="1:6" ht="114.75">
      <c r="A1259" s="269" t="s">
        <v>1141</v>
      </c>
      <c r="B1259" s="425" t="s">
        <v>1141</v>
      </c>
      <c r="C1259" s="491"/>
      <c r="D1259" s="492" t="s">
        <v>1142</v>
      </c>
      <c r="E1259" s="493"/>
      <c r="F1259" s="494"/>
    </row>
    <row r="1260" spans="1:6">
      <c r="A1260" s="269"/>
      <c r="B1260" s="425"/>
      <c r="C1260" s="491" t="s">
        <v>461</v>
      </c>
      <c r="D1260" s="495"/>
      <c r="E1260" s="493"/>
      <c r="F1260" s="494"/>
    </row>
    <row r="1261" spans="1:6">
      <c r="A1261" s="269"/>
      <c r="B1261" s="425"/>
      <c r="C1261" s="492" t="s">
        <v>130</v>
      </c>
      <c r="D1261" s="495" t="s">
        <v>1928</v>
      </c>
      <c r="E1261" s="493" t="s">
        <v>797</v>
      </c>
      <c r="F1261" s="494"/>
    </row>
    <row r="1262" spans="1:6">
      <c r="A1262" s="269"/>
      <c r="B1262" s="425"/>
      <c r="C1262" s="492" t="s">
        <v>206</v>
      </c>
      <c r="D1262" s="495" t="s">
        <v>1017</v>
      </c>
      <c r="E1262" s="493"/>
      <c r="F1262" s="494"/>
    </row>
    <row r="1263" spans="1:6">
      <c r="A1263" s="269"/>
      <c r="B1263" s="425"/>
      <c r="C1263" s="492" t="s">
        <v>9</v>
      </c>
      <c r="D1263" s="495"/>
      <c r="E1263" s="493"/>
      <c r="F1263" s="494"/>
    </row>
    <row r="1264" spans="1:6" ht="51">
      <c r="A1264" s="269"/>
      <c r="B1264" s="425"/>
      <c r="C1264" s="492" t="s">
        <v>10</v>
      </c>
      <c r="D1264" s="495" t="s">
        <v>1929</v>
      </c>
      <c r="E1264" s="493" t="s">
        <v>797</v>
      </c>
      <c r="F1264" s="494"/>
    </row>
    <row r="1265" spans="1:6">
      <c r="A1265" s="269"/>
      <c r="B1265" s="425"/>
      <c r="C1265" s="492" t="s">
        <v>11</v>
      </c>
      <c r="D1265" s="495"/>
      <c r="E1265" s="493"/>
      <c r="F1265" s="494"/>
    </row>
    <row r="1266" spans="1:6">
      <c r="B1266" s="426"/>
      <c r="C1266" s="496"/>
      <c r="D1266" s="497"/>
      <c r="E1266" s="498"/>
      <c r="F1266" s="499"/>
    </row>
    <row r="1267" spans="1:6" ht="204">
      <c r="A1267" s="269" t="s">
        <v>1143</v>
      </c>
      <c r="B1267" s="425" t="s">
        <v>1143</v>
      </c>
      <c r="C1267" s="491"/>
      <c r="D1267" s="492" t="s">
        <v>1144</v>
      </c>
      <c r="E1267" s="493"/>
      <c r="F1267" s="494"/>
    </row>
    <row r="1268" spans="1:6">
      <c r="A1268" s="269"/>
      <c r="B1268" s="425"/>
      <c r="C1268" s="491" t="s">
        <v>461</v>
      </c>
      <c r="D1268" s="495"/>
      <c r="E1268" s="493"/>
      <c r="F1268" s="494"/>
    </row>
    <row r="1269" spans="1:6" ht="89.25">
      <c r="A1269" s="269"/>
      <c r="B1269" s="425"/>
      <c r="C1269" s="492" t="s">
        <v>130</v>
      </c>
      <c r="D1269" s="495" t="s">
        <v>1930</v>
      </c>
      <c r="E1269" s="493" t="s">
        <v>797</v>
      </c>
      <c r="F1269" s="494"/>
    </row>
    <row r="1270" spans="1:6" ht="25.5">
      <c r="A1270" s="269"/>
      <c r="B1270" s="425"/>
      <c r="C1270" s="492" t="s">
        <v>206</v>
      </c>
      <c r="D1270" s="495" t="s">
        <v>1931</v>
      </c>
      <c r="E1270" s="493" t="s">
        <v>797</v>
      </c>
      <c r="F1270" s="494"/>
    </row>
    <row r="1271" spans="1:6" ht="102">
      <c r="A1271" s="269"/>
      <c r="B1271" s="425"/>
      <c r="C1271" s="492" t="s">
        <v>9</v>
      </c>
      <c r="D1271" s="495" t="s">
        <v>1932</v>
      </c>
      <c r="E1271" s="493" t="s">
        <v>797</v>
      </c>
      <c r="F1271" s="494"/>
    </row>
    <row r="1272" spans="1:6" ht="102">
      <c r="A1272" s="269"/>
      <c r="B1272" s="425"/>
      <c r="C1272" s="492" t="s">
        <v>10</v>
      </c>
      <c r="D1272" s="495" t="s">
        <v>1933</v>
      </c>
      <c r="E1272" s="493" t="s">
        <v>797</v>
      </c>
      <c r="F1272" s="494"/>
    </row>
    <row r="1273" spans="1:6">
      <c r="A1273" s="269"/>
      <c r="B1273" s="425"/>
      <c r="C1273" s="492" t="s">
        <v>11</v>
      </c>
      <c r="D1273" s="495"/>
      <c r="E1273" s="493"/>
      <c r="F1273" s="494"/>
    </row>
    <row r="1274" spans="1:6">
      <c r="B1274" s="426"/>
      <c r="C1274" s="496"/>
      <c r="D1274" s="497"/>
      <c r="E1274" s="498"/>
      <c r="F1274" s="499"/>
    </row>
    <row r="1275" spans="1:6" ht="216.75">
      <c r="A1275" s="269" t="s">
        <v>1145</v>
      </c>
      <c r="B1275" s="425" t="s">
        <v>1145</v>
      </c>
      <c r="C1275" s="491"/>
      <c r="D1275" s="492" t="s">
        <v>1146</v>
      </c>
      <c r="E1275" s="493"/>
      <c r="F1275" s="494"/>
    </row>
    <row r="1276" spans="1:6">
      <c r="A1276" s="269"/>
      <c r="B1276" s="425"/>
      <c r="C1276" s="491" t="s">
        <v>461</v>
      </c>
      <c r="D1276" s="495"/>
      <c r="E1276" s="493"/>
      <c r="F1276" s="494"/>
    </row>
    <row r="1277" spans="1:6" ht="89.25">
      <c r="A1277" s="269"/>
      <c r="B1277" s="425"/>
      <c r="C1277" s="492" t="s">
        <v>130</v>
      </c>
      <c r="D1277" s="495" t="s">
        <v>1934</v>
      </c>
      <c r="E1277" s="493" t="s">
        <v>797</v>
      </c>
      <c r="F1277" s="494"/>
    </row>
    <row r="1278" spans="1:6" ht="51">
      <c r="A1278" s="269"/>
      <c r="B1278" s="425"/>
      <c r="C1278" s="492" t="s">
        <v>206</v>
      </c>
      <c r="D1278" s="495" t="s">
        <v>1935</v>
      </c>
      <c r="E1278" s="493" t="s">
        <v>797</v>
      </c>
      <c r="F1278" s="494"/>
    </row>
    <row r="1279" spans="1:6" ht="140.25">
      <c r="A1279" s="269"/>
      <c r="B1279" s="425"/>
      <c r="C1279" s="492" t="s">
        <v>9</v>
      </c>
      <c r="D1279" s="495" t="s">
        <v>1936</v>
      </c>
      <c r="E1279" s="493" t="s">
        <v>797</v>
      </c>
      <c r="F1279" s="494"/>
    </row>
    <row r="1280" spans="1:6" ht="178.5">
      <c r="A1280" s="269"/>
      <c r="B1280" s="425"/>
      <c r="C1280" s="492" t="s">
        <v>10</v>
      </c>
      <c r="D1280" s="495" t="s">
        <v>1937</v>
      </c>
      <c r="E1280" s="493" t="s">
        <v>797</v>
      </c>
      <c r="F1280" s="494"/>
    </row>
    <row r="1281" spans="1:6">
      <c r="A1281" s="269"/>
      <c r="B1281" s="425"/>
      <c r="C1281" s="492" t="s">
        <v>11</v>
      </c>
      <c r="D1281" s="495"/>
      <c r="E1281" s="493"/>
      <c r="F1281" s="494"/>
    </row>
    <row r="1282" spans="1:6">
      <c r="B1282" s="426"/>
      <c r="C1282" s="496"/>
      <c r="D1282" s="497"/>
      <c r="E1282" s="498"/>
      <c r="F1282" s="499"/>
    </row>
    <row r="1283" spans="1:6">
      <c r="A1283" s="265">
        <v>5.2</v>
      </c>
      <c r="B1283" s="430">
        <v>5.2</v>
      </c>
      <c r="C1283" s="505"/>
      <c r="D1283" s="506" t="s">
        <v>1147</v>
      </c>
      <c r="E1283" s="507"/>
      <c r="F1283" s="508"/>
    </row>
    <row r="1284" spans="1:6" ht="165.75">
      <c r="A1284" s="269" t="s">
        <v>904</v>
      </c>
      <c r="B1284" s="425" t="s">
        <v>904</v>
      </c>
      <c r="C1284" s="491"/>
      <c r="D1284" s="492" t="s">
        <v>1148</v>
      </c>
      <c r="E1284" s="493"/>
      <c r="F1284" s="494"/>
    </row>
    <row r="1285" spans="1:6">
      <c r="A1285" s="269"/>
      <c r="B1285" s="425"/>
      <c r="C1285" s="491" t="s">
        <v>461</v>
      </c>
      <c r="D1285" s="495"/>
      <c r="E1285" s="493"/>
      <c r="F1285" s="494"/>
    </row>
    <row r="1286" spans="1:6" ht="178.5">
      <c r="A1286" s="269"/>
      <c r="B1286" s="425"/>
      <c r="C1286" s="492" t="s">
        <v>130</v>
      </c>
      <c r="D1286" s="495" t="s">
        <v>1938</v>
      </c>
      <c r="E1286" s="493" t="s">
        <v>797</v>
      </c>
      <c r="F1286" s="514" t="s">
        <v>1149</v>
      </c>
    </row>
    <row r="1287" spans="1:6" ht="63.75">
      <c r="A1287" s="269"/>
      <c r="B1287" s="425"/>
      <c r="C1287" s="492" t="s">
        <v>206</v>
      </c>
      <c r="D1287" s="495" t="s">
        <v>1150</v>
      </c>
      <c r="E1287" s="493" t="s">
        <v>797</v>
      </c>
      <c r="F1287" s="494"/>
    </row>
    <row r="1288" spans="1:6" ht="89.25">
      <c r="A1288" s="269"/>
      <c r="B1288" s="425"/>
      <c r="C1288" s="492" t="s">
        <v>9</v>
      </c>
      <c r="D1288" s="495" t="s">
        <v>1939</v>
      </c>
      <c r="E1288" s="493" t="s">
        <v>797</v>
      </c>
      <c r="F1288" s="494"/>
    </row>
    <row r="1289" spans="1:6" ht="178.5">
      <c r="A1289" s="269"/>
      <c r="B1289" s="425"/>
      <c r="C1289" s="492" t="s">
        <v>10</v>
      </c>
      <c r="D1289" s="536" t="s">
        <v>1978</v>
      </c>
      <c r="E1289" s="502" t="s">
        <v>797</v>
      </c>
      <c r="F1289" s="503" t="s">
        <v>1976</v>
      </c>
    </row>
    <row r="1290" spans="1:6">
      <c r="A1290" s="269"/>
      <c r="B1290" s="425"/>
      <c r="C1290" s="492" t="s">
        <v>11</v>
      </c>
      <c r="D1290" s="495" t="s">
        <v>1440</v>
      </c>
      <c r="E1290" s="493"/>
      <c r="F1290" s="494"/>
    </row>
    <row r="1291" spans="1:6">
      <c r="B1291" s="426"/>
      <c r="C1291" s="496"/>
      <c r="D1291" s="497"/>
      <c r="E1291" s="498"/>
      <c r="F1291" s="499"/>
    </row>
    <row r="1292" spans="1:6" ht="114.75">
      <c r="A1292" s="269" t="s">
        <v>907</v>
      </c>
      <c r="B1292" s="425" t="s">
        <v>907</v>
      </c>
      <c r="C1292" s="491"/>
      <c r="D1292" s="492" t="s">
        <v>1151</v>
      </c>
      <c r="E1292" s="493"/>
      <c r="F1292" s="494"/>
    </row>
    <row r="1293" spans="1:6">
      <c r="A1293" s="269"/>
      <c r="B1293" s="425"/>
      <c r="C1293" s="491" t="s">
        <v>461</v>
      </c>
      <c r="D1293" s="495"/>
      <c r="E1293" s="493"/>
      <c r="F1293" s="494"/>
    </row>
    <row r="1294" spans="1:6" ht="63.75">
      <c r="A1294" s="269"/>
      <c r="B1294" s="425"/>
      <c r="C1294" s="492" t="s">
        <v>130</v>
      </c>
      <c r="D1294" s="495" t="s">
        <v>1940</v>
      </c>
      <c r="E1294" s="493" t="s">
        <v>797</v>
      </c>
      <c r="F1294" s="494"/>
    </row>
    <row r="1295" spans="1:6">
      <c r="A1295" s="269"/>
      <c r="B1295" s="425"/>
      <c r="C1295" s="492" t="s">
        <v>206</v>
      </c>
      <c r="D1295" s="495" t="s">
        <v>1017</v>
      </c>
      <c r="E1295" s="493"/>
      <c r="F1295" s="494"/>
    </row>
    <row r="1296" spans="1:6">
      <c r="A1296" s="269"/>
      <c r="B1296" s="425"/>
      <c r="C1296" s="492" t="s">
        <v>9</v>
      </c>
      <c r="D1296" s="495"/>
      <c r="E1296" s="493"/>
      <c r="F1296" s="494"/>
    </row>
    <row r="1297" spans="1:6" ht="191.25">
      <c r="A1297" s="269"/>
      <c r="B1297" s="425"/>
      <c r="C1297" s="492" t="s">
        <v>10</v>
      </c>
      <c r="D1297" s="501" t="s">
        <v>1979</v>
      </c>
      <c r="E1297" s="502" t="s">
        <v>797</v>
      </c>
      <c r="F1297" s="503" t="s">
        <v>1975</v>
      </c>
    </row>
    <row r="1298" spans="1:6">
      <c r="A1298" s="269"/>
      <c r="B1298" s="425"/>
      <c r="C1298" s="492" t="s">
        <v>11</v>
      </c>
      <c r="D1298" s="495"/>
      <c r="E1298" s="493"/>
      <c r="F1298" s="494"/>
    </row>
    <row r="1299" spans="1:6">
      <c r="B1299" s="426"/>
      <c r="C1299" s="496"/>
      <c r="D1299" s="497"/>
      <c r="E1299" s="498"/>
      <c r="F1299" s="499"/>
    </row>
    <row r="1300" spans="1:6">
      <c r="A1300" s="265">
        <v>5.3</v>
      </c>
      <c r="B1300" s="430">
        <v>5.3</v>
      </c>
      <c r="C1300" s="505"/>
      <c r="D1300" s="506" t="s">
        <v>1152</v>
      </c>
      <c r="E1300" s="507"/>
      <c r="F1300" s="508"/>
    </row>
    <row r="1301" spans="1:6" ht="191.25">
      <c r="A1301" s="269" t="s">
        <v>473</v>
      </c>
      <c r="B1301" s="425" t="s">
        <v>473</v>
      </c>
      <c r="C1301" s="491"/>
      <c r="D1301" s="492" t="s">
        <v>1153</v>
      </c>
      <c r="E1301" s="493"/>
      <c r="F1301" s="494"/>
    </row>
    <row r="1302" spans="1:6">
      <c r="A1302" s="269"/>
      <c r="B1302" s="425"/>
      <c r="C1302" s="491" t="s">
        <v>461</v>
      </c>
      <c r="D1302" s="495"/>
      <c r="E1302" s="493"/>
      <c r="F1302" s="494"/>
    </row>
    <row r="1303" spans="1:6" ht="51">
      <c r="A1303" s="269"/>
      <c r="B1303" s="425"/>
      <c r="C1303" s="492" t="s">
        <v>130</v>
      </c>
      <c r="D1303" s="495" t="s">
        <v>1941</v>
      </c>
      <c r="E1303" s="493" t="s">
        <v>797</v>
      </c>
      <c r="F1303" s="494"/>
    </row>
    <row r="1304" spans="1:6">
      <c r="A1304" s="269"/>
      <c r="B1304" s="425"/>
      <c r="C1304" s="492" t="s">
        <v>206</v>
      </c>
      <c r="D1304" s="495" t="s">
        <v>1017</v>
      </c>
      <c r="E1304" s="493"/>
      <c r="F1304" s="494"/>
    </row>
    <row r="1305" spans="1:6">
      <c r="A1305" s="269"/>
      <c r="B1305" s="425"/>
      <c r="C1305" s="492" t="s">
        <v>9</v>
      </c>
      <c r="D1305" s="495"/>
      <c r="E1305" s="493"/>
      <c r="F1305" s="494"/>
    </row>
    <row r="1306" spans="1:6" ht="114.75">
      <c r="A1306" s="269"/>
      <c r="B1306" s="425"/>
      <c r="C1306" s="492" t="s">
        <v>10</v>
      </c>
      <c r="D1306" s="495" t="s">
        <v>1942</v>
      </c>
      <c r="E1306" s="493" t="s">
        <v>797</v>
      </c>
      <c r="F1306" s="494"/>
    </row>
    <row r="1307" spans="1:6">
      <c r="A1307" s="269"/>
      <c r="B1307" s="425"/>
      <c r="C1307" s="492" t="s">
        <v>11</v>
      </c>
      <c r="D1307" s="495"/>
      <c r="E1307" s="493"/>
      <c r="F1307" s="494"/>
    </row>
    <row r="1308" spans="1:6">
      <c r="B1308" s="426"/>
      <c r="C1308" s="496"/>
      <c r="D1308" s="497"/>
      <c r="E1308" s="498"/>
      <c r="F1308" s="499"/>
    </row>
    <row r="1309" spans="1:6">
      <c r="A1309" s="265">
        <v>5.4</v>
      </c>
      <c r="B1309" s="430">
        <v>5.4</v>
      </c>
      <c r="C1309" s="505"/>
      <c r="D1309" s="506" t="s">
        <v>1154</v>
      </c>
      <c r="E1309" s="507"/>
      <c r="F1309" s="509"/>
    </row>
    <row r="1310" spans="1:6" ht="280.5">
      <c r="A1310" s="269" t="s">
        <v>1155</v>
      </c>
      <c r="B1310" s="425" t="s">
        <v>1155</v>
      </c>
      <c r="C1310" s="491"/>
      <c r="D1310" s="492" t="s">
        <v>1156</v>
      </c>
      <c r="E1310" s="493"/>
      <c r="F1310" s="494"/>
    </row>
    <row r="1311" spans="1:6">
      <c r="A1311" s="269"/>
      <c r="B1311" s="425"/>
      <c r="C1311" s="491" t="s">
        <v>461</v>
      </c>
      <c r="D1311" s="495"/>
      <c r="E1311" s="493"/>
      <c r="F1311" s="494"/>
    </row>
    <row r="1312" spans="1:6" ht="153">
      <c r="A1312" s="269"/>
      <c r="B1312" s="425"/>
      <c r="C1312" s="492" t="s">
        <v>130</v>
      </c>
      <c r="D1312" s="495" t="s">
        <v>1943</v>
      </c>
      <c r="E1312" s="493" t="s">
        <v>797</v>
      </c>
      <c r="F1312" s="494" t="s">
        <v>1157</v>
      </c>
    </row>
    <row r="1313" spans="1:10" ht="63.75">
      <c r="A1313" s="269"/>
      <c r="B1313" s="425"/>
      <c r="C1313" s="492" t="s">
        <v>206</v>
      </c>
      <c r="D1313" s="495" t="s">
        <v>1944</v>
      </c>
      <c r="E1313" s="493" t="s">
        <v>797</v>
      </c>
      <c r="F1313" s="494"/>
    </row>
    <row r="1314" spans="1:10" ht="127.5">
      <c r="A1314" s="269"/>
      <c r="B1314" s="425"/>
      <c r="C1314" s="492" t="s">
        <v>9</v>
      </c>
      <c r="D1314" s="501" t="s">
        <v>1945</v>
      </c>
      <c r="E1314" s="502" t="s">
        <v>1070</v>
      </c>
      <c r="F1314" s="503" t="s">
        <v>1441</v>
      </c>
    </row>
    <row r="1315" spans="1:10" ht="267.75">
      <c r="A1315" s="269"/>
      <c r="B1315" s="425"/>
      <c r="C1315" s="492" t="s">
        <v>10</v>
      </c>
      <c r="D1315" s="537" t="s">
        <v>1980</v>
      </c>
      <c r="E1315" s="538" t="s">
        <v>1070</v>
      </c>
      <c r="F1315" s="539" t="s">
        <v>1977</v>
      </c>
    </row>
    <row r="1316" spans="1:10">
      <c r="A1316" s="269"/>
      <c r="B1316" s="425"/>
      <c r="C1316" s="492" t="s">
        <v>11</v>
      </c>
      <c r="D1316" s="495"/>
      <c r="E1316" s="493"/>
      <c r="F1316" s="494"/>
    </row>
    <row r="1317" spans="1:10">
      <c r="B1317" s="426"/>
      <c r="C1317" s="496"/>
      <c r="D1317" s="497"/>
      <c r="E1317" s="498"/>
      <c r="F1317" s="499"/>
    </row>
    <row r="1318" spans="1:10" ht="242.25">
      <c r="A1318" s="269" t="s">
        <v>1158</v>
      </c>
      <c r="B1318" s="425" t="s">
        <v>1158</v>
      </c>
      <c r="C1318" s="491"/>
      <c r="D1318" s="492" t="s">
        <v>1159</v>
      </c>
      <c r="E1318" s="493"/>
      <c r="F1318" s="494"/>
    </row>
    <row r="1319" spans="1:10">
      <c r="A1319" s="269"/>
      <c r="B1319" s="425"/>
      <c r="C1319" s="491" t="s">
        <v>461</v>
      </c>
      <c r="D1319" s="495"/>
      <c r="E1319" s="493"/>
      <c r="F1319" s="494"/>
    </row>
    <row r="1320" spans="1:10" ht="38.25">
      <c r="A1320" s="269"/>
      <c r="B1320" s="425"/>
      <c r="C1320" s="492" t="s">
        <v>130</v>
      </c>
      <c r="D1320" s="495" t="s">
        <v>1946</v>
      </c>
      <c r="E1320" s="493" t="s">
        <v>797</v>
      </c>
      <c r="F1320" s="494"/>
    </row>
    <row r="1321" spans="1:10" ht="63.75">
      <c r="A1321" s="269"/>
      <c r="B1321" s="425"/>
      <c r="C1321" s="492" t="s">
        <v>206</v>
      </c>
      <c r="D1321" s="495" t="s">
        <v>1947</v>
      </c>
      <c r="E1321" s="493" t="s">
        <v>797</v>
      </c>
      <c r="F1321" s="494"/>
    </row>
    <row r="1322" spans="1:10" ht="25.5">
      <c r="A1322" s="269"/>
      <c r="B1322" s="425"/>
      <c r="C1322" s="492" t="s">
        <v>9</v>
      </c>
      <c r="D1322" s="495" t="s">
        <v>1948</v>
      </c>
      <c r="E1322" s="493" t="s">
        <v>797</v>
      </c>
      <c r="F1322" s="494"/>
    </row>
    <row r="1323" spans="1:10" ht="63.75">
      <c r="A1323" s="269"/>
      <c r="B1323" s="425"/>
      <c r="C1323" s="492" t="s">
        <v>10</v>
      </c>
      <c r="D1323" s="495" t="s">
        <v>1949</v>
      </c>
      <c r="E1323" s="493" t="s">
        <v>797</v>
      </c>
      <c r="F1323" s="494"/>
    </row>
    <row r="1324" spans="1:10">
      <c r="A1324" s="269"/>
      <c r="B1324" s="425"/>
      <c r="C1324" s="492" t="s">
        <v>11</v>
      </c>
      <c r="D1324" s="495"/>
      <c r="E1324" s="493"/>
      <c r="F1324" s="494"/>
    </row>
    <row r="1325" spans="1:10">
      <c r="B1325" s="426"/>
      <c r="C1325" s="496"/>
      <c r="D1325" s="497"/>
      <c r="E1325" s="498"/>
      <c r="F1325" s="499"/>
    </row>
    <row r="1326" spans="1:10" ht="242.25">
      <c r="A1326" s="269" t="s">
        <v>1160</v>
      </c>
      <c r="B1326" s="425" t="s">
        <v>1160</v>
      </c>
      <c r="C1326" s="491"/>
      <c r="D1326" s="492" t="s">
        <v>1161</v>
      </c>
      <c r="E1326" s="493"/>
      <c r="F1326" s="494"/>
    </row>
    <row r="1327" spans="1:10">
      <c r="A1327" s="269"/>
      <c r="B1327" s="425"/>
      <c r="C1327" s="491" t="s">
        <v>461</v>
      </c>
      <c r="D1327" s="495"/>
      <c r="E1327" s="493"/>
      <c r="F1327" s="494"/>
    </row>
    <row r="1328" spans="1:10" ht="242.25">
      <c r="A1328" s="269"/>
      <c r="B1328" s="425"/>
      <c r="C1328" s="492" t="s">
        <v>130</v>
      </c>
      <c r="D1328" s="495" t="s">
        <v>1950</v>
      </c>
      <c r="E1328" s="493" t="s">
        <v>797</v>
      </c>
      <c r="F1328" s="514" t="s">
        <v>1162</v>
      </c>
      <c r="J1328" s="275" t="s">
        <v>33</v>
      </c>
    </row>
    <row r="1329" spans="1:6" ht="63.75">
      <c r="A1329" s="269"/>
      <c r="B1329" s="425"/>
      <c r="C1329" s="492" t="s">
        <v>206</v>
      </c>
      <c r="D1329" s="495" t="s">
        <v>1163</v>
      </c>
      <c r="E1329" s="493" t="s">
        <v>797</v>
      </c>
      <c r="F1329" s="494"/>
    </row>
    <row r="1330" spans="1:6" ht="127.5">
      <c r="A1330" s="269"/>
      <c r="B1330" s="425"/>
      <c r="C1330" s="492" t="s">
        <v>9</v>
      </c>
      <c r="D1330" s="495" t="s">
        <v>1951</v>
      </c>
      <c r="E1330" s="493" t="s">
        <v>797</v>
      </c>
      <c r="F1330" s="494"/>
    </row>
    <row r="1331" spans="1:6" ht="140.25">
      <c r="A1331" s="269"/>
      <c r="B1331" s="425"/>
      <c r="C1331" s="492" t="s">
        <v>10</v>
      </c>
      <c r="D1331" s="495" t="s">
        <v>1952</v>
      </c>
      <c r="E1331" s="493" t="s">
        <v>797</v>
      </c>
      <c r="F1331" s="494"/>
    </row>
    <row r="1332" spans="1:6">
      <c r="A1332" s="269"/>
      <c r="B1332" s="425"/>
      <c r="C1332" s="492" t="s">
        <v>11</v>
      </c>
      <c r="D1332" s="495"/>
      <c r="E1332" s="493"/>
      <c r="F1332" s="494"/>
    </row>
    <row r="1333" spans="1:6">
      <c r="B1333" s="426"/>
      <c r="C1333" s="496"/>
      <c r="D1333" s="497"/>
      <c r="E1333" s="498"/>
      <c r="F1333" s="499"/>
    </row>
    <row r="1334" spans="1:6">
      <c r="A1334" s="265">
        <v>5.5</v>
      </c>
      <c r="B1334" s="430">
        <v>5.5</v>
      </c>
      <c r="C1334" s="505"/>
      <c r="D1334" s="506" t="s">
        <v>1164</v>
      </c>
      <c r="E1334" s="507"/>
      <c r="F1334" s="509"/>
    </row>
    <row r="1335" spans="1:6" ht="178.5">
      <c r="A1335" s="269" t="s">
        <v>471</v>
      </c>
      <c r="B1335" s="425" t="s">
        <v>471</v>
      </c>
      <c r="C1335" s="491"/>
      <c r="D1335" s="492" t="s">
        <v>1165</v>
      </c>
      <c r="E1335" s="493"/>
      <c r="F1335" s="494"/>
    </row>
    <row r="1336" spans="1:6">
      <c r="A1336" s="269"/>
      <c r="B1336" s="425"/>
      <c r="C1336" s="491" t="s">
        <v>461</v>
      </c>
      <c r="D1336" s="495"/>
      <c r="E1336" s="493"/>
      <c r="F1336" s="494"/>
    </row>
    <row r="1337" spans="1:6" ht="102">
      <c r="A1337" s="269"/>
      <c r="B1337" s="425"/>
      <c r="C1337" s="492" t="s">
        <v>130</v>
      </c>
      <c r="D1337" s="495" t="s">
        <v>1953</v>
      </c>
      <c r="E1337" s="493" t="s">
        <v>797</v>
      </c>
      <c r="F1337" s="494"/>
    </row>
    <row r="1338" spans="1:6">
      <c r="A1338" s="269"/>
      <c r="B1338" s="425"/>
      <c r="C1338" s="492" t="s">
        <v>206</v>
      </c>
      <c r="D1338" s="495" t="s">
        <v>1017</v>
      </c>
      <c r="E1338" s="493"/>
      <c r="F1338" s="494"/>
    </row>
    <row r="1339" spans="1:6">
      <c r="A1339" s="269"/>
      <c r="B1339" s="425"/>
      <c r="C1339" s="492" t="s">
        <v>9</v>
      </c>
      <c r="D1339" s="495"/>
      <c r="E1339" s="493"/>
      <c r="F1339" s="494"/>
    </row>
    <row r="1340" spans="1:6" ht="89.25">
      <c r="A1340" s="269"/>
      <c r="B1340" s="425"/>
      <c r="C1340" s="492" t="s">
        <v>10</v>
      </c>
      <c r="D1340" s="495" t="s">
        <v>1954</v>
      </c>
      <c r="E1340" s="493" t="s">
        <v>797</v>
      </c>
      <c r="F1340" s="494"/>
    </row>
    <row r="1341" spans="1:6">
      <c r="A1341" s="269"/>
      <c r="B1341" s="425"/>
      <c r="C1341" s="492" t="s">
        <v>11</v>
      </c>
      <c r="D1341" s="495"/>
      <c r="E1341" s="493"/>
      <c r="F1341" s="494"/>
    </row>
    <row r="1342" spans="1:6">
      <c r="B1342" s="426"/>
      <c r="C1342" s="496"/>
      <c r="D1342" s="497"/>
      <c r="E1342" s="498"/>
      <c r="F1342" s="499"/>
    </row>
    <row r="1343" spans="1:6" ht="102">
      <c r="A1343" s="269" t="s">
        <v>845</v>
      </c>
      <c r="B1343" s="425" t="s">
        <v>845</v>
      </c>
      <c r="C1343" s="491"/>
      <c r="D1343" s="492" t="s">
        <v>1166</v>
      </c>
      <c r="E1343" s="493"/>
      <c r="F1343" s="494"/>
    </row>
    <row r="1344" spans="1:6">
      <c r="A1344" s="269"/>
      <c r="B1344" s="425"/>
      <c r="C1344" s="491" t="s">
        <v>461</v>
      </c>
      <c r="D1344" s="495"/>
      <c r="E1344" s="493"/>
      <c r="F1344" s="494"/>
    </row>
    <row r="1345" spans="1:6" ht="229.5">
      <c r="A1345" s="269"/>
      <c r="B1345" s="425"/>
      <c r="C1345" s="492" t="s">
        <v>130</v>
      </c>
      <c r="D1345" s="495" t="s">
        <v>1955</v>
      </c>
      <c r="E1345" s="493" t="s">
        <v>797</v>
      </c>
      <c r="F1345" s="494"/>
    </row>
    <row r="1346" spans="1:6">
      <c r="A1346" s="269"/>
      <c r="B1346" s="425"/>
      <c r="C1346" s="492" t="s">
        <v>206</v>
      </c>
      <c r="D1346" s="495" t="s">
        <v>1017</v>
      </c>
      <c r="E1346" s="493"/>
      <c r="F1346" s="494"/>
    </row>
    <row r="1347" spans="1:6">
      <c r="A1347" s="269"/>
      <c r="B1347" s="425"/>
      <c r="C1347" s="492" t="s">
        <v>9</v>
      </c>
      <c r="D1347" s="495"/>
      <c r="E1347" s="493"/>
      <c r="F1347" s="494"/>
    </row>
    <row r="1348" spans="1:6" ht="38.25">
      <c r="A1348" s="269"/>
      <c r="B1348" s="425"/>
      <c r="C1348" s="492" t="s">
        <v>10</v>
      </c>
      <c r="D1348" s="495" t="s">
        <v>1956</v>
      </c>
      <c r="E1348" s="493" t="s">
        <v>797</v>
      </c>
      <c r="F1348" s="494"/>
    </row>
    <row r="1349" spans="1:6">
      <c r="A1349" s="269"/>
      <c r="B1349" s="425"/>
      <c r="C1349" s="492" t="s">
        <v>11</v>
      </c>
      <c r="D1349" s="495"/>
      <c r="E1349" s="493"/>
      <c r="F1349" s="494"/>
    </row>
    <row r="1350" spans="1:6">
      <c r="B1350" s="426"/>
      <c r="C1350" s="496"/>
      <c r="D1350" s="497"/>
      <c r="E1350" s="498"/>
      <c r="F1350" s="499"/>
    </row>
    <row r="1351" spans="1:6">
      <c r="A1351" s="274">
        <v>5.6</v>
      </c>
      <c r="B1351" s="439">
        <v>5.6</v>
      </c>
      <c r="C1351" s="505"/>
      <c r="D1351" s="506" t="s">
        <v>1167</v>
      </c>
      <c r="E1351" s="507"/>
      <c r="F1351" s="509"/>
    </row>
    <row r="1352" spans="1:6" ht="76.5">
      <c r="A1352" s="269" t="s">
        <v>1168</v>
      </c>
      <c r="B1352" s="425" t="s">
        <v>1168</v>
      </c>
      <c r="C1352" s="491"/>
      <c r="D1352" s="492" t="s">
        <v>1169</v>
      </c>
      <c r="E1352" s="493"/>
      <c r="F1352" s="494"/>
    </row>
    <row r="1353" spans="1:6">
      <c r="A1353" s="269"/>
      <c r="B1353" s="425"/>
      <c r="C1353" s="491" t="s">
        <v>461</v>
      </c>
      <c r="D1353" s="495"/>
      <c r="E1353" s="493"/>
      <c r="F1353" s="494"/>
    </row>
    <row r="1354" spans="1:6" ht="38.25">
      <c r="A1354" s="269"/>
      <c r="B1354" s="425"/>
      <c r="C1354" s="492" t="s">
        <v>130</v>
      </c>
      <c r="D1354" s="495" t="s">
        <v>1957</v>
      </c>
      <c r="E1354" s="493" t="s">
        <v>797</v>
      </c>
      <c r="F1354" s="494"/>
    </row>
    <row r="1355" spans="1:6">
      <c r="A1355" s="269"/>
      <c r="B1355" s="425"/>
      <c r="C1355" s="492" t="s">
        <v>206</v>
      </c>
      <c r="D1355" s="495" t="s">
        <v>1017</v>
      </c>
      <c r="E1355" s="493"/>
      <c r="F1355" s="494"/>
    </row>
    <row r="1356" spans="1:6">
      <c r="A1356" s="269"/>
      <c r="B1356" s="425"/>
      <c r="C1356" s="492" t="s">
        <v>9</v>
      </c>
      <c r="D1356" s="495"/>
      <c r="E1356" s="493"/>
      <c r="F1356" s="494"/>
    </row>
    <row r="1357" spans="1:6">
      <c r="A1357" s="269"/>
      <c r="B1357" s="425"/>
      <c r="C1357" s="492" t="s">
        <v>10</v>
      </c>
      <c r="D1357" s="495" t="s">
        <v>1958</v>
      </c>
      <c r="E1357" s="493" t="s">
        <v>797</v>
      </c>
      <c r="F1357" s="494"/>
    </row>
    <row r="1358" spans="1:6">
      <c r="A1358" s="269"/>
      <c r="B1358" s="425"/>
      <c r="C1358" s="492" t="s">
        <v>11</v>
      </c>
      <c r="D1358" s="495"/>
      <c r="E1358" s="493"/>
      <c r="F1358" s="494"/>
    </row>
    <row r="1359" spans="1:6">
      <c r="B1359" s="426"/>
      <c r="C1359" s="496"/>
      <c r="D1359" s="497"/>
      <c r="E1359" s="498"/>
      <c r="F1359" s="499"/>
    </row>
    <row r="1360" spans="1:6" ht="76.5">
      <c r="A1360" s="269" t="s">
        <v>1170</v>
      </c>
      <c r="B1360" s="425" t="s">
        <v>1170</v>
      </c>
      <c r="C1360" s="491"/>
      <c r="D1360" s="492" t="s">
        <v>1171</v>
      </c>
      <c r="E1360" s="493"/>
      <c r="F1360" s="494"/>
    </row>
    <row r="1361" spans="1:6">
      <c r="A1361" s="269"/>
      <c r="B1361" s="425"/>
      <c r="C1361" s="491" t="s">
        <v>461</v>
      </c>
      <c r="D1361" s="495"/>
      <c r="E1361" s="493"/>
      <c r="F1361" s="494"/>
    </row>
    <row r="1362" spans="1:6" ht="38.25">
      <c r="A1362" s="269"/>
      <c r="B1362" s="425"/>
      <c r="C1362" s="492" t="s">
        <v>130</v>
      </c>
      <c r="D1362" s="495" t="s">
        <v>1959</v>
      </c>
      <c r="E1362" s="493" t="s">
        <v>797</v>
      </c>
      <c r="F1362" s="494"/>
    </row>
    <row r="1363" spans="1:6">
      <c r="A1363" s="269"/>
      <c r="B1363" s="425"/>
      <c r="C1363" s="492" t="s">
        <v>206</v>
      </c>
      <c r="D1363" s="495" t="s">
        <v>1017</v>
      </c>
      <c r="E1363" s="493"/>
      <c r="F1363" s="494"/>
    </row>
    <row r="1364" spans="1:6">
      <c r="A1364" s="269"/>
      <c r="B1364" s="425"/>
      <c r="C1364" s="492" t="s">
        <v>9</v>
      </c>
      <c r="D1364" s="495"/>
      <c r="E1364" s="493"/>
      <c r="F1364" s="494"/>
    </row>
    <row r="1365" spans="1:6">
      <c r="A1365" s="269"/>
      <c r="B1365" s="425"/>
      <c r="C1365" s="492" t="s">
        <v>10</v>
      </c>
      <c r="D1365" s="495" t="s">
        <v>1960</v>
      </c>
      <c r="E1365" s="493" t="s">
        <v>797</v>
      </c>
      <c r="F1365" s="494"/>
    </row>
    <row r="1366" spans="1:6">
      <c r="A1366" s="269"/>
      <c r="B1366" s="425"/>
      <c r="C1366" s="492" t="s">
        <v>11</v>
      </c>
      <c r="D1366" s="495"/>
      <c r="E1366" s="493"/>
      <c r="F1366" s="494"/>
    </row>
    <row r="1367" spans="1:6">
      <c r="B1367" s="426"/>
      <c r="C1367" s="496"/>
      <c r="D1367" s="497"/>
      <c r="E1367" s="498"/>
      <c r="F1367" s="499"/>
    </row>
    <row r="1368" spans="1:6" ht="76.5">
      <c r="A1368" s="269" t="s">
        <v>1172</v>
      </c>
      <c r="B1368" s="425" t="s">
        <v>1172</v>
      </c>
      <c r="C1368" s="491"/>
      <c r="D1368" s="492" t="s">
        <v>1173</v>
      </c>
      <c r="E1368" s="493"/>
      <c r="F1368" s="494"/>
    </row>
    <row r="1369" spans="1:6">
      <c r="A1369" s="269"/>
      <c r="B1369" s="425"/>
      <c r="C1369" s="491" t="s">
        <v>461</v>
      </c>
      <c r="D1369" s="495"/>
      <c r="E1369" s="493"/>
      <c r="F1369" s="494"/>
    </row>
    <row r="1370" spans="1:6">
      <c r="A1370" s="269"/>
      <c r="B1370" s="425"/>
      <c r="C1370" s="492" t="s">
        <v>130</v>
      </c>
      <c r="D1370" s="495" t="s">
        <v>1961</v>
      </c>
      <c r="E1370" s="493" t="s">
        <v>797</v>
      </c>
      <c r="F1370" s="494"/>
    </row>
    <row r="1371" spans="1:6">
      <c r="A1371" s="269"/>
      <c r="B1371" s="425"/>
      <c r="C1371" s="492" t="s">
        <v>206</v>
      </c>
      <c r="D1371" s="495" t="s">
        <v>1017</v>
      </c>
      <c r="E1371" s="493"/>
      <c r="F1371" s="494"/>
    </row>
    <row r="1372" spans="1:6">
      <c r="A1372" s="269"/>
      <c r="B1372" s="425"/>
      <c r="C1372" s="492" t="s">
        <v>9</v>
      </c>
      <c r="D1372" s="495"/>
      <c r="E1372" s="493"/>
      <c r="F1372" s="494"/>
    </row>
    <row r="1373" spans="1:6">
      <c r="A1373" s="269"/>
      <c r="B1373" s="425"/>
      <c r="C1373" s="492" t="s">
        <v>10</v>
      </c>
      <c r="D1373" s="495" t="s">
        <v>1962</v>
      </c>
      <c r="E1373" s="493" t="s">
        <v>797</v>
      </c>
      <c r="F1373" s="494"/>
    </row>
    <row r="1374" spans="1:6">
      <c r="A1374" s="269"/>
      <c r="B1374" s="425"/>
      <c r="C1374" s="492" t="s">
        <v>11</v>
      </c>
      <c r="D1374" s="495"/>
      <c r="E1374" s="493"/>
      <c r="F1374" s="494"/>
    </row>
    <row r="1375" spans="1:6">
      <c r="B1375" s="426"/>
      <c r="C1375" s="496"/>
      <c r="D1375" s="497"/>
      <c r="E1375" s="498"/>
      <c r="F1375" s="499"/>
    </row>
    <row r="1376" spans="1:6" ht="76.5">
      <c r="A1376" s="269" t="s">
        <v>1174</v>
      </c>
      <c r="B1376" s="425" t="s">
        <v>1174</v>
      </c>
      <c r="C1376" s="491"/>
      <c r="D1376" s="492" t="s">
        <v>1175</v>
      </c>
      <c r="E1376" s="493"/>
      <c r="F1376" s="494"/>
    </row>
    <row r="1377" spans="1:6">
      <c r="A1377" s="269"/>
      <c r="B1377" s="425"/>
      <c r="C1377" s="491" t="s">
        <v>461</v>
      </c>
      <c r="D1377" s="495"/>
      <c r="E1377" s="493"/>
      <c r="F1377" s="494"/>
    </row>
    <row r="1378" spans="1:6" ht="38.25">
      <c r="A1378" s="269"/>
      <c r="B1378" s="425"/>
      <c r="C1378" s="492" t="s">
        <v>130</v>
      </c>
      <c r="D1378" s="495" t="s">
        <v>1963</v>
      </c>
      <c r="E1378" s="493" t="s">
        <v>797</v>
      </c>
      <c r="F1378" s="494"/>
    </row>
    <row r="1379" spans="1:6">
      <c r="A1379" s="269"/>
      <c r="B1379" s="425"/>
      <c r="C1379" s="492" t="s">
        <v>206</v>
      </c>
      <c r="D1379" s="495" t="s">
        <v>1017</v>
      </c>
      <c r="E1379" s="493"/>
      <c r="F1379" s="494"/>
    </row>
    <row r="1380" spans="1:6">
      <c r="A1380" s="269"/>
      <c r="B1380" s="425"/>
      <c r="C1380" s="492" t="s">
        <v>9</v>
      </c>
      <c r="D1380" s="495"/>
      <c r="E1380" s="493"/>
      <c r="F1380" s="494"/>
    </row>
    <row r="1381" spans="1:6">
      <c r="A1381" s="269"/>
      <c r="B1381" s="425"/>
      <c r="C1381" s="492" t="s">
        <v>10</v>
      </c>
      <c r="D1381" s="495" t="s">
        <v>1964</v>
      </c>
      <c r="E1381" s="493" t="s">
        <v>797</v>
      </c>
      <c r="F1381" s="494"/>
    </row>
    <row r="1382" spans="1:6">
      <c r="A1382" s="269"/>
      <c r="B1382" s="425"/>
      <c r="C1382" s="492" t="s">
        <v>11</v>
      </c>
      <c r="D1382" s="495"/>
      <c r="E1382" s="493"/>
      <c r="F1382" s="494"/>
    </row>
    <row r="1383" spans="1:6">
      <c r="B1383" s="426"/>
      <c r="C1383" s="496"/>
      <c r="D1383" s="497"/>
      <c r="E1383" s="498"/>
      <c r="F1383" s="499"/>
    </row>
    <row r="1384" spans="1:6" ht="63.75">
      <c r="A1384" s="269" t="s">
        <v>1176</v>
      </c>
      <c r="B1384" s="425" t="s">
        <v>1176</v>
      </c>
      <c r="C1384" s="491"/>
      <c r="D1384" s="492" t="s">
        <v>1177</v>
      </c>
      <c r="E1384" s="493"/>
      <c r="F1384" s="494"/>
    </row>
    <row r="1385" spans="1:6">
      <c r="A1385" s="269"/>
      <c r="B1385" s="425"/>
      <c r="C1385" s="491" t="s">
        <v>461</v>
      </c>
      <c r="D1385" s="495"/>
      <c r="E1385" s="493"/>
      <c r="F1385" s="494"/>
    </row>
    <row r="1386" spans="1:6" ht="38.25">
      <c r="A1386" s="269"/>
      <c r="B1386" s="425"/>
      <c r="C1386" s="492" t="s">
        <v>130</v>
      </c>
      <c r="D1386" s="495" t="s">
        <v>1965</v>
      </c>
      <c r="E1386" s="493" t="s">
        <v>797</v>
      </c>
      <c r="F1386" s="494"/>
    </row>
    <row r="1387" spans="1:6">
      <c r="A1387" s="269"/>
      <c r="B1387" s="425"/>
      <c r="C1387" s="492" t="s">
        <v>206</v>
      </c>
      <c r="D1387" s="495" t="s">
        <v>1017</v>
      </c>
      <c r="E1387" s="493"/>
      <c r="F1387" s="494"/>
    </row>
    <row r="1388" spans="1:6">
      <c r="A1388" s="269"/>
      <c r="B1388" s="425"/>
      <c r="C1388" s="492" t="s">
        <v>9</v>
      </c>
      <c r="D1388" s="495"/>
      <c r="E1388" s="493"/>
      <c r="F1388" s="494"/>
    </row>
    <row r="1389" spans="1:6">
      <c r="A1389" s="269"/>
      <c r="B1389" s="425"/>
      <c r="C1389" s="492" t="s">
        <v>10</v>
      </c>
      <c r="D1389" s="495" t="s">
        <v>1966</v>
      </c>
      <c r="E1389" s="493" t="s">
        <v>797</v>
      </c>
      <c r="F1389" s="494"/>
    </row>
    <row r="1390" spans="1:6">
      <c r="A1390" s="269"/>
      <c r="B1390" s="425"/>
      <c r="C1390" s="492" t="s">
        <v>11</v>
      </c>
      <c r="D1390" s="495"/>
      <c r="E1390" s="493"/>
      <c r="F1390" s="494"/>
    </row>
    <row r="1391" spans="1:6">
      <c r="B1391" s="426"/>
      <c r="C1391" s="496"/>
      <c r="D1391" s="497"/>
      <c r="E1391" s="498"/>
      <c r="F1391" s="499"/>
    </row>
    <row r="1392" spans="1:6">
      <c r="A1392" s="265">
        <v>5.7</v>
      </c>
      <c r="B1392" s="430">
        <v>5.7</v>
      </c>
      <c r="C1392" s="505"/>
      <c r="D1392" s="506" t="s">
        <v>1178</v>
      </c>
      <c r="E1392" s="507"/>
      <c r="F1392" s="509"/>
    </row>
    <row r="1393" spans="1:6" ht="76.5">
      <c r="A1393" s="269" t="s">
        <v>1179</v>
      </c>
      <c r="B1393" s="425" t="s">
        <v>1179</v>
      </c>
      <c r="C1393" s="491"/>
      <c r="D1393" s="492" t="s">
        <v>1180</v>
      </c>
      <c r="E1393" s="493"/>
      <c r="F1393" s="494"/>
    </row>
    <row r="1394" spans="1:6">
      <c r="A1394" s="269"/>
      <c r="B1394" s="425"/>
      <c r="C1394" s="491" t="s">
        <v>461</v>
      </c>
      <c r="D1394" s="495"/>
      <c r="E1394" s="493"/>
      <c r="F1394" s="494"/>
    </row>
    <row r="1395" spans="1:6" ht="38.25">
      <c r="A1395" s="269"/>
      <c r="B1395" s="425"/>
      <c r="C1395" s="492" t="s">
        <v>130</v>
      </c>
      <c r="D1395" s="495" t="s">
        <v>1967</v>
      </c>
      <c r="E1395" s="493" t="s">
        <v>797</v>
      </c>
      <c r="F1395" s="494"/>
    </row>
    <row r="1396" spans="1:6">
      <c r="A1396" s="269"/>
      <c r="B1396" s="425"/>
      <c r="C1396" s="492" t="s">
        <v>206</v>
      </c>
      <c r="D1396" s="495" t="s">
        <v>1017</v>
      </c>
      <c r="E1396" s="493"/>
      <c r="F1396" s="494"/>
    </row>
    <row r="1397" spans="1:6">
      <c r="A1397" s="269"/>
      <c r="B1397" s="425"/>
      <c r="C1397" s="492" t="s">
        <v>9</v>
      </c>
      <c r="D1397" s="495" t="s">
        <v>1017</v>
      </c>
      <c r="E1397" s="493"/>
      <c r="F1397" s="494"/>
    </row>
    <row r="1398" spans="1:6" ht="51">
      <c r="A1398" s="269"/>
      <c r="B1398" s="425"/>
      <c r="C1398" s="492" t="s">
        <v>10</v>
      </c>
      <c r="D1398" s="495" t="s">
        <v>1968</v>
      </c>
      <c r="E1398" s="493" t="s">
        <v>797</v>
      </c>
      <c r="F1398" s="494"/>
    </row>
    <row r="1399" spans="1:6">
      <c r="A1399" s="269"/>
      <c r="B1399" s="425"/>
      <c r="C1399" s="492" t="s">
        <v>11</v>
      </c>
      <c r="D1399" s="495"/>
      <c r="E1399" s="493"/>
      <c r="F1399" s="494"/>
    </row>
    <row r="1400" spans="1:6">
      <c r="A1400" s="276"/>
      <c r="B1400" s="438"/>
      <c r="C1400" s="438"/>
      <c r="D1400" s="434"/>
      <c r="E1400" s="427"/>
      <c r="F1400" s="428"/>
    </row>
    <row r="1401" spans="1:6">
      <c r="E1401" s="263"/>
    </row>
    <row r="1402" spans="1:6">
      <c r="E1402" s="263"/>
    </row>
    <row r="1403" spans="1:6">
      <c r="E1403" s="263"/>
    </row>
    <row r="1404" spans="1:6">
      <c r="E1404" s="263"/>
    </row>
    <row r="1405" spans="1:6">
      <c r="E1405" s="263"/>
    </row>
    <row r="1406" spans="1:6">
      <c r="E1406" s="263"/>
    </row>
  </sheetData>
  <phoneticPr fontId="7"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37"/>
  <sheetViews>
    <sheetView zoomScaleNormal="100" workbookViewId="0"/>
  </sheetViews>
  <sheetFormatPr defaultColWidth="9.140625" defaultRowHeight="14.25"/>
  <cols>
    <col min="1" max="1" width="8.140625" style="33" customWidth="1"/>
    <col min="2" max="2" width="13.140625" style="33" customWidth="1"/>
    <col min="3" max="3" width="5.28515625" style="33" customWidth="1"/>
    <col min="4" max="4" width="11" style="33" customWidth="1"/>
    <col min="5" max="5" width="11.85546875" style="33" customWidth="1"/>
    <col min="6" max="6" width="9.28515625" style="33" customWidth="1"/>
    <col min="7" max="7" width="10.140625" style="33" customWidth="1"/>
    <col min="8" max="9" width="58.5703125" style="33" customWidth="1"/>
    <col min="10" max="10" width="3.7109375" style="59" customWidth="1"/>
    <col min="11" max="16384" width="9.140625" style="32"/>
  </cols>
  <sheetData>
    <row r="1" spans="1:10" ht="15" customHeight="1">
      <c r="A1" s="115" t="s">
        <v>600</v>
      </c>
      <c r="B1" s="116"/>
      <c r="C1" s="113"/>
      <c r="D1" s="113"/>
      <c r="E1" s="113"/>
      <c r="F1" s="113"/>
      <c r="G1" s="113"/>
      <c r="H1" s="113"/>
      <c r="I1" s="114"/>
    </row>
    <row r="2" spans="1:10" ht="76.5" customHeight="1">
      <c r="A2" s="57" t="s">
        <v>601</v>
      </c>
      <c r="B2" s="117" t="s">
        <v>602</v>
      </c>
      <c r="C2" s="118" t="s">
        <v>370</v>
      </c>
      <c r="D2" s="58" t="s">
        <v>371</v>
      </c>
      <c r="E2" s="58" t="s">
        <v>372</v>
      </c>
      <c r="F2" s="58" t="s">
        <v>198</v>
      </c>
      <c r="G2" s="58" t="s">
        <v>603</v>
      </c>
      <c r="H2" s="58" t="s">
        <v>373</v>
      </c>
      <c r="I2" s="58" t="s">
        <v>604</v>
      </c>
    </row>
    <row r="3" spans="1:10" s="48" customFormat="1" ht="76.5">
      <c r="A3" s="183" t="s">
        <v>9</v>
      </c>
      <c r="B3" s="183" t="s">
        <v>1442</v>
      </c>
      <c r="C3" s="183">
        <v>1</v>
      </c>
      <c r="D3" s="183" t="s">
        <v>1443</v>
      </c>
      <c r="E3" s="133" t="s">
        <v>1444</v>
      </c>
      <c r="F3" s="183" t="s">
        <v>427</v>
      </c>
      <c r="G3" s="183" t="s">
        <v>1445</v>
      </c>
      <c r="H3" s="440" t="s">
        <v>1446</v>
      </c>
      <c r="I3" s="441" t="s">
        <v>1447</v>
      </c>
      <c r="J3" s="388"/>
    </row>
    <row r="4" spans="1:10" s="48" customFormat="1" ht="306">
      <c r="A4" s="442" t="s">
        <v>9</v>
      </c>
      <c r="B4" s="183" t="s">
        <v>1448</v>
      </c>
      <c r="C4" s="183">
        <v>2</v>
      </c>
      <c r="D4" s="183" t="s">
        <v>1449</v>
      </c>
      <c r="E4" s="133" t="s">
        <v>1450</v>
      </c>
      <c r="F4" s="133" t="s">
        <v>1451</v>
      </c>
      <c r="G4" s="183" t="s">
        <v>1452</v>
      </c>
      <c r="H4" s="133" t="s">
        <v>1453</v>
      </c>
      <c r="I4" s="133" t="s">
        <v>1454</v>
      </c>
      <c r="J4" s="388"/>
    </row>
    <row r="5" spans="1:10" s="48" customFormat="1" ht="25.5">
      <c r="A5" s="442" t="s">
        <v>9</v>
      </c>
      <c r="B5" s="133" t="s">
        <v>1455</v>
      </c>
      <c r="C5" s="183">
        <v>3</v>
      </c>
      <c r="D5" s="183" t="s">
        <v>1456</v>
      </c>
      <c r="E5" s="133" t="s">
        <v>1457</v>
      </c>
      <c r="F5" s="183" t="s">
        <v>427</v>
      </c>
      <c r="G5" s="183" t="s">
        <v>1445</v>
      </c>
      <c r="H5" s="133" t="s">
        <v>1458</v>
      </c>
      <c r="I5" s="133" t="s">
        <v>1459</v>
      </c>
      <c r="J5" s="388"/>
    </row>
    <row r="6" spans="1:10" s="48" customFormat="1" ht="280.5">
      <c r="A6" s="183" t="s">
        <v>9</v>
      </c>
      <c r="B6" s="183" t="s">
        <v>1460</v>
      </c>
      <c r="C6" s="183">
        <v>4</v>
      </c>
      <c r="D6" s="443" t="s">
        <v>1461</v>
      </c>
      <c r="E6" s="133" t="s">
        <v>1462</v>
      </c>
      <c r="F6" s="183" t="s">
        <v>427</v>
      </c>
      <c r="G6" s="133" t="s">
        <v>1463</v>
      </c>
      <c r="H6" s="444" t="s">
        <v>1464</v>
      </c>
      <c r="I6" s="133" t="s">
        <v>1465</v>
      </c>
      <c r="J6" s="388"/>
    </row>
    <row r="7" spans="1:10" s="48" customFormat="1" ht="204">
      <c r="A7" s="183" t="s">
        <v>9</v>
      </c>
      <c r="B7" s="183" t="s">
        <v>1460</v>
      </c>
      <c r="C7" s="183">
        <v>5</v>
      </c>
      <c r="D7" s="133" t="s">
        <v>1466</v>
      </c>
      <c r="E7" s="183" t="s">
        <v>1467</v>
      </c>
      <c r="F7" s="183" t="s">
        <v>427</v>
      </c>
      <c r="G7" s="183" t="s">
        <v>1452</v>
      </c>
      <c r="H7" s="445" t="s">
        <v>1468</v>
      </c>
      <c r="I7" s="446" t="s">
        <v>1469</v>
      </c>
      <c r="J7" s="388"/>
    </row>
    <row r="8" spans="1:10" s="48" customFormat="1" ht="306">
      <c r="A8" s="183" t="s">
        <v>9</v>
      </c>
      <c r="B8" s="447" t="s">
        <v>1470</v>
      </c>
      <c r="C8" s="183">
        <v>6</v>
      </c>
      <c r="D8" s="133" t="s">
        <v>1471</v>
      </c>
      <c r="E8" s="133" t="s">
        <v>1472</v>
      </c>
      <c r="F8" s="133" t="s">
        <v>1473</v>
      </c>
      <c r="G8" s="183" t="s">
        <v>1452</v>
      </c>
      <c r="H8" s="448" t="s">
        <v>1474</v>
      </c>
      <c r="I8" s="473" t="s">
        <v>1475</v>
      </c>
      <c r="J8" s="388"/>
    </row>
    <row r="9" spans="1:10" s="48" customFormat="1" ht="267.75">
      <c r="A9" s="183" t="s">
        <v>9</v>
      </c>
      <c r="B9" s="133" t="s">
        <v>1476</v>
      </c>
      <c r="C9" s="183">
        <v>7</v>
      </c>
      <c r="D9" s="133" t="s">
        <v>1477</v>
      </c>
      <c r="E9" s="133" t="s">
        <v>1478</v>
      </c>
      <c r="F9" s="133" t="s">
        <v>1479</v>
      </c>
      <c r="G9" s="183" t="s">
        <v>1452</v>
      </c>
      <c r="H9" s="440" t="s">
        <v>1480</v>
      </c>
      <c r="I9" s="446" t="s">
        <v>1481</v>
      </c>
      <c r="J9" s="388"/>
    </row>
    <row r="10" spans="1:10" s="48" customFormat="1" ht="409.5">
      <c r="A10" s="183" t="s">
        <v>9</v>
      </c>
      <c r="B10" s="183" t="s">
        <v>1482</v>
      </c>
      <c r="C10" s="183">
        <v>8</v>
      </c>
      <c r="D10" s="133" t="s">
        <v>1483</v>
      </c>
      <c r="E10" s="133" t="s">
        <v>1484</v>
      </c>
      <c r="F10" s="133" t="s">
        <v>1485</v>
      </c>
      <c r="G10" s="183" t="s">
        <v>1452</v>
      </c>
      <c r="H10" s="443" t="s">
        <v>1486</v>
      </c>
      <c r="I10" s="133" t="s">
        <v>1487</v>
      </c>
      <c r="J10" s="388"/>
    </row>
    <row r="11" spans="1:10" s="48" customFormat="1" ht="140.25">
      <c r="A11" s="183" t="s">
        <v>9</v>
      </c>
      <c r="B11" s="183" t="s">
        <v>1488</v>
      </c>
      <c r="C11" s="183">
        <v>9</v>
      </c>
      <c r="D11" s="133" t="s">
        <v>1489</v>
      </c>
      <c r="E11" s="133" t="s">
        <v>1472</v>
      </c>
      <c r="F11" s="133" t="s">
        <v>1473</v>
      </c>
      <c r="G11" s="183" t="s">
        <v>1452</v>
      </c>
      <c r="H11" s="440" t="s">
        <v>1490</v>
      </c>
      <c r="I11" s="133" t="s">
        <v>1491</v>
      </c>
      <c r="J11" s="388"/>
    </row>
    <row r="12" spans="1:10" s="48" customFormat="1">
      <c r="A12" s="183" t="s">
        <v>9</v>
      </c>
      <c r="B12" s="183" t="s">
        <v>1492</v>
      </c>
      <c r="C12" s="449">
        <v>10</v>
      </c>
      <c r="D12" s="133"/>
      <c r="E12" s="183"/>
      <c r="F12" s="183"/>
      <c r="G12" s="183" t="s">
        <v>1445</v>
      </c>
      <c r="H12" s="133" t="s">
        <v>1492</v>
      </c>
      <c r="I12" s="133" t="s">
        <v>1493</v>
      </c>
      <c r="J12" s="388"/>
    </row>
    <row r="13" spans="1:10" s="48" customFormat="1" ht="357">
      <c r="A13" s="183" t="s">
        <v>9</v>
      </c>
      <c r="B13" s="183" t="s">
        <v>1488</v>
      </c>
      <c r="C13" s="183">
        <v>11</v>
      </c>
      <c r="D13" s="133" t="s">
        <v>1494</v>
      </c>
      <c r="E13" s="133" t="s">
        <v>1495</v>
      </c>
      <c r="F13" s="183" t="s">
        <v>427</v>
      </c>
      <c r="G13" s="183" t="s">
        <v>1445</v>
      </c>
      <c r="H13" s="443" t="s">
        <v>1496</v>
      </c>
      <c r="I13" s="133" t="s">
        <v>1497</v>
      </c>
      <c r="J13" s="388"/>
    </row>
    <row r="14" spans="1:10" s="48" customFormat="1">
      <c r="A14" s="183" t="s">
        <v>9</v>
      </c>
      <c r="B14" s="183" t="s">
        <v>1492</v>
      </c>
      <c r="C14" s="183">
        <v>12</v>
      </c>
      <c r="D14" s="183"/>
      <c r="E14" s="133"/>
      <c r="F14" s="183"/>
      <c r="G14" s="183" t="s">
        <v>1498</v>
      </c>
      <c r="H14" s="133" t="s">
        <v>1492</v>
      </c>
      <c r="I14" s="133" t="s">
        <v>1492</v>
      </c>
      <c r="J14" s="388"/>
    </row>
    <row r="15" spans="1:10">
      <c r="A15" s="476"/>
      <c r="B15" s="476"/>
      <c r="C15" s="476"/>
      <c r="D15" s="476"/>
      <c r="E15" s="477"/>
      <c r="F15" s="476"/>
      <c r="G15" s="476"/>
      <c r="H15" s="477"/>
      <c r="I15" s="477"/>
    </row>
    <row r="16" spans="1:10" ht="25.5">
      <c r="A16" s="119" t="s">
        <v>10</v>
      </c>
      <c r="B16" s="119" t="s">
        <v>1553</v>
      </c>
      <c r="C16" s="119">
        <v>1</v>
      </c>
      <c r="D16" s="119"/>
      <c r="E16" s="119"/>
      <c r="F16" s="119"/>
      <c r="G16" s="119" t="s">
        <v>1445</v>
      </c>
      <c r="H16" s="120" t="s">
        <v>1554</v>
      </c>
      <c r="I16" s="133" t="s">
        <v>1459</v>
      </c>
    </row>
    <row r="17" spans="1:9" ht="25.5">
      <c r="A17" s="119" t="s">
        <v>10</v>
      </c>
      <c r="B17" s="119" t="s">
        <v>1555</v>
      </c>
      <c r="C17" s="119">
        <v>2</v>
      </c>
      <c r="D17" s="119"/>
      <c r="E17" s="119"/>
      <c r="F17" s="119"/>
      <c r="G17" s="119" t="s">
        <v>1445</v>
      </c>
      <c r="H17" s="120" t="s">
        <v>1556</v>
      </c>
      <c r="I17" s="133" t="s">
        <v>1459</v>
      </c>
    </row>
    <row r="18" spans="1:9" ht="38.25">
      <c r="A18" s="119" t="s">
        <v>10</v>
      </c>
      <c r="B18" s="119" t="s">
        <v>572</v>
      </c>
      <c r="C18" s="119">
        <v>3</v>
      </c>
      <c r="D18" s="119" t="s">
        <v>1557</v>
      </c>
      <c r="E18" s="119" t="s">
        <v>1558</v>
      </c>
      <c r="F18" s="119"/>
      <c r="G18" s="119" t="s">
        <v>1498</v>
      </c>
      <c r="H18" s="120" t="s">
        <v>1559</v>
      </c>
      <c r="I18" s="133" t="s">
        <v>1560</v>
      </c>
    </row>
    <row r="19" spans="1:9">
      <c r="A19" s="119" t="s">
        <v>10</v>
      </c>
      <c r="B19" s="119" t="s">
        <v>1488</v>
      </c>
      <c r="C19" s="119">
        <v>5</v>
      </c>
      <c r="D19" s="119" t="s">
        <v>1561</v>
      </c>
      <c r="E19" s="119"/>
      <c r="F19" s="119"/>
      <c r="G19" s="119" t="s">
        <v>1445</v>
      </c>
      <c r="H19" s="478" t="s">
        <v>1562</v>
      </c>
      <c r="I19" s="133" t="s">
        <v>1459</v>
      </c>
    </row>
    <row r="20" spans="1:9" ht="51">
      <c r="A20" s="119" t="s">
        <v>10</v>
      </c>
      <c r="B20" s="119" t="s">
        <v>572</v>
      </c>
      <c r="C20" s="119">
        <v>6</v>
      </c>
      <c r="D20" s="479" t="s">
        <v>1563</v>
      </c>
      <c r="E20" s="119"/>
      <c r="F20" s="119"/>
      <c r="G20" s="119" t="s">
        <v>1445</v>
      </c>
      <c r="H20" s="120" t="s">
        <v>1564</v>
      </c>
      <c r="I20" s="120" t="s">
        <v>1459</v>
      </c>
    </row>
    <row r="21" spans="1:9">
      <c r="A21" s="119"/>
      <c r="B21" s="119"/>
      <c r="C21" s="119"/>
      <c r="D21" s="119"/>
      <c r="E21" s="119"/>
      <c r="F21" s="119"/>
      <c r="G21" s="119"/>
      <c r="H21" s="120"/>
      <c r="I21" s="120"/>
    </row>
    <row r="22" spans="1:9">
      <c r="A22" s="119"/>
      <c r="B22" s="119"/>
      <c r="C22" s="119"/>
      <c r="D22" s="119"/>
      <c r="E22" s="119"/>
      <c r="F22" s="119"/>
      <c r="G22" s="119"/>
      <c r="H22" s="120"/>
      <c r="I22" s="120"/>
    </row>
    <row r="23" spans="1:9">
      <c r="A23" s="119"/>
      <c r="B23" s="119"/>
      <c r="C23" s="119"/>
      <c r="D23" s="119"/>
      <c r="E23" s="119"/>
      <c r="F23" s="119"/>
      <c r="G23" s="119"/>
      <c r="H23" s="120"/>
      <c r="I23" s="120"/>
    </row>
    <row r="24" spans="1:9">
      <c r="A24" s="119"/>
      <c r="B24" s="119"/>
      <c r="C24" s="119"/>
      <c r="D24" s="119"/>
      <c r="E24" s="119"/>
      <c r="F24" s="119"/>
      <c r="G24" s="119"/>
      <c r="H24" s="120"/>
      <c r="I24" s="120"/>
    </row>
    <row r="25" spans="1:9">
      <c r="A25" s="119"/>
      <c r="B25" s="119"/>
      <c r="C25" s="119"/>
      <c r="D25" s="119"/>
      <c r="E25" s="119"/>
      <c r="F25" s="119"/>
      <c r="G25" s="119"/>
      <c r="H25" s="120"/>
      <c r="I25" s="120"/>
    </row>
    <row r="26" spans="1:9">
      <c r="A26" s="119"/>
      <c r="B26" s="119"/>
      <c r="C26" s="119"/>
      <c r="D26" s="119"/>
      <c r="E26" s="119"/>
      <c r="F26" s="119"/>
      <c r="G26" s="119"/>
      <c r="H26" s="120"/>
      <c r="I26" s="120"/>
    </row>
    <row r="27" spans="1:9">
      <c r="A27" s="119"/>
      <c r="B27" s="119"/>
      <c r="C27" s="119"/>
      <c r="D27" s="119"/>
      <c r="E27" s="119"/>
      <c r="F27" s="119"/>
      <c r="G27" s="119"/>
      <c r="H27" s="120"/>
      <c r="I27" s="120"/>
    </row>
    <row r="28" spans="1:9">
      <c r="A28" s="119"/>
      <c r="B28" s="119"/>
      <c r="C28" s="119"/>
      <c r="D28" s="119"/>
      <c r="E28" s="119"/>
      <c r="F28" s="119"/>
      <c r="G28" s="119"/>
      <c r="H28" s="120"/>
      <c r="I28" s="120"/>
    </row>
    <row r="29" spans="1:9">
      <c r="A29" s="119"/>
      <c r="B29" s="119"/>
      <c r="C29" s="119"/>
      <c r="D29" s="119"/>
      <c r="E29" s="119"/>
      <c r="F29" s="119"/>
      <c r="G29" s="119"/>
      <c r="H29" s="120"/>
      <c r="I29" s="120"/>
    </row>
    <row r="30" spans="1:9">
      <c r="A30" s="119"/>
      <c r="B30" s="119"/>
      <c r="C30" s="119"/>
      <c r="D30" s="119"/>
      <c r="E30" s="119"/>
      <c r="F30" s="119"/>
      <c r="G30" s="119"/>
      <c r="H30" s="120"/>
      <c r="I30" s="120"/>
    </row>
    <row r="31" spans="1:9">
      <c r="A31" s="119"/>
      <c r="B31" s="119"/>
      <c r="C31" s="119"/>
      <c r="D31" s="119"/>
      <c r="E31" s="119"/>
      <c r="F31" s="119"/>
      <c r="G31" s="119"/>
      <c r="H31" s="120"/>
      <c r="I31" s="119"/>
    </row>
    <row r="32" spans="1:9">
      <c r="A32" s="119"/>
      <c r="B32" s="119"/>
      <c r="C32" s="119"/>
      <c r="D32" s="119"/>
      <c r="E32" s="119"/>
      <c r="F32" s="119"/>
      <c r="G32" s="119"/>
      <c r="H32" s="120"/>
      <c r="I32" s="119"/>
    </row>
    <row r="33" spans="1:9">
      <c r="A33" s="119"/>
      <c r="B33" s="119"/>
      <c r="C33" s="119"/>
      <c r="D33" s="119"/>
      <c r="E33" s="119"/>
      <c r="F33" s="119"/>
      <c r="G33" s="119"/>
      <c r="H33" s="120"/>
      <c r="I33" s="119"/>
    </row>
    <row r="34" spans="1:9">
      <c r="H34" s="121"/>
    </row>
    <row r="35" spans="1:9">
      <c r="H35" s="121"/>
    </row>
    <row r="36" spans="1:9">
      <c r="H36" s="121"/>
    </row>
    <row r="37" spans="1:9">
      <c r="H37" s="121"/>
    </row>
  </sheetData>
  <hyperlinks>
    <hyperlink ref="I8" r:id="rId1" display="https://www.forestryengland.uk/growing-the-future"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72"/>
  <sheetViews>
    <sheetView zoomScaleNormal="100" zoomScaleSheetLayoutView="100" workbookViewId="0"/>
  </sheetViews>
  <sheetFormatPr defaultColWidth="9.140625" defaultRowHeight="14.25"/>
  <cols>
    <col min="1" max="1" width="24.28515625" style="32" customWidth="1"/>
    <col min="2" max="2" width="27.28515625" style="32" customWidth="1"/>
    <col min="3" max="3" width="20.140625" style="32" customWidth="1"/>
    <col min="4" max="16384" width="9.140625" style="32"/>
  </cols>
  <sheetData>
    <row r="1" spans="1:4" ht="21" customHeight="1">
      <c r="A1" s="210" t="s">
        <v>52</v>
      </c>
      <c r="B1" s="297" t="s">
        <v>423</v>
      </c>
    </row>
    <row r="2" spans="1:4" ht="28.5" customHeight="1">
      <c r="A2" s="575" t="s">
        <v>424</v>
      </c>
      <c r="B2" s="575"/>
      <c r="C2" s="575"/>
      <c r="D2" s="226"/>
    </row>
    <row r="3" spans="1:4" ht="12.75" customHeight="1">
      <c r="A3" s="227"/>
      <c r="B3" s="227"/>
      <c r="C3" s="227"/>
      <c r="D3" s="226"/>
    </row>
    <row r="4" spans="1:4">
      <c r="A4" s="210" t="s">
        <v>1181</v>
      </c>
      <c r="B4" s="210" t="s">
        <v>256</v>
      </c>
      <c r="C4" s="210" t="s">
        <v>30</v>
      </c>
    </row>
    <row r="6" spans="1:4">
      <c r="A6" s="210" t="s">
        <v>257</v>
      </c>
    </row>
    <row r="7" spans="1:4">
      <c r="A7" s="32" t="s">
        <v>258</v>
      </c>
      <c r="B7" s="211" t="s">
        <v>259</v>
      </c>
      <c r="C7" s="280" t="s">
        <v>1182</v>
      </c>
    </row>
    <row r="8" spans="1:4">
      <c r="A8" s="32" t="s">
        <v>260</v>
      </c>
      <c r="B8" s="211" t="s">
        <v>261</v>
      </c>
      <c r="C8" s="280" t="s">
        <v>1182</v>
      </c>
    </row>
    <row r="9" spans="1:4">
      <c r="A9" s="32" t="s">
        <v>262</v>
      </c>
      <c r="B9" s="211" t="s">
        <v>263</v>
      </c>
      <c r="C9" s="280" t="s">
        <v>1182</v>
      </c>
    </row>
    <row r="10" spans="1:4">
      <c r="A10" s="32" t="s">
        <v>21</v>
      </c>
      <c r="B10" s="211" t="s">
        <v>22</v>
      </c>
      <c r="C10" s="280" t="s">
        <v>1182</v>
      </c>
    </row>
    <row r="11" spans="1:4">
      <c r="A11" s="32" t="s">
        <v>23</v>
      </c>
      <c r="B11" s="211" t="s">
        <v>24</v>
      </c>
      <c r="C11" s="280" t="s">
        <v>1182</v>
      </c>
    </row>
    <row r="12" spans="1:4">
      <c r="A12" s="32" t="s">
        <v>25</v>
      </c>
      <c r="B12" s="211" t="s">
        <v>26</v>
      </c>
      <c r="C12" s="280" t="s">
        <v>1182</v>
      </c>
    </row>
    <row r="13" spans="1:4">
      <c r="A13" s="32" t="s">
        <v>27</v>
      </c>
      <c r="B13" s="211" t="s">
        <v>28</v>
      </c>
      <c r="C13" s="280" t="s">
        <v>1182</v>
      </c>
    </row>
    <row r="14" spans="1:4">
      <c r="A14" s="32" t="s">
        <v>208</v>
      </c>
      <c r="B14" s="211" t="s">
        <v>209</v>
      </c>
      <c r="C14" s="280" t="s">
        <v>1182</v>
      </c>
    </row>
    <row r="15" spans="1:4">
      <c r="A15" s="32" t="s">
        <v>210</v>
      </c>
      <c r="B15" s="211" t="s">
        <v>211</v>
      </c>
      <c r="C15" s="280" t="s">
        <v>1182</v>
      </c>
    </row>
    <row r="16" spans="1:4">
      <c r="A16" s="32" t="s">
        <v>212</v>
      </c>
      <c r="B16" s="211" t="s">
        <v>213</v>
      </c>
      <c r="C16" s="280" t="s">
        <v>1182</v>
      </c>
    </row>
    <row r="17" spans="1:3">
      <c r="A17" s="32" t="s">
        <v>214</v>
      </c>
      <c r="B17" s="211" t="s">
        <v>215</v>
      </c>
      <c r="C17" s="280" t="s">
        <v>1182</v>
      </c>
    </row>
    <row r="18" spans="1:3">
      <c r="A18" s="32" t="s">
        <v>216</v>
      </c>
      <c r="B18" s="211" t="s">
        <v>217</v>
      </c>
      <c r="C18" s="280" t="s">
        <v>1182</v>
      </c>
    </row>
    <row r="19" spans="1:3">
      <c r="A19" s="32" t="s">
        <v>218</v>
      </c>
      <c r="B19" s="211" t="s">
        <v>219</v>
      </c>
      <c r="C19" s="280" t="s">
        <v>1182</v>
      </c>
    </row>
    <row r="20" spans="1:3">
      <c r="A20" s="32" t="s">
        <v>220</v>
      </c>
      <c r="B20" s="211" t="s">
        <v>221</v>
      </c>
      <c r="C20" s="280" t="s">
        <v>1182</v>
      </c>
    </row>
    <row r="21" spans="1:3">
      <c r="A21" s="32" t="s">
        <v>1183</v>
      </c>
      <c r="B21" s="211" t="s">
        <v>1184</v>
      </c>
      <c r="C21" s="280" t="s">
        <v>1182</v>
      </c>
    </row>
    <row r="22" spans="1:3">
      <c r="A22" s="32" t="s">
        <v>1185</v>
      </c>
      <c r="B22" s="211" t="s">
        <v>1186</v>
      </c>
      <c r="C22" s="280" t="s">
        <v>1182</v>
      </c>
    </row>
    <row r="23" spans="1:3">
      <c r="A23" s="32" t="s">
        <v>1187</v>
      </c>
      <c r="B23" s="211" t="s">
        <v>1188</v>
      </c>
      <c r="C23" s="280" t="s">
        <v>1182</v>
      </c>
    </row>
    <row r="24" spans="1:3">
      <c r="A24" s="32" t="s">
        <v>1189</v>
      </c>
      <c r="B24" s="211" t="s">
        <v>1190</v>
      </c>
      <c r="C24" s="280" t="s">
        <v>1182</v>
      </c>
    </row>
    <row r="25" spans="1:3">
      <c r="A25" s="32" t="s">
        <v>1191</v>
      </c>
      <c r="B25" s="211" t="s">
        <v>1192</v>
      </c>
      <c r="C25" s="280" t="s">
        <v>1182</v>
      </c>
    </row>
    <row r="26" spans="1:3">
      <c r="A26" s="32" t="s">
        <v>1193</v>
      </c>
      <c r="B26" s="211" t="s">
        <v>1194</v>
      </c>
      <c r="C26" s="280" t="s">
        <v>1182</v>
      </c>
    </row>
    <row r="27" spans="1:3">
      <c r="A27" s="32" t="s">
        <v>1195</v>
      </c>
      <c r="B27" s="211" t="s">
        <v>1196</v>
      </c>
      <c r="C27" s="280" t="s">
        <v>1182</v>
      </c>
    </row>
    <row r="28" spans="1:3">
      <c r="A28" s="32" t="s">
        <v>1197</v>
      </c>
      <c r="B28" s="211" t="s">
        <v>1198</v>
      </c>
      <c r="C28" s="280" t="s">
        <v>1182</v>
      </c>
    </row>
    <row r="29" spans="1:3">
      <c r="A29" s="32" t="s">
        <v>1199</v>
      </c>
      <c r="B29" s="211" t="s">
        <v>1200</v>
      </c>
      <c r="C29" s="280" t="s">
        <v>1182</v>
      </c>
    </row>
    <row r="30" spans="1:3">
      <c r="A30" s="32" t="s">
        <v>1201</v>
      </c>
      <c r="B30" s="211" t="s">
        <v>1202</v>
      </c>
      <c r="C30" s="280" t="s">
        <v>1182</v>
      </c>
    </row>
    <row r="31" spans="1:3">
      <c r="A31" s="32" t="s">
        <v>1203</v>
      </c>
      <c r="B31" s="211" t="s">
        <v>1204</v>
      </c>
      <c r="C31" s="280" t="s">
        <v>1182</v>
      </c>
    </row>
    <row r="32" spans="1:3">
      <c r="A32" s="32" t="s">
        <v>1205</v>
      </c>
      <c r="B32" s="211" t="s">
        <v>1206</v>
      </c>
      <c r="C32" s="280" t="s">
        <v>1182</v>
      </c>
    </row>
    <row r="33" spans="1:3">
      <c r="A33" s="32" t="s">
        <v>1207</v>
      </c>
      <c r="B33" s="211" t="s">
        <v>1208</v>
      </c>
      <c r="C33" s="280" t="s">
        <v>1182</v>
      </c>
    </row>
    <row r="34" spans="1:3">
      <c r="A34" s="32" t="s">
        <v>1209</v>
      </c>
      <c r="B34" s="211" t="s">
        <v>1210</v>
      </c>
      <c r="C34" s="280" t="s">
        <v>1182</v>
      </c>
    </row>
    <row r="35" spans="1:3">
      <c r="A35" s="32" t="s">
        <v>1211</v>
      </c>
      <c r="B35" s="211" t="s">
        <v>1212</v>
      </c>
      <c r="C35" s="280" t="s">
        <v>1182</v>
      </c>
    </row>
    <row r="36" spans="1:3">
      <c r="A36" s="32" t="s">
        <v>1213</v>
      </c>
      <c r="B36" s="211" t="s">
        <v>1214</v>
      </c>
      <c r="C36" s="280" t="s">
        <v>1182</v>
      </c>
    </row>
    <row r="37" spans="1:3">
      <c r="A37" s="32" t="s">
        <v>1215</v>
      </c>
      <c r="B37" s="211" t="s">
        <v>1216</v>
      </c>
      <c r="C37" s="280" t="s">
        <v>1182</v>
      </c>
    </row>
    <row r="38" spans="1:3">
      <c r="A38" s="32" t="s">
        <v>1217</v>
      </c>
      <c r="B38" s="211" t="s">
        <v>1218</v>
      </c>
      <c r="C38" s="280" t="s">
        <v>1182</v>
      </c>
    </row>
    <row r="39" spans="1:3">
      <c r="B39" s="211"/>
      <c r="C39" s="280"/>
    </row>
    <row r="40" spans="1:3">
      <c r="B40" s="211"/>
      <c r="C40" s="280"/>
    </row>
    <row r="41" spans="1:3">
      <c r="A41" s="210" t="s">
        <v>222</v>
      </c>
      <c r="B41" s="211"/>
      <c r="C41" s="280"/>
    </row>
    <row r="42" spans="1:3">
      <c r="A42" s="32" t="s">
        <v>223</v>
      </c>
      <c r="B42" s="211" t="s">
        <v>224</v>
      </c>
      <c r="C42" s="280" t="s">
        <v>1182</v>
      </c>
    </row>
    <row r="43" spans="1:3">
      <c r="A43" s="32" t="s">
        <v>225</v>
      </c>
      <c r="B43" s="211" t="s">
        <v>226</v>
      </c>
      <c r="C43" s="280" t="s">
        <v>1182</v>
      </c>
    </row>
    <row r="44" spans="1:3">
      <c r="A44" s="32" t="s">
        <v>227</v>
      </c>
      <c r="B44" s="211" t="s">
        <v>228</v>
      </c>
      <c r="C44" s="280" t="s">
        <v>1182</v>
      </c>
    </row>
    <row r="45" spans="1:3">
      <c r="A45" s="32" t="s">
        <v>1219</v>
      </c>
      <c r="B45" s="211" t="s">
        <v>1220</v>
      </c>
      <c r="C45" s="280" t="s">
        <v>1182</v>
      </c>
    </row>
    <row r="46" spans="1:3">
      <c r="A46" s="32" t="s">
        <v>229</v>
      </c>
      <c r="B46" s="211" t="s">
        <v>230</v>
      </c>
      <c r="C46" s="280" t="s">
        <v>1182</v>
      </c>
    </row>
    <row r="47" spans="1:3">
      <c r="A47" s="32" t="s">
        <v>231</v>
      </c>
      <c r="B47" s="211" t="s">
        <v>232</v>
      </c>
      <c r="C47" s="280" t="s">
        <v>1182</v>
      </c>
    </row>
    <row r="48" spans="1:3">
      <c r="A48" s="32" t="s">
        <v>233</v>
      </c>
      <c r="B48" s="211" t="s">
        <v>234</v>
      </c>
      <c r="C48" s="280" t="s">
        <v>1182</v>
      </c>
    </row>
    <row r="49" spans="1:3">
      <c r="A49" s="32" t="s">
        <v>235</v>
      </c>
      <c r="B49" s="211" t="s">
        <v>236</v>
      </c>
      <c r="C49" s="280" t="s">
        <v>1182</v>
      </c>
    </row>
    <row r="50" spans="1:3">
      <c r="A50" s="32" t="s">
        <v>237</v>
      </c>
      <c r="B50" s="211" t="s">
        <v>238</v>
      </c>
      <c r="C50" s="280" t="s">
        <v>1182</v>
      </c>
    </row>
    <row r="51" spans="1:3">
      <c r="A51" s="32" t="s">
        <v>239</v>
      </c>
      <c r="B51" s="211" t="s">
        <v>240</v>
      </c>
      <c r="C51" s="280" t="s">
        <v>1182</v>
      </c>
    </row>
    <row r="52" spans="1:3">
      <c r="A52" s="32" t="s">
        <v>241</v>
      </c>
      <c r="B52" s="211" t="s">
        <v>242</v>
      </c>
      <c r="C52" s="280" t="s">
        <v>1182</v>
      </c>
    </row>
    <row r="53" spans="1:3">
      <c r="A53" s="32" t="s">
        <v>243</v>
      </c>
      <c r="B53" s="211" t="s">
        <v>244</v>
      </c>
      <c r="C53" s="280" t="s">
        <v>1182</v>
      </c>
    </row>
    <row r="54" spans="1:3">
      <c r="A54" s="32" t="s">
        <v>0</v>
      </c>
      <c r="B54" s="211" t="s">
        <v>1</v>
      </c>
      <c r="C54" s="280" t="s">
        <v>1182</v>
      </c>
    </row>
    <row r="55" spans="1:3">
      <c r="A55" s="32" t="s">
        <v>2</v>
      </c>
      <c r="B55" s="211" t="s">
        <v>3</v>
      </c>
      <c r="C55" s="280" t="s">
        <v>1182</v>
      </c>
    </row>
    <row r="56" spans="1:3">
      <c r="A56" s="32" t="s">
        <v>4</v>
      </c>
      <c r="B56" s="211" t="s">
        <v>5</v>
      </c>
      <c r="C56" s="280" t="s">
        <v>1182</v>
      </c>
    </row>
    <row r="57" spans="1:3">
      <c r="A57" s="32" t="s">
        <v>6</v>
      </c>
      <c r="B57" s="211" t="s">
        <v>7</v>
      </c>
      <c r="C57" s="280" t="s">
        <v>1182</v>
      </c>
    </row>
    <row r="58" spans="1:3">
      <c r="A58" s="32" t="s">
        <v>1221</v>
      </c>
      <c r="B58" s="211" t="s">
        <v>1222</v>
      </c>
      <c r="C58" s="280" t="s">
        <v>1182</v>
      </c>
    </row>
    <row r="59" spans="1:3">
      <c r="A59" s="32" t="s">
        <v>1223</v>
      </c>
      <c r="B59" s="211" t="s">
        <v>1224</v>
      </c>
      <c r="C59" s="280" t="s">
        <v>1182</v>
      </c>
    </row>
    <row r="60" spans="1:3">
      <c r="A60" s="32" t="s">
        <v>1225</v>
      </c>
      <c r="B60" s="211" t="s">
        <v>1226</v>
      </c>
      <c r="C60" s="280" t="s">
        <v>1182</v>
      </c>
    </row>
    <row r="61" spans="1:3">
      <c r="A61" s="32" t="s">
        <v>1227</v>
      </c>
      <c r="B61" s="211" t="s">
        <v>1228</v>
      </c>
      <c r="C61" s="280" t="s">
        <v>1182</v>
      </c>
    </row>
    <row r="62" spans="1:3">
      <c r="A62" s="32" t="s">
        <v>1229</v>
      </c>
      <c r="B62" s="211" t="s">
        <v>1230</v>
      </c>
      <c r="C62" s="280" t="s">
        <v>1182</v>
      </c>
    </row>
    <row r="63" spans="1:3">
      <c r="A63" s="32" t="s">
        <v>1231</v>
      </c>
      <c r="B63" s="211" t="s">
        <v>1231</v>
      </c>
      <c r="C63" s="280" t="s">
        <v>1182</v>
      </c>
    </row>
    <row r="64" spans="1:3">
      <c r="A64" s="32" t="s">
        <v>1232</v>
      </c>
      <c r="B64" s="211" t="s">
        <v>1233</v>
      </c>
      <c r="C64" s="280" t="s">
        <v>1182</v>
      </c>
    </row>
    <row r="65" spans="1:3">
      <c r="A65" s="32" t="s">
        <v>1234</v>
      </c>
      <c r="B65" s="211" t="s">
        <v>1235</v>
      </c>
      <c r="C65" s="280" t="s">
        <v>1182</v>
      </c>
    </row>
    <row r="66" spans="1:3">
      <c r="A66" s="32" t="s">
        <v>1236</v>
      </c>
      <c r="B66" s="211" t="s">
        <v>1237</v>
      </c>
      <c r="C66" s="280" t="s">
        <v>1182</v>
      </c>
    </row>
    <row r="67" spans="1:3">
      <c r="A67" s="32" t="s">
        <v>1238</v>
      </c>
      <c r="B67" s="211" t="s">
        <v>1239</v>
      </c>
      <c r="C67" s="280" t="s">
        <v>1182</v>
      </c>
    </row>
    <row r="68" spans="1:3">
      <c r="A68" s="32" t="s">
        <v>1240</v>
      </c>
      <c r="B68" s="211" t="s">
        <v>1241</v>
      </c>
      <c r="C68" s="280" t="s">
        <v>1182</v>
      </c>
    </row>
    <row r="69" spans="1:3">
      <c r="A69" s="32" t="s">
        <v>1242</v>
      </c>
      <c r="B69" s="211" t="s">
        <v>1243</v>
      </c>
      <c r="C69" s="280" t="s">
        <v>1182</v>
      </c>
    </row>
    <row r="70" spans="1:3">
      <c r="A70" s="32" t="s">
        <v>1244</v>
      </c>
      <c r="B70" s="211" t="s">
        <v>1245</v>
      </c>
      <c r="C70" s="280" t="s">
        <v>1182</v>
      </c>
    </row>
    <row r="71" spans="1:3">
      <c r="A71" s="32" t="s">
        <v>1246</v>
      </c>
      <c r="B71" s="211" t="s">
        <v>1247</v>
      </c>
      <c r="C71" s="280" t="s">
        <v>1182</v>
      </c>
    </row>
    <row r="72" spans="1:3">
      <c r="A72" s="32" t="s">
        <v>1248</v>
      </c>
      <c r="B72" s="211" t="s">
        <v>1249</v>
      </c>
      <c r="C72" s="280" t="s">
        <v>1182</v>
      </c>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39"/>
  <sheetViews>
    <sheetView workbookViewId="0"/>
  </sheetViews>
  <sheetFormatPr defaultRowHeight="15"/>
  <cols>
    <col min="2" max="2" width="81.140625" customWidth="1"/>
  </cols>
  <sheetData>
    <row r="1" spans="1:4" s="302" customFormat="1" ht="14.25">
      <c r="A1" s="298" t="s">
        <v>547</v>
      </c>
      <c r="B1" s="299"/>
      <c r="C1" s="300"/>
      <c r="D1" s="301"/>
    </row>
    <row r="2" spans="1:4" s="302" customFormat="1" ht="49.5" customHeight="1">
      <c r="A2" s="576" t="s">
        <v>540</v>
      </c>
      <c r="B2" s="577"/>
      <c r="C2" s="577"/>
      <c r="D2" s="577"/>
    </row>
    <row r="3" spans="1:4" s="302" customFormat="1" ht="42.75">
      <c r="A3" s="147" t="s">
        <v>425</v>
      </c>
      <c r="B3" s="148" t="s">
        <v>539</v>
      </c>
      <c r="C3" s="149" t="s">
        <v>426</v>
      </c>
      <c r="D3" s="148" t="s">
        <v>387</v>
      </c>
    </row>
    <row r="4" spans="1:4" s="302" customFormat="1" ht="14.25">
      <c r="A4" s="150">
        <v>1.1000000000000001</v>
      </c>
      <c r="B4" s="151" t="s">
        <v>541</v>
      </c>
      <c r="C4" s="152"/>
      <c r="D4" s="153"/>
    </row>
    <row r="5" spans="1:4" s="483" customFormat="1" ht="77.650000000000006" customHeight="1">
      <c r="A5" s="480" t="s">
        <v>130</v>
      </c>
      <c r="B5" s="70" t="s">
        <v>1499</v>
      </c>
      <c r="C5" s="481" t="s">
        <v>797</v>
      </c>
      <c r="D5" s="482"/>
    </row>
    <row r="6" spans="1:4" s="483" customFormat="1" ht="14.25">
      <c r="A6" s="484" t="s">
        <v>206</v>
      </c>
      <c r="B6" s="485" t="s">
        <v>1250</v>
      </c>
      <c r="C6" s="486" t="s">
        <v>797</v>
      </c>
      <c r="D6" s="487"/>
    </row>
    <row r="7" spans="1:4" s="483" customFormat="1" ht="14.25">
      <c r="A7" s="484" t="s">
        <v>9</v>
      </c>
      <c r="B7" s="485" t="s">
        <v>1250</v>
      </c>
      <c r="C7" s="486" t="s">
        <v>797</v>
      </c>
      <c r="D7" s="487"/>
    </row>
    <row r="8" spans="1:4" s="483" customFormat="1" ht="14.25">
      <c r="A8" s="484" t="s">
        <v>10</v>
      </c>
      <c r="B8" s="485" t="s">
        <v>1250</v>
      </c>
      <c r="C8" s="486" t="s">
        <v>797</v>
      </c>
      <c r="D8" s="487"/>
    </row>
    <row r="9" spans="1:4" s="483" customFormat="1" ht="14.25">
      <c r="A9" s="484" t="s">
        <v>11</v>
      </c>
      <c r="B9" s="485"/>
      <c r="C9" s="486"/>
      <c r="D9" s="487"/>
    </row>
    <row r="10" spans="1:4" ht="42.75">
      <c r="A10" s="488">
        <v>1.2</v>
      </c>
      <c r="B10" s="489" t="s">
        <v>542</v>
      </c>
      <c r="C10" s="152"/>
      <c r="D10" s="153"/>
    </row>
    <row r="11" spans="1:4" ht="42.75">
      <c r="A11" s="480" t="s">
        <v>130</v>
      </c>
      <c r="B11" s="490" t="s">
        <v>1251</v>
      </c>
      <c r="C11" s="481" t="s">
        <v>797</v>
      </c>
      <c r="D11" s="482"/>
    </row>
    <row r="12" spans="1:4">
      <c r="A12" s="484" t="s">
        <v>206</v>
      </c>
      <c r="B12" s="485" t="s">
        <v>1252</v>
      </c>
      <c r="C12" s="486" t="s">
        <v>797</v>
      </c>
      <c r="D12" s="487"/>
    </row>
    <row r="13" spans="1:4" ht="42.75">
      <c r="A13" s="484" t="s">
        <v>9</v>
      </c>
      <c r="B13" s="485" t="s">
        <v>1500</v>
      </c>
      <c r="C13" s="486" t="s">
        <v>797</v>
      </c>
      <c r="D13" s="487"/>
    </row>
    <row r="14" spans="1:4" ht="28.5">
      <c r="A14" s="484" t="s">
        <v>10</v>
      </c>
      <c r="B14" s="485" t="s">
        <v>1565</v>
      </c>
      <c r="C14" s="486" t="s">
        <v>797</v>
      </c>
      <c r="D14" s="487"/>
    </row>
    <row r="15" spans="1:4">
      <c r="A15" s="484" t="s">
        <v>11</v>
      </c>
      <c r="B15" s="485"/>
      <c r="C15" s="486"/>
      <c r="D15" s="487"/>
    </row>
    <row r="16" spans="1:4" ht="30.75" customHeight="1">
      <c r="A16" s="488">
        <v>1.3</v>
      </c>
      <c r="B16" s="489" t="s">
        <v>543</v>
      </c>
      <c r="C16" s="152"/>
      <c r="D16" s="153"/>
    </row>
    <row r="17" spans="1:4" ht="57">
      <c r="A17" s="480" t="s">
        <v>130</v>
      </c>
      <c r="B17" s="490" t="s">
        <v>1501</v>
      </c>
      <c r="C17" s="481" t="s">
        <v>797</v>
      </c>
      <c r="D17" s="482"/>
    </row>
    <row r="18" spans="1:4" ht="28.5">
      <c r="A18" s="484" t="s">
        <v>206</v>
      </c>
      <c r="B18" s="485" t="s">
        <v>1253</v>
      </c>
      <c r="C18" s="486" t="s">
        <v>797</v>
      </c>
      <c r="D18" s="487"/>
    </row>
    <row r="19" spans="1:4" ht="28.5">
      <c r="A19" s="484" t="s">
        <v>9</v>
      </c>
      <c r="B19" s="485" t="s">
        <v>1502</v>
      </c>
      <c r="C19" s="486" t="s">
        <v>797</v>
      </c>
      <c r="D19" s="487"/>
    </row>
    <row r="20" spans="1:4" ht="57">
      <c r="A20" s="484" t="s">
        <v>10</v>
      </c>
      <c r="B20" s="485" t="s">
        <v>1566</v>
      </c>
      <c r="C20" s="486" t="s">
        <v>797</v>
      </c>
      <c r="D20" s="487"/>
    </row>
    <row r="21" spans="1:4">
      <c r="A21" s="484" t="s">
        <v>11</v>
      </c>
      <c r="B21" s="485"/>
      <c r="C21" s="486"/>
      <c r="D21" s="487"/>
    </row>
    <row r="22" spans="1:4" ht="28.5">
      <c r="A22" s="488">
        <v>1.4</v>
      </c>
      <c r="B22" s="489" t="s">
        <v>544</v>
      </c>
      <c r="C22" s="152"/>
      <c r="D22" s="153"/>
    </row>
    <row r="23" spans="1:4" ht="28.5">
      <c r="A23" s="480" t="s">
        <v>130</v>
      </c>
      <c r="B23" s="490" t="s">
        <v>1254</v>
      </c>
      <c r="C23" s="481" t="s">
        <v>797</v>
      </c>
      <c r="D23" s="482"/>
    </row>
    <row r="24" spans="1:4">
      <c r="A24" s="484" t="s">
        <v>206</v>
      </c>
      <c r="B24" s="485" t="s">
        <v>1503</v>
      </c>
      <c r="C24" s="486" t="s">
        <v>797</v>
      </c>
      <c r="D24" s="487"/>
    </row>
    <row r="25" spans="1:4" ht="42.75">
      <c r="A25" s="484" t="s">
        <v>9</v>
      </c>
      <c r="B25" s="490" t="s">
        <v>1504</v>
      </c>
      <c r="C25" s="481" t="s">
        <v>797</v>
      </c>
      <c r="D25" s="487"/>
    </row>
    <row r="26" spans="1:4" ht="42.75">
      <c r="A26" s="484" t="s">
        <v>10</v>
      </c>
      <c r="B26" s="490" t="s">
        <v>1504</v>
      </c>
      <c r="C26" s="481" t="s">
        <v>797</v>
      </c>
      <c r="D26" s="487"/>
    </row>
    <row r="27" spans="1:4">
      <c r="A27" s="484" t="s">
        <v>11</v>
      </c>
      <c r="B27" s="485"/>
      <c r="C27" s="486"/>
      <c r="D27" s="487"/>
    </row>
    <row r="28" spans="1:4">
      <c r="A28" s="488">
        <v>1.5</v>
      </c>
      <c r="B28" s="489" t="s">
        <v>545</v>
      </c>
      <c r="C28" s="152"/>
      <c r="D28" s="153"/>
    </row>
    <row r="29" spans="1:4" ht="28.5">
      <c r="A29" s="480" t="s">
        <v>130</v>
      </c>
      <c r="B29" s="490" t="s">
        <v>1255</v>
      </c>
      <c r="C29" s="481" t="s">
        <v>797</v>
      </c>
      <c r="D29" s="482"/>
    </row>
    <row r="30" spans="1:4">
      <c r="A30" s="484" t="s">
        <v>206</v>
      </c>
      <c r="B30" s="485" t="s">
        <v>1256</v>
      </c>
      <c r="C30" s="486" t="s">
        <v>797</v>
      </c>
      <c r="D30" s="487"/>
    </row>
    <row r="31" spans="1:4" ht="28.5">
      <c r="A31" s="484" t="s">
        <v>9</v>
      </c>
      <c r="B31" s="485" t="s">
        <v>1505</v>
      </c>
      <c r="C31" s="486" t="s">
        <v>797</v>
      </c>
      <c r="D31" s="487"/>
    </row>
    <row r="32" spans="1:4" ht="28.5">
      <c r="A32" s="484" t="s">
        <v>10</v>
      </c>
      <c r="B32" s="485" t="s">
        <v>1567</v>
      </c>
      <c r="C32" s="486" t="s">
        <v>797</v>
      </c>
      <c r="D32" s="487"/>
    </row>
    <row r="33" spans="1:4">
      <c r="A33" s="484" t="s">
        <v>11</v>
      </c>
      <c r="B33" s="485"/>
      <c r="C33" s="486"/>
      <c r="D33" s="487"/>
    </row>
    <row r="34" spans="1:4" ht="199.5">
      <c r="A34" s="488">
        <v>1.1000000000000001</v>
      </c>
      <c r="B34" s="489" t="s">
        <v>546</v>
      </c>
      <c r="C34" s="152"/>
      <c r="D34" s="153"/>
    </row>
    <row r="35" spans="1:4" ht="99.75">
      <c r="A35" s="480" t="s">
        <v>130</v>
      </c>
      <c r="B35" s="490" t="s">
        <v>1257</v>
      </c>
      <c r="C35" s="481" t="s">
        <v>797</v>
      </c>
      <c r="D35" s="482"/>
    </row>
    <row r="36" spans="1:4" ht="71.25">
      <c r="A36" s="484" t="s">
        <v>206</v>
      </c>
      <c r="B36" s="485" t="s">
        <v>1258</v>
      </c>
      <c r="C36" s="486" t="s">
        <v>797</v>
      </c>
      <c r="D36" s="487"/>
    </row>
    <row r="37" spans="1:4" ht="71.25">
      <c r="A37" s="484" t="s">
        <v>9</v>
      </c>
      <c r="B37" s="485" t="s">
        <v>1506</v>
      </c>
      <c r="C37" s="486" t="s">
        <v>797</v>
      </c>
      <c r="D37" s="487"/>
    </row>
    <row r="38" spans="1:4" ht="71.25">
      <c r="A38" s="484" t="s">
        <v>10</v>
      </c>
      <c r="B38" s="485" t="s">
        <v>1568</v>
      </c>
      <c r="C38" s="486" t="s">
        <v>797</v>
      </c>
      <c r="D38" s="487"/>
    </row>
    <row r="39" spans="1:4">
      <c r="A39" s="484" t="s">
        <v>11</v>
      </c>
      <c r="B39" s="485"/>
      <c r="C39" s="486"/>
      <c r="D39" s="487"/>
    </row>
  </sheetData>
  <mergeCells count="1">
    <mergeCell ref="A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X33"/>
  <sheetViews>
    <sheetView topLeftCell="A8" zoomScale="85" zoomScaleNormal="85" zoomScaleSheetLayoutView="100" workbookViewId="0">
      <selection activeCell="A8" sqref="A8"/>
    </sheetView>
  </sheetViews>
  <sheetFormatPr defaultColWidth="8.85546875" defaultRowHeight="12.75"/>
  <cols>
    <col min="1" max="1" width="4.28515625" style="134" customWidth="1"/>
    <col min="2" max="2" width="6.28515625" style="134" customWidth="1"/>
    <col min="3" max="3" width="28.28515625" style="134" customWidth="1"/>
    <col min="4" max="4" width="14.28515625" style="134" customWidth="1"/>
    <col min="5" max="5" width="13.7109375" style="134" customWidth="1"/>
    <col min="6" max="6" width="19.5703125" style="134" customWidth="1"/>
    <col min="7" max="7" width="17.140625" style="33" customWidth="1"/>
    <col min="8" max="10" width="19" style="134" customWidth="1"/>
    <col min="11" max="11" width="11.7109375" style="134" customWidth="1"/>
    <col min="12" max="12" width="23.5703125" style="134" customWidth="1"/>
    <col min="13" max="13" width="19" style="134" customWidth="1"/>
    <col min="14" max="14" width="13.140625" style="134" customWidth="1"/>
    <col min="15" max="15" width="10.85546875" style="134" customWidth="1"/>
    <col min="16" max="16" width="11.140625" style="134" customWidth="1"/>
    <col min="17" max="19" width="13.7109375" style="134" customWidth="1"/>
    <col min="20" max="20" width="11.140625" style="134" customWidth="1"/>
    <col min="21" max="21" width="18.140625" style="134" customWidth="1"/>
    <col min="22" max="22" width="18.85546875" style="134" customWidth="1"/>
    <col min="23" max="23" width="28" style="134" customWidth="1"/>
    <col min="24" max="24" width="13.7109375" style="134" customWidth="1"/>
    <col min="25" max="16384" width="8.85546875" style="134"/>
  </cols>
  <sheetData>
    <row r="1" spans="1:24" s="158" customFormat="1" ht="25.5" hidden="1" customHeight="1">
      <c r="G1" s="159"/>
      <c r="L1" s="160" t="s">
        <v>557</v>
      </c>
      <c r="V1" s="158" t="s">
        <v>175</v>
      </c>
      <c r="W1" s="161" t="s">
        <v>558</v>
      </c>
      <c r="X1" s="158" t="s">
        <v>179</v>
      </c>
    </row>
    <row r="2" spans="1:24" s="158" customFormat="1" ht="38.25" hidden="1">
      <c r="G2" s="159"/>
      <c r="L2" s="160" t="s">
        <v>557</v>
      </c>
      <c r="V2" s="158" t="s">
        <v>176</v>
      </c>
      <c r="W2" s="161" t="s">
        <v>437</v>
      </c>
      <c r="X2" s="158" t="s">
        <v>180</v>
      </c>
    </row>
    <row r="3" spans="1:24" s="158" customFormat="1" ht="25.5" hidden="1">
      <c r="G3" s="159"/>
      <c r="L3" s="160" t="s">
        <v>557</v>
      </c>
      <c r="V3" s="158" t="s">
        <v>177</v>
      </c>
      <c r="W3" s="161" t="s">
        <v>438</v>
      </c>
      <c r="X3" s="158" t="s">
        <v>181</v>
      </c>
    </row>
    <row r="4" spans="1:24" s="158" customFormat="1" hidden="1">
      <c r="G4" s="159"/>
      <c r="L4" s="160" t="s">
        <v>557</v>
      </c>
      <c r="V4" s="158" t="s">
        <v>178</v>
      </c>
      <c r="W4" s="161" t="s">
        <v>439</v>
      </c>
    </row>
    <row r="5" spans="1:24" s="158" customFormat="1" hidden="1">
      <c r="G5" s="159"/>
      <c r="L5" s="160" t="s">
        <v>557</v>
      </c>
      <c r="V5" s="158" t="s">
        <v>429</v>
      </c>
      <c r="W5" s="161" t="s">
        <v>440</v>
      </c>
    </row>
    <row r="6" spans="1:24" s="158" customFormat="1" hidden="1">
      <c r="G6" s="159"/>
      <c r="L6" s="160" t="s">
        <v>557</v>
      </c>
      <c r="W6" s="161" t="s">
        <v>441</v>
      </c>
    </row>
    <row r="7" spans="1:24" s="158" customFormat="1" hidden="1">
      <c r="G7" s="159"/>
      <c r="L7" s="160" t="s">
        <v>557</v>
      </c>
      <c r="W7" s="161" t="s">
        <v>433</v>
      </c>
    </row>
    <row r="8" spans="1:24" s="104" customFormat="1" ht="27" customHeight="1" thickBot="1">
      <c r="A8" s="154" t="s">
        <v>559</v>
      </c>
      <c r="B8" s="155"/>
      <c r="C8" s="154"/>
      <c r="D8" s="162"/>
      <c r="E8" s="162"/>
      <c r="F8" s="104" t="s">
        <v>560</v>
      </c>
      <c r="L8" s="154" t="s">
        <v>561</v>
      </c>
      <c r="M8" s="155"/>
      <c r="P8" s="155"/>
      <c r="Q8" s="155"/>
      <c r="R8" s="155"/>
      <c r="S8" s="155"/>
      <c r="T8" s="155"/>
      <c r="U8" s="155"/>
      <c r="V8" s="155"/>
    </row>
    <row r="9" spans="1:24" s="104" customFormat="1" ht="40.5" customHeight="1" thickBot="1">
      <c r="A9" s="154"/>
      <c r="B9" s="163"/>
      <c r="C9" s="164" t="s">
        <v>562</v>
      </c>
      <c r="D9" s="165"/>
      <c r="E9" s="166"/>
      <c r="F9" s="578" t="s">
        <v>563</v>
      </c>
      <c r="G9" s="579"/>
      <c r="H9" s="579"/>
      <c r="I9" s="579"/>
      <c r="J9" s="580"/>
      <c r="K9" s="167"/>
      <c r="L9" s="154" t="s">
        <v>564</v>
      </c>
      <c r="M9" s="155"/>
      <c r="P9" s="155"/>
      <c r="Q9" s="155"/>
      <c r="R9" s="155"/>
      <c r="S9" s="155"/>
      <c r="T9" s="155"/>
      <c r="U9" s="155"/>
      <c r="V9" s="154"/>
    </row>
    <row r="10" spans="1:24" s="157" customFormat="1" ht="26.25" customHeight="1" thickBot="1">
      <c r="A10" s="168"/>
      <c r="B10" s="169" t="s">
        <v>174</v>
      </c>
      <c r="C10" s="170" t="s">
        <v>565</v>
      </c>
      <c r="D10" s="171" t="s">
        <v>171</v>
      </c>
      <c r="E10" s="171" t="s">
        <v>428</v>
      </c>
      <c r="F10" s="172" t="s">
        <v>434</v>
      </c>
      <c r="G10" s="172" t="s">
        <v>435</v>
      </c>
      <c r="H10" s="172" t="s">
        <v>566</v>
      </c>
      <c r="I10" s="172" t="s">
        <v>567</v>
      </c>
      <c r="J10" s="173" t="s">
        <v>81</v>
      </c>
      <c r="K10" s="174" t="s">
        <v>568</v>
      </c>
      <c r="L10" s="175" t="s">
        <v>569</v>
      </c>
      <c r="M10" s="156" t="s">
        <v>264</v>
      </c>
      <c r="N10" s="156" t="s">
        <v>19</v>
      </c>
      <c r="O10" s="156" t="s">
        <v>56</v>
      </c>
      <c r="P10" s="156" t="s">
        <v>170</v>
      </c>
      <c r="Q10" s="156" t="s">
        <v>172</v>
      </c>
      <c r="R10" s="156" t="s">
        <v>570</v>
      </c>
      <c r="S10" s="156" t="s">
        <v>173</v>
      </c>
      <c r="T10" s="156" t="s">
        <v>571</v>
      </c>
      <c r="U10" s="156" t="s">
        <v>576</v>
      </c>
      <c r="W10" s="157" t="s">
        <v>436</v>
      </c>
      <c r="X10" s="176" t="s">
        <v>572</v>
      </c>
    </row>
    <row r="11" spans="1:24" s="180" customFormat="1" ht="25.5">
      <c r="A11" s="176"/>
      <c r="B11" s="177"/>
      <c r="C11" s="178"/>
      <c r="D11" s="176"/>
      <c r="E11" s="176"/>
      <c r="F11" s="178"/>
      <c r="G11" s="179"/>
      <c r="H11" s="178"/>
      <c r="I11" s="178"/>
      <c r="J11" s="178"/>
      <c r="K11" s="581">
        <v>7</v>
      </c>
      <c r="L11" s="133" t="s">
        <v>1259</v>
      </c>
      <c r="M11" s="133" t="s">
        <v>1260</v>
      </c>
      <c r="N11" s="133" t="s">
        <v>179</v>
      </c>
      <c r="O11" s="543">
        <v>26727.311317686301</v>
      </c>
      <c r="P11" s="133" t="s">
        <v>176</v>
      </c>
      <c r="Q11" s="133" t="s">
        <v>634</v>
      </c>
      <c r="R11" s="133" t="s">
        <v>573</v>
      </c>
      <c r="S11" s="133" t="s">
        <v>1261</v>
      </c>
      <c r="T11" s="133" t="s">
        <v>1262</v>
      </c>
      <c r="U11" s="412" t="s">
        <v>1371</v>
      </c>
      <c r="X11" s="176" t="s">
        <v>573</v>
      </c>
    </row>
    <row r="12" spans="1:24" s="180" customFormat="1" ht="25.5">
      <c r="A12" s="176">
        <v>1</v>
      </c>
      <c r="B12" s="177"/>
      <c r="C12" s="178"/>
      <c r="D12" s="176"/>
      <c r="E12" s="176"/>
      <c r="F12" s="178"/>
      <c r="G12" s="179"/>
      <c r="H12" s="178"/>
      <c r="I12" s="178"/>
      <c r="J12" s="178"/>
      <c r="K12" s="582"/>
      <c r="L12" s="133" t="s">
        <v>1263</v>
      </c>
      <c r="M12" s="133" t="s">
        <v>1264</v>
      </c>
      <c r="N12" s="133" t="s">
        <v>179</v>
      </c>
      <c r="O12" s="543">
        <v>34210.201847402102</v>
      </c>
      <c r="P12" s="133" t="s">
        <v>176</v>
      </c>
      <c r="Q12" s="133" t="s">
        <v>634</v>
      </c>
      <c r="R12" s="133" t="s">
        <v>573</v>
      </c>
      <c r="S12" s="133" t="s">
        <v>1261</v>
      </c>
      <c r="T12" s="133" t="s">
        <v>1262</v>
      </c>
      <c r="U12" s="412" t="s">
        <v>1371</v>
      </c>
      <c r="X12" s="176" t="s">
        <v>575</v>
      </c>
    </row>
    <row r="13" spans="1:24" s="180" customFormat="1" ht="25.5">
      <c r="B13" s="177"/>
      <c r="C13" s="181"/>
      <c r="D13" s="176"/>
      <c r="E13" s="176"/>
      <c r="F13" s="181"/>
      <c r="G13" s="182"/>
      <c r="H13" s="181"/>
      <c r="I13" s="181"/>
      <c r="J13" s="181"/>
      <c r="K13" s="582"/>
      <c r="L13" s="133" t="s">
        <v>1265</v>
      </c>
      <c r="M13" s="133" t="s">
        <v>1266</v>
      </c>
      <c r="N13" s="133" t="s">
        <v>179</v>
      </c>
      <c r="O13" s="543">
        <v>80488.42120154541</v>
      </c>
      <c r="P13" s="133" t="s">
        <v>176</v>
      </c>
      <c r="Q13" s="133" t="s">
        <v>634</v>
      </c>
      <c r="R13" s="133" t="s">
        <v>573</v>
      </c>
      <c r="S13" s="133" t="s">
        <v>1261</v>
      </c>
      <c r="T13" s="133" t="s">
        <v>1262</v>
      </c>
      <c r="U13" s="132" t="s">
        <v>1981</v>
      </c>
    </row>
    <row r="14" spans="1:24" ht="25.5">
      <c r="A14" s="133">
        <v>2</v>
      </c>
      <c r="B14" s="132"/>
      <c r="C14" s="133"/>
      <c r="D14" s="133"/>
      <c r="E14" s="133"/>
      <c r="F14" s="133"/>
      <c r="G14" s="183"/>
      <c r="H14" s="133"/>
      <c r="I14" s="133"/>
      <c r="J14" s="133"/>
      <c r="K14" s="582"/>
      <c r="L14" s="133" t="s">
        <v>1268</v>
      </c>
      <c r="M14" s="133" t="s">
        <v>1269</v>
      </c>
      <c r="N14" s="133" t="s">
        <v>179</v>
      </c>
      <c r="O14" s="543">
        <v>20357.066096108101</v>
      </c>
      <c r="P14" s="133" t="s">
        <v>176</v>
      </c>
      <c r="Q14" s="133" t="s">
        <v>634</v>
      </c>
      <c r="R14" s="133" t="s">
        <v>573</v>
      </c>
      <c r="S14" s="133" t="s">
        <v>1261</v>
      </c>
      <c r="T14" s="133" t="s">
        <v>1262</v>
      </c>
      <c r="U14" s="132" t="s">
        <v>1982</v>
      </c>
    </row>
    <row r="15" spans="1:24" ht="25.5">
      <c r="A15" s="133">
        <v>3</v>
      </c>
      <c r="B15" s="132"/>
      <c r="C15" s="133"/>
      <c r="D15" s="133"/>
      <c r="E15" s="133"/>
      <c r="F15" s="133"/>
      <c r="G15" s="183"/>
      <c r="H15" s="133"/>
      <c r="I15" s="133"/>
      <c r="J15" s="133"/>
      <c r="K15" s="582"/>
      <c r="L15" s="133" t="s">
        <v>1271</v>
      </c>
      <c r="M15" s="133" t="s">
        <v>1272</v>
      </c>
      <c r="N15" s="133" t="s">
        <v>179</v>
      </c>
      <c r="O15" s="543">
        <v>45375.126367400495</v>
      </c>
      <c r="P15" s="133" t="s">
        <v>176</v>
      </c>
      <c r="Q15" s="133" t="s">
        <v>634</v>
      </c>
      <c r="R15" s="133" t="s">
        <v>573</v>
      </c>
      <c r="S15" s="133" t="s">
        <v>1261</v>
      </c>
      <c r="T15" s="133" t="s">
        <v>1262</v>
      </c>
      <c r="U15" s="132" t="s">
        <v>1270</v>
      </c>
    </row>
    <row r="16" spans="1:24" ht="25.5">
      <c r="A16" s="133">
        <v>4</v>
      </c>
      <c r="B16" s="132"/>
      <c r="C16" s="133"/>
      <c r="D16" s="133"/>
      <c r="E16" s="133"/>
      <c r="F16" s="133"/>
      <c r="G16" s="183"/>
      <c r="H16" s="133"/>
      <c r="I16" s="133"/>
      <c r="J16" s="133"/>
      <c r="K16" s="582"/>
      <c r="L16" s="133" t="s">
        <v>1273</v>
      </c>
      <c r="M16" s="133" t="s">
        <v>1274</v>
      </c>
      <c r="N16" s="133" t="s">
        <v>179</v>
      </c>
      <c r="O16" s="543">
        <v>37531.7438660634</v>
      </c>
      <c r="P16" s="133" t="s">
        <v>176</v>
      </c>
      <c r="Q16" s="133" t="s">
        <v>634</v>
      </c>
      <c r="R16" s="133" t="s">
        <v>573</v>
      </c>
      <c r="S16" s="133" t="s">
        <v>1261</v>
      </c>
      <c r="T16" s="133" t="s">
        <v>1262</v>
      </c>
      <c r="U16" s="132" t="s">
        <v>1267</v>
      </c>
    </row>
    <row r="17" spans="1:21" ht="25.5">
      <c r="A17" s="133">
        <v>5</v>
      </c>
      <c r="B17" s="132"/>
      <c r="C17" s="133"/>
      <c r="D17" s="133"/>
      <c r="E17" s="133"/>
      <c r="F17" s="133"/>
      <c r="G17" s="183"/>
      <c r="H17" s="133"/>
      <c r="I17" s="133"/>
      <c r="J17" s="133"/>
      <c r="K17" s="583"/>
      <c r="L17" s="133" t="s">
        <v>1275</v>
      </c>
      <c r="M17" s="133" t="s">
        <v>1276</v>
      </c>
      <c r="N17" s="133" t="s">
        <v>179</v>
      </c>
      <c r="O17" s="543">
        <v>203</v>
      </c>
      <c r="P17" s="133" t="s">
        <v>178</v>
      </c>
      <c r="Q17" s="133" t="s">
        <v>634</v>
      </c>
      <c r="R17" s="133" t="s">
        <v>573</v>
      </c>
      <c r="S17" s="133" t="s">
        <v>1261</v>
      </c>
      <c r="T17" s="133" t="s">
        <v>1070</v>
      </c>
      <c r="U17" s="132" t="s">
        <v>1270</v>
      </c>
    </row>
    <row r="18" spans="1:21" ht="12.6" customHeight="1">
      <c r="A18" s="133">
        <v>6</v>
      </c>
      <c r="B18" s="132"/>
      <c r="C18" s="133"/>
      <c r="D18" s="133"/>
      <c r="E18" s="133"/>
      <c r="F18" s="133"/>
      <c r="G18" s="183"/>
      <c r="H18" s="133"/>
      <c r="I18" s="133"/>
      <c r="J18" s="133"/>
      <c r="K18" s="133"/>
      <c r="L18" s="133"/>
      <c r="M18" s="133"/>
      <c r="N18" s="133"/>
      <c r="O18" s="133"/>
      <c r="P18" s="133"/>
      <c r="Q18" s="133"/>
      <c r="R18" s="176"/>
      <c r="S18" s="133"/>
      <c r="T18" s="133"/>
      <c r="U18" s="132"/>
    </row>
    <row r="19" spans="1:21" ht="12.6" customHeight="1">
      <c r="A19" s="133">
        <v>7</v>
      </c>
      <c r="B19" s="132"/>
      <c r="C19" s="133"/>
      <c r="D19" s="133"/>
      <c r="E19" s="133"/>
      <c r="F19" s="133"/>
      <c r="G19" s="183"/>
      <c r="H19" s="133"/>
      <c r="I19" s="133"/>
      <c r="J19" s="133"/>
      <c r="K19" s="133"/>
      <c r="L19" s="133"/>
      <c r="M19" s="133"/>
      <c r="N19" s="133"/>
      <c r="O19" s="343">
        <f>SUM(O11:O18)</f>
        <v>244892.87069620582</v>
      </c>
      <c r="P19" s="133"/>
      <c r="Q19" s="133"/>
      <c r="R19" s="176"/>
      <c r="S19" s="133"/>
      <c r="T19" s="133"/>
      <c r="U19" s="132"/>
    </row>
    <row r="20" spans="1:21" ht="12.6" customHeight="1">
      <c r="A20" s="133">
        <v>8</v>
      </c>
      <c r="B20" s="132"/>
      <c r="C20" s="133"/>
      <c r="D20" s="133"/>
      <c r="E20" s="133"/>
      <c r="F20" s="133"/>
      <c r="G20" s="183"/>
      <c r="H20" s="133"/>
      <c r="I20" s="133"/>
      <c r="J20" s="133"/>
      <c r="K20" s="133"/>
      <c r="L20" s="133"/>
      <c r="M20" s="133"/>
      <c r="N20" s="133"/>
      <c r="O20" s="133"/>
      <c r="P20" s="133"/>
      <c r="Q20" s="133"/>
      <c r="R20" s="176"/>
      <c r="S20" s="133"/>
      <c r="T20" s="133"/>
      <c r="U20" s="132"/>
    </row>
    <row r="21" spans="1:21" ht="12.6" customHeight="1">
      <c r="A21" s="133">
        <v>9</v>
      </c>
      <c r="B21" s="132"/>
      <c r="C21" s="133"/>
      <c r="D21" s="133"/>
      <c r="E21" s="133"/>
      <c r="F21" s="133"/>
      <c r="G21" s="183"/>
      <c r="H21" s="133"/>
      <c r="I21" s="133"/>
      <c r="J21" s="133"/>
      <c r="K21" s="133"/>
      <c r="L21" s="133"/>
      <c r="M21" s="133"/>
      <c r="N21" s="133"/>
      <c r="O21" s="133"/>
      <c r="P21" s="133"/>
      <c r="Q21" s="133"/>
      <c r="R21" s="176"/>
      <c r="S21" s="133"/>
      <c r="T21" s="133"/>
      <c r="U21" s="132"/>
    </row>
    <row r="22" spans="1:21" ht="12.6" customHeight="1">
      <c r="A22" s="133">
        <v>10</v>
      </c>
      <c r="B22" s="132"/>
      <c r="C22" s="133"/>
      <c r="D22" s="133"/>
      <c r="E22" s="133"/>
      <c r="F22" s="133"/>
      <c r="G22" s="183"/>
      <c r="H22" s="133"/>
      <c r="I22" s="133"/>
      <c r="J22" s="133"/>
      <c r="K22" s="133"/>
      <c r="L22" s="133"/>
      <c r="M22" s="133"/>
      <c r="N22" s="133"/>
      <c r="O22" s="133"/>
      <c r="P22" s="133"/>
      <c r="Q22" s="133"/>
      <c r="R22" s="176"/>
      <c r="S22" s="133"/>
      <c r="T22" s="133"/>
      <c r="U22" s="132"/>
    </row>
    <row r="23" spans="1:21" ht="12.6" customHeight="1">
      <c r="A23" s="133">
        <v>11</v>
      </c>
      <c r="B23" s="132"/>
      <c r="C23" s="133"/>
      <c r="D23" s="133"/>
      <c r="E23" s="133"/>
      <c r="F23" s="133"/>
      <c r="G23" s="183"/>
      <c r="H23" s="133"/>
      <c r="I23" s="133"/>
      <c r="J23" s="133"/>
      <c r="K23" s="133"/>
      <c r="L23" s="133"/>
      <c r="M23" s="133"/>
      <c r="N23" s="133"/>
      <c r="O23" s="133"/>
      <c r="P23" s="133"/>
      <c r="Q23" s="133"/>
      <c r="R23" s="176"/>
      <c r="S23" s="133"/>
      <c r="T23" s="133"/>
      <c r="U23" s="132"/>
    </row>
    <row r="24" spans="1:21" ht="12.6" customHeight="1">
      <c r="A24" s="133">
        <v>12</v>
      </c>
      <c r="B24" s="132"/>
      <c r="C24" s="133"/>
      <c r="D24" s="133"/>
      <c r="E24" s="133"/>
      <c r="F24" s="133"/>
      <c r="G24" s="183"/>
      <c r="H24" s="133"/>
      <c r="I24" s="133"/>
      <c r="J24" s="133"/>
      <c r="K24" s="133"/>
      <c r="L24" s="133"/>
      <c r="M24" s="133"/>
      <c r="N24" s="133"/>
      <c r="O24" s="133"/>
      <c r="P24" s="133"/>
      <c r="Q24" s="133"/>
      <c r="R24" s="176"/>
      <c r="S24" s="133"/>
      <c r="T24" s="133"/>
      <c r="U24" s="132"/>
    </row>
    <row r="25" spans="1:21" ht="12.6" customHeight="1">
      <c r="A25" s="133">
        <v>13</v>
      </c>
      <c r="B25" s="132"/>
      <c r="C25" s="133"/>
      <c r="D25" s="133"/>
      <c r="E25" s="133"/>
      <c r="F25" s="133"/>
      <c r="G25" s="183"/>
      <c r="H25" s="133"/>
      <c r="I25" s="133"/>
      <c r="J25" s="133"/>
      <c r="K25" s="133"/>
      <c r="L25" s="133"/>
      <c r="M25" s="133"/>
      <c r="N25" s="133"/>
      <c r="O25" s="133"/>
      <c r="P25" s="133"/>
      <c r="Q25" s="133"/>
      <c r="R25" s="176"/>
      <c r="S25" s="133"/>
      <c r="T25" s="133"/>
      <c r="U25" s="132"/>
    </row>
    <row r="26" spans="1:21">
      <c r="A26" s="133">
        <v>14</v>
      </c>
      <c r="B26" s="132"/>
      <c r="C26" s="133"/>
      <c r="D26" s="133"/>
      <c r="E26" s="133"/>
      <c r="F26" s="133"/>
      <c r="G26" s="183"/>
      <c r="H26" s="133"/>
      <c r="I26" s="133"/>
      <c r="J26" s="133"/>
      <c r="K26" s="133"/>
      <c r="L26" s="133"/>
      <c r="M26" s="133"/>
      <c r="N26" s="133"/>
      <c r="O26" s="133"/>
      <c r="P26" s="133"/>
      <c r="Q26" s="133"/>
      <c r="R26" s="176"/>
      <c r="S26" s="133"/>
      <c r="T26" s="133"/>
      <c r="U26" s="132"/>
    </row>
    <row r="27" spans="1:21">
      <c r="A27" s="133">
        <v>15</v>
      </c>
      <c r="B27" s="132"/>
      <c r="C27" s="133"/>
      <c r="D27" s="133"/>
      <c r="E27" s="133"/>
      <c r="F27" s="133"/>
      <c r="G27" s="183"/>
      <c r="H27" s="133"/>
      <c r="I27" s="133"/>
      <c r="J27" s="133"/>
      <c r="K27" s="133"/>
      <c r="L27" s="133"/>
      <c r="M27" s="133"/>
      <c r="N27" s="133"/>
      <c r="O27" s="133"/>
      <c r="P27" s="133"/>
      <c r="Q27" s="133"/>
      <c r="R27" s="176"/>
      <c r="S27" s="133"/>
      <c r="T27" s="133"/>
      <c r="U27" s="132"/>
    </row>
    <row r="28" spans="1:21">
      <c r="A28" s="133">
        <v>16</v>
      </c>
      <c r="B28" s="132"/>
      <c r="C28" s="133"/>
      <c r="D28" s="133"/>
      <c r="E28" s="133"/>
      <c r="F28" s="133"/>
      <c r="G28" s="183"/>
      <c r="H28" s="133"/>
      <c r="I28" s="133"/>
      <c r="J28" s="133"/>
      <c r="K28" s="133"/>
      <c r="L28" s="133"/>
      <c r="M28" s="133"/>
      <c r="N28" s="133"/>
      <c r="O28" s="133"/>
      <c r="P28" s="133"/>
      <c r="Q28" s="133"/>
      <c r="R28" s="176"/>
      <c r="S28" s="133"/>
      <c r="T28" s="133"/>
      <c r="U28" s="132"/>
    </row>
    <row r="29" spans="1:21">
      <c r="A29" s="133">
        <v>17</v>
      </c>
      <c r="B29" s="132"/>
      <c r="C29" s="133"/>
      <c r="D29" s="133"/>
      <c r="E29" s="133"/>
      <c r="F29" s="133"/>
      <c r="G29" s="183"/>
      <c r="H29" s="133"/>
      <c r="I29" s="133"/>
      <c r="J29" s="133"/>
      <c r="K29" s="133"/>
      <c r="L29" s="133"/>
      <c r="M29" s="133"/>
      <c r="N29" s="133"/>
      <c r="O29" s="133"/>
      <c r="P29" s="133"/>
      <c r="Q29" s="133"/>
      <c r="R29" s="176"/>
      <c r="S29" s="133"/>
      <c r="T29" s="133"/>
      <c r="U29" s="132"/>
    </row>
    <row r="30" spans="1:21">
      <c r="A30" s="133">
        <v>18</v>
      </c>
      <c r="B30" s="132"/>
      <c r="C30" s="133"/>
      <c r="D30" s="133"/>
      <c r="E30" s="133"/>
      <c r="F30" s="133"/>
      <c r="G30" s="183"/>
      <c r="H30" s="133"/>
      <c r="I30" s="133"/>
      <c r="J30" s="133"/>
      <c r="K30" s="133"/>
      <c r="L30" s="133"/>
      <c r="M30" s="133"/>
      <c r="N30" s="133"/>
      <c r="O30" s="133"/>
      <c r="P30" s="133"/>
      <c r="Q30" s="133"/>
      <c r="R30" s="176"/>
      <c r="S30" s="133"/>
      <c r="T30" s="133"/>
      <c r="U30" s="132"/>
    </row>
    <row r="31" spans="1:21">
      <c r="A31" s="133">
        <v>19</v>
      </c>
      <c r="B31" s="132"/>
      <c r="C31" s="133"/>
      <c r="D31" s="133"/>
      <c r="E31" s="133"/>
      <c r="F31" s="133"/>
      <c r="G31" s="183"/>
      <c r="H31" s="133"/>
      <c r="I31" s="133"/>
      <c r="J31" s="133"/>
      <c r="K31" s="133"/>
      <c r="L31" s="133"/>
      <c r="M31" s="133"/>
      <c r="N31" s="133"/>
      <c r="O31" s="133"/>
      <c r="P31" s="133"/>
      <c r="Q31" s="133"/>
      <c r="R31" s="176"/>
      <c r="S31" s="133"/>
      <c r="T31" s="133"/>
      <c r="U31" s="132"/>
    </row>
    <row r="32" spans="1:21">
      <c r="A32" s="133">
        <v>20</v>
      </c>
      <c r="B32" s="132"/>
      <c r="C32" s="135"/>
      <c r="D32" s="133"/>
      <c r="E32" s="133"/>
      <c r="F32" s="133"/>
      <c r="G32" s="183"/>
      <c r="H32" s="133"/>
      <c r="I32" s="133"/>
      <c r="J32" s="133"/>
      <c r="K32" s="135"/>
      <c r="L32" s="133"/>
      <c r="M32" s="133"/>
      <c r="N32" s="133"/>
      <c r="O32" s="133"/>
      <c r="P32" s="133"/>
      <c r="Q32" s="133"/>
      <c r="R32" s="176"/>
      <c r="S32" s="133"/>
      <c r="T32" s="133"/>
      <c r="U32" s="132"/>
    </row>
    <row r="33" spans="1:18">
      <c r="A33" s="135" t="s">
        <v>182</v>
      </c>
      <c r="R33" s="176"/>
    </row>
  </sheetData>
  <autoFilter ref="A2:K2" xr:uid="{00000000-0009-0000-0000-00000D000000}"/>
  <mergeCells count="2">
    <mergeCell ref="F9:J9"/>
    <mergeCell ref="K11:K17"/>
  </mergeCells>
  <phoneticPr fontId="7" type="noConversion"/>
  <dataValidations count="3">
    <dataValidation type="list" allowBlank="1" showInputMessage="1" showErrorMessage="1" sqref="R11:R33" xr:uid="{00000000-0002-0000-0D00-000000000000}">
      <formula1>$X$10:$X$12</formula1>
    </dataValidation>
    <dataValidation type="list" allowBlank="1" showInputMessage="1" showErrorMessage="1" sqref="N11:N31" xr:uid="{00000000-0002-0000-0D00-000001000000}">
      <formula1>$X$1:$X$3</formula1>
    </dataValidation>
    <dataValidation type="list" allowBlank="1" showInputMessage="1" showErrorMessage="1" sqref="P11:P31" xr:uid="{00000000-0002-0000-0D00-000002000000}">
      <formula1>$V$2:$V$5</formula1>
    </dataValidation>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G58"/>
  <sheetViews>
    <sheetView workbookViewId="0"/>
  </sheetViews>
  <sheetFormatPr defaultRowHeight="15"/>
  <cols>
    <col min="1" max="1" width="30.5703125" customWidth="1"/>
    <col min="2" max="2" width="36.28515625" customWidth="1"/>
    <col min="3" max="3" width="13.140625" customWidth="1"/>
    <col min="7" max="7" width="29.28515625" customWidth="1"/>
    <col min="8" max="8" width="51.140625" customWidth="1"/>
  </cols>
  <sheetData>
    <row r="1" spans="1:7" ht="15.75">
      <c r="A1" s="303" t="s">
        <v>1277</v>
      </c>
    </row>
    <row r="2" spans="1:7">
      <c r="A2" s="304" t="s">
        <v>1278</v>
      </c>
      <c r="B2" s="304" t="s">
        <v>1279</v>
      </c>
    </row>
    <row r="3" spans="1:7">
      <c r="A3" s="304" t="s">
        <v>1280</v>
      </c>
      <c r="B3" s="304"/>
    </row>
    <row r="4" spans="1:7" ht="51.75">
      <c r="A4" s="304" t="s">
        <v>1281</v>
      </c>
      <c r="B4" s="305" t="s">
        <v>1282</v>
      </c>
    </row>
    <row r="5" spans="1:7">
      <c r="A5" s="304" t="s">
        <v>1283</v>
      </c>
      <c r="B5" s="306">
        <v>41275</v>
      </c>
    </row>
    <row r="6" spans="1:7">
      <c r="A6" s="307" t="s">
        <v>1284</v>
      </c>
    </row>
    <row r="7" spans="1:7">
      <c r="A7" s="307" t="s">
        <v>1285</v>
      </c>
      <c r="B7" s="308" t="s">
        <v>1286</v>
      </c>
      <c r="E7" s="309"/>
      <c r="G7" s="309"/>
    </row>
    <row r="8" spans="1:7">
      <c r="B8" s="308" t="s">
        <v>1287</v>
      </c>
      <c r="E8" s="309"/>
      <c r="G8" s="309"/>
    </row>
    <row r="9" spans="1:7">
      <c r="B9" s="308" t="s">
        <v>1288</v>
      </c>
      <c r="E9" s="309"/>
      <c r="G9" s="309"/>
    </row>
    <row r="10" spans="1:7">
      <c r="B10" s="308" t="s">
        <v>1289</v>
      </c>
      <c r="E10" s="309"/>
      <c r="G10" s="309"/>
    </row>
    <row r="11" spans="1:7">
      <c r="B11" s="308" t="s">
        <v>1290</v>
      </c>
      <c r="E11" s="309"/>
      <c r="G11" s="309"/>
    </row>
    <row r="12" spans="1:7">
      <c r="B12" s="308"/>
      <c r="E12" s="309"/>
      <c r="G12" s="309"/>
    </row>
    <row r="13" spans="1:7">
      <c r="A13" s="310" t="s">
        <v>1291</v>
      </c>
      <c r="B13" s="308" t="s">
        <v>1292</v>
      </c>
      <c r="E13" s="309"/>
      <c r="G13" s="309"/>
    </row>
    <row r="14" spans="1:7">
      <c r="A14" s="310" t="s">
        <v>1293</v>
      </c>
      <c r="B14" s="308" t="s">
        <v>1294</v>
      </c>
      <c r="E14" s="309"/>
      <c r="G14" s="309"/>
    </row>
    <row r="15" spans="1:7">
      <c r="A15" s="310" t="s">
        <v>1295</v>
      </c>
      <c r="B15" s="308" t="s">
        <v>1296</v>
      </c>
      <c r="E15" s="309"/>
      <c r="G15" s="309"/>
    </row>
    <row r="16" spans="1:7">
      <c r="E16" s="309"/>
      <c r="G16" s="309"/>
    </row>
    <row r="17" spans="1:7">
      <c r="A17" s="584" t="s">
        <v>1297</v>
      </c>
      <c r="B17" s="585"/>
      <c r="C17" s="311" t="s">
        <v>130</v>
      </c>
      <c r="D17" s="311" t="s">
        <v>206</v>
      </c>
      <c r="E17" s="311" t="s">
        <v>9</v>
      </c>
      <c r="F17" s="311" t="s">
        <v>10</v>
      </c>
      <c r="G17" s="311" t="s">
        <v>11</v>
      </c>
    </row>
    <row r="18" spans="1:7">
      <c r="A18" s="312" t="s">
        <v>8</v>
      </c>
      <c r="B18" s="312" t="s">
        <v>1298</v>
      </c>
      <c r="C18" s="313">
        <v>7</v>
      </c>
      <c r="D18" s="313">
        <v>7</v>
      </c>
      <c r="E18" s="313">
        <v>7</v>
      </c>
      <c r="F18" s="313">
        <v>7</v>
      </c>
      <c r="G18" s="313">
        <v>7</v>
      </c>
    </row>
    <row r="19" spans="1:7">
      <c r="A19" s="314"/>
      <c r="B19" s="312" t="s">
        <v>1299</v>
      </c>
      <c r="C19" s="313">
        <v>3</v>
      </c>
      <c r="D19" s="313">
        <v>2</v>
      </c>
      <c r="E19" s="313">
        <v>2</v>
      </c>
      <c r="F19" s="313">
        <v>2</v>
      </c>
      <c r="G19" s="313">
        <v>2</v>
      </c>
    </row>
    <row r="20" spans="1:7">
      <c r="E20" s="309"/>
      <c r="G20" s="309"/>
    </row>
    <row r="21" spans="1:7">
      <c r="A21" s="312" t="s">
        <v>1300</v>
      </c>
      <c r="E21" s="309"/>
      <c r="G21" s="309"/>
    </row>
    <row r="22" spans="1:7" ht="39">
      <c r="A22" s="312" t="s">
        <v>1301</v>
      </c>
      <c r="B22" s="312" t="s">
        <v>1302</v>
      </c>
      <c r="C22" s="315" t="s">
        <v>1303</v>
      </c>
      <c r="E22" s="309"/>
      <c r="G22" s="309"/>
    </row>
    <row r="23" spans="1:7" ht="39">
      <c r="A23" s="305" t="s">
        <v>1304</v>
      </c>
      <c r="B23" s="316" t="s">
        <v>1305</v>
      </c>
      <c r="C23" s="316" t="s">
        <v>1306</v>
      </c>
    </row>
    <row r="24" spans="1:7" ht="39">
      <c r="A24" s="305" t="s">
        <v>1307</v>
      </c>
      <c r="B24" s="316" t="s">
        <v>1308</v>
      </c>
      <c r="C24" s="316" t="s">
        <v>1306</v>
      </c>
    </row>
    <row r="25" spans="1:7" ht="45">
      <c r="A25" s="305" t="s">
        <v>1309</v>
      </c>
      <c r="B25" s="316" t="s">
        <v>1310</v>
      </c>
      <c r="C25" s="316" t="s">
        <v>1311</v>
      </c>
    </row>
    <row r="26" spans="1:7">
      <c r="A26" s="305" t="s">
        <v>1312</v>
      </c>
      <c r="B26" s="316" t="s">
        <v>1313</v>
      </c>
      <c r="C26" s="316" t="s">
        <v>1314</v>
      </c>
    </row>
    <row r="27" spans="1:7" ht="51.75">
      <c r="A27" s="305" t="s">
        <v>1315</v>
      </c>
      <c r="B27" s="316" t="s">
        <v>1316</v>
      </c>
      <c r="C27" s="316" t="s">
        <v>1314</v>
      </c>
    </row>
    <row r="28" spans="1:7" ht="39">
      <c r="A28" s="305" t="s">
        <v>1317</v>
      </c>
      <c r="B28" s="316" t="s">
        <v>1318</v>
      </c>
      <c r="C28" s="316" t="s">
        <v>1319</v>
      </c>
    </row>
    <row r="29" spans="1:7">
      <c r="A29" s="305" t="s">
        <v>1320</v>
      </c>
      <c r="B29" s="316" t="s">
        <v>1321</v>
      </c>
      <c r="C29" s="316" t="s">
        <v>1319</v>
      </c>
    </row>
    <row r="30" spans="1:7" ht="26.25">
      <c r="A30" s="305" t="s">
        <v>1322</v>
      </c>
      <c r="B30" s="316" t="s">
        <v>381</v>
      </c>
      <c r="C30" s="316" t="s">
        <v>1319</v>
      </c>
    </row>
    <row r="31" spans="1:7">
      <c r="B31" s="317" t="s">
        <v>1323</v>
      </c>
      <c r="C31" s="318" t="s">
        <v>1306</v>
      </c>
      <c r="E31" s="319"/>
    </row>
    <row r="32" spans="1:7">
      <c r="A32" s="308"/>
      <c r="C32" s="308"/>
      <c r="D32" s="308"/>
      <c r="E32" s="308"/>
      <c r="F32" s="308"/>
    </row>
    <row r="33" spans="1:6">
      <c r="A33" s="312" t="s">
        <v>1293</v>
      </c>
    </row>
    <row r="34" spans="1:6">
      <c r="A34" s="312" t="s">
        <v>1324</v>
      </c>
      <c r="B34" s="312" t="s">
        <v>1325</v>
      </c>
      <c r="C34" s="312" t="s">
        <v>130</v>
      </c>
      <c r="D34" s="312" t="s">
        <v>1326</v>
      </c>
      <c r="E34" s="312" t="s">
        <v>646</v>
      </c>
    </row>
    <row r="35" spans="1:6">
      <c r="A35" t="s">
        <v>1327</v>
      </c>
      <c r="B35" s="313">
        <v>7</v>
      </c>
      <c r="C35">
        <f>ROUNDUP((SQRT(B35)),0)</f>
        <v>3</v>
      </c>
      <c r="D35">
        <f>ROUNDUP((0.6*SQRT(B35)),0)</f>
        <v>2</v>
      </c>
      <c r="E35">
        <f>ROUNDUP((SQRT(B35)),0)</f>
        <v>3</v>
      </c>
      <c r="F35" s="320" t="s">
        <v>1328</v>
      </c>
    </row>
    <row r="36" spans="1:6">
      <c r="A36" t="s">
        <v>1329</v>
      </c>
      <c r="B36" s="313">
        <v>7</v>
      </c>
      <c r="C36">
        <f>ROUNDUP((SQRT(B36)),0)</f>
        <v>3</v>
      </c>
      <c r="D36">
        <f>ROUNDUP((0.6*SQRT(B36)),0)</f>
        <v>2</v>
      </c>
      <c r="E36">
        <f>ROUNDUP((0.8*SQRT(B36)),0)</f>
        <v>3</v>
      </c>
    </row>
    <row r="37" spans="1:6">
      <c r="A37" t="s">
        <v>1330</v>
      </c>
      <c r="B37" s="313"/>
      <c r="C37">
        <f>ROUNDUP((0.3*(B37)),0)</f>
        <v>0</v>
      </c>
      <c r="D37">
        <f>ROUNDUP((0.8*SQRT(B37)),0)</f>
        <v>0</v>
      </c>
      <c r="E37">
        <f>ROUNDUP((0.3*(B37)),0)</f>
        <v>0</v>
      </c>
    </row>
    <row r="38" spans="1:6">
      <c r="B38" s="313"/>
      <c r="F38" s="586"/>
    </row>
    <row r="39" spans="1:6">
      <c r="A39" s="312" t="s">
        <v>1331</v>
      </c>
      <c r="B39" s="312"/>
      <c r="C39" s="312"/>
      <c r="D39" s="312"/>
      <c r="E39" s="312"/>
      <c r="F39" s="587"/>
    </row>
    <row r="40" spans="1:6">
      <c r="A40" t="s">
        <v>1327</v>
      </c>
      <c r="B40" s="313"/>
      <c r="C40">
        <f>ROUNDUP((SQRT(B40)),0)</f>
        <v>0</v>
      </c>
      <c r="D40">
        <f>ROUNDUP((0.6*SQRT(B40)),0)</f>
        <v>0</v>
      </c>
      <c r="E40">
        <f>ROUNDUP((SQRT(B40)),0)</f>
        <v>0</v>
      </c>
      <c r="F40" s="320" t="s">
        <v>1328</v>
      </c>
    </row>
    <row r="41" spans="1:6">
      <c r="A41" t="s">
        <v>1329</v>
      </c>
      <c r="B41" s="313"/>
      <c r="C41">
        <f>ROUNDUP((SQRT(B41)),0)</f>
        <v>0</v>
      </c>
      <c r="D41">
        <f>ROUNDUP((0.6*SQRT(B41)),0)</f>
        <v>0</v>
      </c>
      <c r="E41">
        <f>ROUNDUP((SQRT(B41)),0)</f>
        <v>0</v>
      </c>
    </row>
    <row r="42" spans="1:6">
      <c r="A42" t="s">
        <v>1330</v>
      </c>
      <c r="B42" s="313"/>
      <c r="C42">
        <f>ROUNDUP((0.3*(B42)),0)</f>
        <v>0</v>
      </c>
      <c r="D42">
        <f>ROUNDUP((0.8*SQRT(B42)),0)</f>
        <v>0</v>
      </c>
      <c r="E42">
        <f>ROUNDUP((0.3*(B42)),0)</f>
        <v>0</v>
      </c>
    </row>
    <row r="44" spans="1:6">
      <c r="A44" s="312" t="s">
        <v>1295</v>
      </c>
      <c r="D44" s="307"/>
    </row>
    <row r="45" spans="1:6">
      <c r="A45" s="312" t="s">
        <v>1332</v>
      </c>
      <c r="B45" s="307"/>
    </row>
    <row r="46" spans="1:6">
      <c r="A46" t="s">
        <v>1333</v>
      </c>
      <c r="B46" s="308"/>
      <c r="E46" s="319"/>
    </row>
    <row r="47" spans="1:6" ht="16.5" customHeight="1">
      <c r="A47" t="s">
        <v>1334</v>
      </c>
      <c r="B47" s="308"/>
      <c r="C47" s="308"/>
      <c r="D47" s="308"/>
      <c r="E47" s="308"/>
      <c r="F47" s="308"/>
    </row>
    <row r="48" spans="1:6">
      <c r="A48" t="s">
        <v>1335</v>
      </c>
    </row>
    <row r="49" spans="1:1">
      <c r="A49" t="s">
        <v>1336</v>
      </c>
    </row>
    <row r="50" spans="1:1">
      <c r="A50" t="s">
        <v>1337</v>
      </c>
    </row>
    <row r="51" spans="1:1">
      <c r="A51" t="s">
        <v>1338</v>
      </c>
    </row>
    <row r="52" spans="1:1">
      <c r="A52" t="s">
        <v>1339</v>
      </c>
    </row>
    <row r="53" spans="1:1">
      <c r="A53" t="s">
        <v>1340</v>
      </c>
    </row>
    <row r="54" spans="1:1">
      <c r="A54" s="321" t="s">
        <v>1341</v>
      </c>
    </row>
    <row r="55" spans="1:1">
      <c r="A55" t="s">
        <v>1342</v>
      </c>
    </row>
    <row r="56" spans="1:1">
      <c r="A56" t="s">
        <v>1343</v>
      </c>
    </row>
    <row r="57" spans="1:1">
      <c r="A57" t="s">
        <v>1344</v>
      </c>
    </row>
    <row r="58" spans="1:1">
      <c r="A58" s="321" t="s">
        <v>1345</v>
      </c>
    </row>
  </sheetData>
  <mergeCells count="2">
    <mergeCell ref="A17:B17"/>
    <mergeCell ref="F38:F3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43"/>
  <sheetViews>
    <sheetView view="pageBreakPreview" zoomScaleNormal="100" zoomScaleSheetLayoutView="100" workbookViewId="0">
      <selection activeCell="B1" sqref="B1"/>
    </sheetView>
  </sheetViews>
  <sheetFormatPr defaultColWidth="9" defaultRowHeight="12.75"/>
  <cols>
    <col min="1" max="1" width="40.28515625" style="39" customWidth="1"/>
    <col min="2" max="2" width="46.28515625" style="39" customWidth="1"/>
    <col min="3" max="16384" width="9" style="33"/>
  </cols>
  <sheetData>
    <row r="1" spans="1:2" ht="163.5" customHeight="1">
      <c r="A1" s="60"/>
      <c r="B1" s="31" t="s">
        <v>519</v>
      </c>
    </row>
    <row r="2" spans="1:2" ht="14.25">
      <c r="A2" s="61" t="s">
        <v>38</v>
      </c>
      <c r="B2" s="62"/>
    </row>
    <row r="3" spans="1:2" ht="14.25">
      <c r="A3" s="63" t="s">
        <v>39</v>
      </c>
      <c r="B3" s="64" t="str">
        <f>Cover!D3</f>
        <v>Forestry England</v>
      </c>
    </row>
    <row r="4" spans="1:2" ht="14.25">
      <c r="A4" s="63" t="s">
        <v>40</v>
      </c>
      <c r="B4" s="64" t="str">
        <f>Cover!D8</f>
        <v>SA-PEFC-FM-006972</v>
      </c>
    </row>
    <row r="5" spans="1:2" ht="14.25">
      <c r="A5" s="63" t="s">
        <v>81</v>
      </c>
      <c r="B5" s="64" t="str">
        <f>'A12a Product schedule'!$B$9</f>
        <v>United Kingdom</v>
      </c>
    </row>
    <row r="6" spans="1:2" ht="14.25">
      <c r="A6" s="63" t="s">
        <v>41</v>
      </c>
      <c r="B6" s="64">
        <f>'1 Basic Info'!$C$27</f>
        <v>7</v>
      </c>
    </row>
    <row r="7" spans="1:2" ht="14.25">
      <c r="A7" s="63" t="s">
        <v>42</v>
      </c>
      <c r="B7" s="64">
        <f>'1 Basic Info'!$D$67</f>
        <v>244893</v>
      </c>
    </row>
    <row r="8" spans="1:2" ht="14.25">
      <c r="A8" s="65" t="s">
        <v>155</v>
      </c>
      <c r="B8" s="66" t="s">
        <v>1354</v>
      </c>
    </row>
    <row r="9" spans="1:2" ht="14.25">
      <c r="A9" s="48"/>
      <c r="B9" s="48"/>
    </row>
    <row r="10" spans="1:2" ht="14.25">
      <c r="A10" s="61" t="s">
        <v>156</v>
      </c>
      <c r="B10" s="62"/>
    </row>
    <row r="11" spans="1:2" ht="14.25">
      <c r="A11" s="63" t="s">
        <v>157</v>
      </c>
      <c r="B11" s="450" t="s">
        <v>10</v>
      </c>
    </row>
    <row r="12" spans="1:2" ht="14.25">
      <c r="A12" s="63" t="s">
        <v>158</v>
      </c>
      <c r="B12" s="545" t="s">
        <v>1569</v>
      </c>
    </row>
    <row r="13" spans="1:2" ht="14.25">
      <c r="A13" s="63" t="s">
        <v>205</v>
      </c>
      <c r="B13" s="546" t="str">
        <f>Cover!E19</f>
        <v>Gus Hellier</v>
      </c>
    </row>
    <row r="14" spans="1:2" ht="28.5">
      <c r="A14" s="451" t="s">
        <v>520</v>
      </c>
      <c r="B14" s="546" t="str">
        <f>Cover!F19</f>
        <v>John Rogers</v>
      </c>
    </row>
    <row r="15" spans="1:2" ht="14.25">
      <c r="A15" s="48"/>
      <c r="B15" s="547"/>
    </row>
    <row r="16" spans="1:2" s="48" customFormat="1" ht="14.25">
      <c r="A16" s="61" t="s">
        <v>159</v>
      </c>
      <c r="B16" s="548"/>
    </row>
    <row r="17" spans="1:2" s="48" customFormat="1" ht="14.25">
      <c r="A17" s="63" t="s">
        <v>449</v>
      </c>
      <c r="B17" s="549"/>
    </row>
    <row r="18" spans="1:2" s="48" customFormat="1" ht="14.25">
      <c r="A18" s="63" t="s">
        <v>450</v>
      </c>
      <c r="B18" s="549">
        <v>1</v>
      </c>
    </row>
    <row r="19" spans="1:2" s="48" customFormat="1" ht="14.25">
      <c r="A19" s="63" t="s">
        <v>451</v>
      </c>
      <c r="B19" s="549">
        <v>0</v>
      </c>
    </row>
    <row r="20" spans="1:2" s="48" customFormat="1" ht="14.25">
      <c r="A20" s="63" t="s">
        <v>29</v>
      </c>
      <c r="B20" s="549">
        <v>3</v>
      </c>
    </row>
    <row r="21" spans="1:2" s="48" customFormat="1" ht="14.25">
      <c r="A21" s="63" t="s">
        <v>160</v>
      </c>
      <c r="B21" s="549" t="s">
        <v>1983</v>
      </c>
    </row>
    <row r="22" spans="1:2" s="48" customFormat="1" ht="14.25">
      <c r="A22" s="65" t="s">
        <v>161</v>
      </c>
      <c r="B22" s="549"/>
    </row>
    <row r="23" spans="1:2" s="48" customFormat="1" ht="14.25"/>
    <row r="24" spans="1:2" s="48" customFormat="1" ht="14.25">
      <c r="A24" s="61" t="s">
        <v>162</v>
      </c>
      <c r="B24" s="67"/>
    </row>
    <row r="25" spans="1:2" s="48" customFormat="1" ht="42.75">
      <c r="A25" s="588" t="s">
        <v>163</v>
      </c>
      <c r="B25" s="68" t="s">
        <v>521</v>
      </c>
    </row>
    <row r="26" spans="1:2" s="48" customFormat="1" ht="42.75" hidden="1">
      <c r="A26" s="589"/>
      <c r="B26" s="68" t="s">
        <v>164</v>
      </c>
    </row>
    <row r="27" spans="1:2" s="48" customFormat="1" ht="28.5" hidden="1">
      <c r="A27" s="63"/>
      <c r="B27" s="69" t="s">
        <v>43</v>
      </c>
    </row>
    <row r="28" spans="1:2" s="48" customFormat="1" ht="14.25">
      <c r="A28" s="65" t="s">
        <v>165</v>
      </c>
      <c r="B28" s="452">
        <v>44890</v>
      </c>
    </row>
    <row r="29" spans="1:2" s="48" customFormat="1" ht="14.25">
      <c r="B29" s="52"/>
    </row>
    <row r="30" spans="1:2" s="48" customFormat="1" ht="14.25">
      <c r="A30" s="61" t="s">
        <v>166</v>
      </c>
      <c r="B30" s="67"/>
    </row>
    <row r="31" spans="1:2" s="39" customFormat="1" ht="14.25">
      <c r="A31" s="589" t="s">
        <v>167</v>
      </c>
      <c r="B31" s="68" t="s">
        <v>430</v>
      </c>
    </row>
    <row r="32" spans="1:2" s="39" customFormat="1" ht="14.25" hidden="1">
      <c r="A32" s="589"/>
      <c r="B32" s="68" t="s">
        <v>431</v>
      </c>
    </row>
    <row r="33" spans="1:2" s="39" customFormat="1" ht="14.25" hidden="1">
      <c r="A33" s="589"/>
      <c r="B33" s="105" t="s">
        <v>599</v>
      </c>
    </row>
    <row r="34" spans="1:2" s="39" customFormat="1" ht="45.75" customHeight="1">
      <c r="A34" s="63" t="s">
        <v>39</v>
      </c>
      <c r="B34" s="39" t="s">
        <v>1984</v>
      </c>
    </row>
    <row r="35" spans="1:2" s="39" customFormat="1" ht="58.5" customHeight="1">
      <c r="A35" s="70" t="s">
        <v>1985</v>
      </c>
      <c r="B35" s="111" t="s">
        <v>1984</v>
      </c>
    </row>
    <row r="36" spans="1:2" ht="14.25">
      <c r="A36" s="65" t="s">
        <v>165</v>
      </c>
      <c r="B36" s="453">
        <f>Cover!C19</f>
        <v>44932</v>
      </c>
    </row>
    <row r="37" spans="1:2" s="71" customFormat="1" ht="10.5" customHeight="1">
      <c r="A37" s="48"/>
      <c r="B37" s="48"/>
    </row>
    <row r="38" spans="1:2" s="71" customFormat="1" ht="10.5" customHeight="1">
      <c r="A38" s="590" t="s">
        <v>535</v>
      </c>
      <c r="B38" s="590"/>
    </row>
    <row r="39" spans="1:2" s="71" customFormat="1" ht="10.5">
      <c r="A39" s="554" t="s">
        <v>536</v>
      </c>
      <c r="B39" s="554"/>
    </row>
    <row r="40" spans="1:2" s="71" customFormat="1" ht="10.5">
      <c r="A40" s="554" t="s">
        <v>522</v>
      </c>
      <c r="B40" s="554"/>
    </row>
    <row r="41" spans="1:2" s="71" customFormat="1" ht="10.5">
      <c r="A41" s="72"/>
      <c r="B41" s="72"/>
    </row>
    <row r="42" spans="1:2" s="71" customFormat="1" ht="10.5">
      <c r="A42" s="554" t="s">
        <v>58</v>
      </c>
      <c r="B42" s="554"/>
    </row>
    <row r="43" spans="1:2">
      <c r="A43" s="554" t="s">
        <v>59</v>
      </c>
      <c r="B43" s="554"/>
    </row>
  </sheetData>
  <mergeCells count="7">
    <mergeCell ref="A43:B43"/>
    <mergeCell ref="A25:A26"/>
    <mergeCell ref="A42:B42"/>
    <mergeCell ref="A38:B38"/>
    <mergeCell ref="A39:B39"/>
    <mergeCell ref="A31:A33"/>
    <mergeCell ref="A40:B40"/>
  </mergeCells>
  <phoneticPr fontId="7" type="noConversion"/>
  <pageMargins left="0.75" right="0.75" top="1" bottom="1" header="0.5" footer="0.5"/>
  <pageSetup paperSize="9" scale="86"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N103"/>
  <sheetViews>
    <sheetView view="pageBreakPreview" zoomScaleNormal="100" zoomScaleSheetLayoutView="100" workbookViewId="0">
      <selection activeCell="B1" sqref="B1:C1"/>
    </sheetView>
  </sheetViews>
  <sheetFormatPr defaultColWidth="8" defaultRowHeight="12.75"/>
  <cols>
    <col min="1" max="1" width="23.85546875" style="139" customWidth="1"/>
    <col min="2" max="2" width="32.28515625" style="139" customWidth="1"/>
    <col min="3" max="3" width="15.28515625" style="138" customWidth="1"/>
    <col min="4" max="4" width="24.28515625" style="138" customWidth="1"/>
    <col min="5" max="12" width="8" style="138" customWidth="1"/>
    <col min="13" max="16384" width="8" style="139"/>
  </cols>
  <sheetData>
    <row r="1" spans="1:66" ht="143.25" customHeight="1">
      <c r="A1" s="362"/>
      <c r="B1" s="592" t="s">
        <v>391</v>
      </c>
      <c r="C1" s="592"/>
      <c r="D1" s="136"/>
      <c r="E1" s="137"/>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row>
    <row r="2" spans="1:66" ht="9.75" customHeight="1">
      <c r="A2" s="363"/>
      <c r="B2" s="363"/>
      <c r="C2" s="364"/>
      <c r="D2" s="364"/>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row>
    <row r="3" spans="1:66">
      <c r="A3" s="593" t="s">
        <v>279</v>
      </c>
      <c r="B3" s="593"/>
      <c r="C3" s="593"/>
      <c r="D3" s="593"/>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row>
    <row r="4" spans="1:66" ht="14.25" customHeight="1">
      <c r="A4" s="593"/>
      <c r="B4" s="593"/>
      <c r="C4" s="593"/>
      <c r="D4" s="593"/>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row>
    <row r="5" spans="1:66" ht="25.5" customHeight="1">
      <c r="A5" s="593" t="s">
        <v>388</v>
      </c>
      <c r="B5" s="593"/>
      <c r="C5" s="593"/>
      <c r="D5" s="593"/>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row>
    <row r="6" spans="1:66" ht="14.25">
      <c r="A6" s="594" t="s">
        <v>38</v>
      </c>
      <c r="B6" s="594"/>
      <c r="C6" s="594"/>
      <c r="D6" s="365"/>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row>
    <row r="7" spans="1:66" ht="14.25">
      <c r="A7" s="365" t="s">
        <v>39</v>
      </c>
      <c r="B7" s="595" t="s">
        <v>634</v>
      </c>
      <c r="C7" s="595"/>
      <c r="D7" s="595"/>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8"/>
      <c r="BN7" s="138"/>
    </row>
    <row r="8" spans="1:66" ht="14.25">
      <c r="A8" s="365" t="s">
        <v>131</v>
      </c>
      <c r="B8" s="595" t="s">
        <v>1346</v>
      </c>
      <c r="C8" s="595"/>
      <c r="D8" s="595"/>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row>
    <row r="9" spans="1:66" ht="14.25">
      <c r="A9" s="365" t="s">
        <v>81</v>
      </c>
      <c r="B9" s="194" t="s">
        <v>1347</v>
      </c>
      <c r="C9" s="366"/>
      <c r="D9" s="366"/>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row>
    <row r="10" spans="1:66" ht="14.25">
      <c r="A10" s="365" t="s">
        <v>40</v>
      </c>
      <c r="B10" s="595" t="str">
        <f>Cover!D8</f>
        <v>SA-PEFC-FM-006972</v>
      </c>
      <c r="C10" s="595"/>
      <c r="D10" s="366"/>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row>
    <row r="11" spans="1:66" ht="14.25">
      <c r="A11" s="365" t="s">
        <v>78</v>
      </c>
      <c r="B11" s="595" t="s">
        <v>1348</v>
      </c>
      <c r="C11" s="595"/>
      <c r="D11" s="366"/>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row>
    <row r="12" spans="1:66" ht="14.25">
      <c r="A12" s="365" t="s">
        <v>132</v>
      </c>
      <c r="B12" s="367">
        <f>[1]Cover!D10</f>
        <v>43781</v>
      </c>
      <c r="C12" s="366" t="s">
        <v>133</v>
      </c>
      <c r="D12" s="367">
        <f>[1]Cover!D11</f>
        <v>45607</v>
      </c>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row>
    <row r="13" spans="1:66" ht="9.75" customHeight="1">
      <c r="A13" s="365"/>
      <c r="B13" s="366"/>
      <c r="C13" s="368"/>
      <c r="D13" s="366"/>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row>
    <row r="14" spans="1:66" ht="18" customHeight="1">
      <c r="A14" s="594" t="s">
        <v>134</v>
      </c>
      <c r="B14" s="594"/>
      <c r="C14" s="594"/>
      <c r="D14" s="594"/>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row>
    <row r="15" spans="1:66" s="141" customFormat="1" ht="14.25">
      <c r="A15" s="369" t="s">
        <v>280</v>
      </c>
      <c r="B15" s="370" t="s">
        <v>389</v>
      </c>
      <c r="C15" s="370" t="s">
        <v>135</v>
      </c>
      <c r="D15" s="370" t="s">
        <v>136</v>
      </c>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row>
    <row r="16" spans="1:66" s="143" customFormat="1" ht="44.25" customHeight="1">
      <c r="A16" s="371" t="s">
        <v>1349</v>
      </c>
      <c r="B16" s="371" t="s">
        <v>1350</v>
      </c>
      <c r="C16" s="371" t="s">
        <v>1351</v>
      </c>
      <c r="D16" s="371" t="s">
        <v>1352</v>
      </c>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row>
    <row r="17" spans="1:66" s="143" customFormat="1" ht="32.25" customHeight="1">
      <c r="A17" s="371" t="s">
        <v>1349</v>
      </c>
      <c r="B17" s="371" t="s">
        <v>299</v>
      </c>
      <c r="C17" s="371">
        <v>2010</v>
      </c>
      <c r="D17" s="371" t="s">
        <v>1352</v>
      </c>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row>
    <row r="18" spans="1:66" s="143" customFormat="1" ht="18.75" customHeight="1">
      <c r="A18" s="371" t="s">
        <v>1349</v>
      </c>
      <c r="B18" s="371" t="s">
        <v>1353</v>
      </c>
      <c r="C18" s="371">
        <v>13000</v>
      </c>
      <c r="D18" s="371">
        <v>4</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row>
    <row r="19" spans="1:66" ht="14.25">
      <c r="A19" s="366"/>
      <c r="B19" s="372"/>
      <c r="C19" s="366"/>
      <c r="D19" s="372"/>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row>
    <row r="20" spans="1:66" ht="14.25">
      <c r="A20" s="144" t="s">
        <v>166</v>
      </c>
      <c r="B20" s="145"/>
      <c r="C20" s="373"/>
      <c r="D20" s="374"/>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row>
    <row r="21" spans="1:66" ht="15.75" customHeight="1">
      <c r="A21" s="596" t="s">
        <v>39</v>
      </c>
      <c r="B21" s="595"/>
      <c r="C21" s="597" t="s">
        <v>642</v>
      </c>
      <c r="D21" s="59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38"/>
      <c r="BN21" s="138"/>
    </row>
    <row r="22" spans="1:66" ht="26.25" customHeight="1">
      <c r="A22" s="596" t="s">
        <v>168</v>
      </c>
      <c r="B22" s="595"/>
      <c r="C22" s="599"/>
      <c r="D22" s="600"/>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row>
    <row r="23" spans="1:66" ht="14.25">
      <c r="A23" s="601" t="s">
        <v>165</v>
      </c>
      <c r="B23" s="602"/>
      <c r="C23" s="454">
        <v>44728</v>
      </c>
      <c r="D23" s="375"/>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row>
    <row r="24" spans="1:66" ht="14.25">
      <c r="A24" s="365"/>
      <c r="B24" s="365"/>
      <c r="C24" s="368" t="s">
        <v>1510</v>
      </c>
      <c r="D24" s="365"/>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row>
    <row r="25" spans="1:66">
      <c r="A25" s="591" t="s">
        <v>534</v>
      </c>
      <c r="B25" s="591"/>
      <c r="C25" s="591"/>
      <c r="D25" s="591"/>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row>
    <row r="26" spans="1:66">
      <c r="A26" s="603" t="s">
        <v>536</v>
      </c>
      <c r="B26" s="603"/>
      <c r="C26" s="603"/>
      <c r="D26" s="603"/>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row>
    <row r="27" spans="1:66">
      <c r="A27" s="603" t="s">
        <v>523</v>
      </c>
      <c r="B27" s="603"/>
      <c r="C27" s="603"/>
      <c r="D27" s="603"/>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38"/>
    </row>
    <row r="28" spans="1:66" ht="13.5" customHeight="1">
      <c r="A28" s="146"/>
      <c r="B28" s="146"/>
      <c r="C28" s="146"/>
      <c r="D28" s="146"/>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row>
    <row r="29" spans="1:66">
      <c r="A29" s="603" t="s">
        <v>58</v>
      </c>
      <c r="B29" s="603"/>
      <c r="C29" s="603"/>
      <c r="D29" s="603"/>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row>
    <row r="30" spans="1:66">
      <c r="A30" s="603" t="s">
        <v>59</v>
      </c>
      <c r="B30" s="603"/>
      <c r="C30" s="603"/>
      <c r="D30" s="603"/>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row>
    <row r="31" spans="1:66">
      <c r="A31" s="603" t="s">
        <v>375</v>
      </c>
      <c r="B31" s="603"/>
      <c r="C31" s="603"/>
      <c r="D31" s="603"/>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row>
    <row r="32" spans="1:66">
      <c r="A32" s="138"/>
      <c r="B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row>
    <row r="33" spans="1:66">
      <c r="A33" s="138"/>
      <c r="B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row>
    <row r="34" spans="1:66">
      <c r="A34" s="138"/>
      <c r="B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row>
    <row r="35" spans="1:66">
      <c r="A35" s="138"/>
      <c r="B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row>
    <row r="36" spans="1:66" s="138" customFormat="1"/>
    <row r="37" spans="1:66" s="138" customFormat="1"/>
    <row r="38" spans="1:66" s="138" customFormat="1"/>
    <row r="39" spans="1:66" s="138" customFormat="1"/>
    <row r="40" spans="1:66" s="138" customFormat="1"/>
    <row r="41" spans="1:66" s="138" customFormat="1"/>
    <row r="42" spans="1:66" s="138" customFormat="1"/>
    <row r="43" spans="1:66" s="138" customFormat="1"/>
    <row r="44" spans="1:66" s="138" customFormat="1"/>
    <row r="45" spans="1:66" s="138" customFormat="1"/>
    <row r="46" spans="1:66" s="138" customFormat="1"/>
    <row r="47" spans="1:66" s="138" customFormat="1"/>
    <row r="48" spans="1:66" s="138" customFormat="1"/>
    <row r="49" spans="1:31" s="138" customFormat="1"/>
    <row r="50" spans="1:31" s="138" customFormat="1"/>
    <row r="51" spans="1:31" s="138" customFormat="1"/>
    <row r="52" spans="1:31" s="138" customFormat="1"/>
    <row r="53" spans="1:31" s="138" customFormat="1"/>
    <row r="54" spans="1:31" s="138" customFormat="1"/>
    <row r="55" spans="1:31">
      <c r="A55" s="138"/>
      <c r="B55" s="138"/>
      <c r="M55" s="138"/>
      <c r="N55" s="138"/>
      <c r="O55" s="138"/>
      <c r="P55" s="138"/>
      <c r="Q55" s="138"/>
      <c r="R55" s="138"/>
      <c r="S55" s="138"/>
      <c r="T55" s="138"/>
      <c r="U55" s="138"/>
      <c r="V55" s="138"/>
      <c r="W55" s="138"/>
      <c r="X55" s="138"/>
      <c r="Y55" s="138"/>
      <c r="Z55" s="138"/>
      <c r="AA55" s="138"/>
      <c r="AB55" s="138"/>
      <c r="AC55" s="138"/>
      <c r="AD55" s="138"/>
      <c r="AE55" s="138"/>
    </row>
    <row r="56" spans="1:31">
      <c r="A56" s="138"/>
      <c r="B56" s="138"/>
      <c r="M56" s="138"/>
      <c r="N56" s="138"/>
      <c r="O56" s="138"/>
      <c r="P56" s="138"/>
      <c r="Q56" s="138"/>
      <c r="R56" s="138"/>
      <c r="S56" s="138"/>
      <c r="T56" s="138"/>
      <c r="U56" s="138"/>
      <c r="V56" s="138"/>
      <c r="W56" s="138"/>
      <c r="X56" s="138"/>
      <c r="Y56" s="138"/>
      <c r="Z56" s="138"/>
      <c r="AA56" s="138"/>
      <c r="AB56" s="138"/>
      <c r="AC56" s="138"/>
      <c r="AD56" s="138"/>
      <c r="AE56" s="138"/>
    </row>
    <row r="57" spans="1:31">
      <c r="A57" s="138"/>
      <c r="B57" s="138"/>
      <c r="M57" s="138"/>
      <c r="N57" s="138"/>
      <c r="O57" s="138"/>
      <c r="P57" s="138"/>
      <c r="Q57" s="138"/>
      <c r="R57" s="138"/>
      <c r="S57" s="138"/>
      <c r="T57" s="138"/>
      <c r="U57" s="138"/>
      <c r="V57" s="138"/>
      <c r="W57" s="138"/>
      <c r="X57" s="138"/>
      <c r="Y57" s="138"/>
      <c r="Z57" s="138"/>
      <c r="AA57" s="138"/>
      <c r="AB57" s="138"/>
      <c r="AC57" s="138"/>
      <c r="AD57" s="138"/>
      <c r="AE57" s="138"/>
    </row>
    <row r="58" spans="1:31">
      <c r="A58" s="138"/>
      <c r="B58" s="138"/>
      <c r="M58" s="138"/>
      <c r="N58" s="138"/>
      <c r="O58" s="138"/>
      <c r="P58" s="138"/>
      <c r="Q58" s="138"/>
      <c r="R58" s="138"/>
      <c r="S58" s="138"/>
      <c r="T58" s="138"/>
      <c r="U58" s="138"/>
      <c r="V58" s="138"/>
      <c r="W58" s="138"/>
      <c r="X58" s="138"/>
      <c r="Y58" s="138"/>
      <c r="Z58" s="138"/>
      <c r="AA58" s="138"/>
      <c r="AB58" s="138"/>
      <c r="AC58" s="138"/>
      <c r="AD58" s="138"/>
      <c r="AE58" s="138"/>
    </row>
    <row r="59" spans="1:31">
      <c r="A59" s="138"/>
      <c r="B59" s="138"/>
      <c r="M59" s="138"/>
      <c r="N59" s="138"/>
      <c r="O59" s="138"/>
      <c r="P59" s="138"/>
      <c r="Q59" s="138"/>
      <c r="R59" s="138"/>
      <c r="S59" s="138"/>
      <c r="T59" s="138"/>
      <c r="U59" s="138"/>
      <c r="V59" s="138"/>
      <c r="W59" s="138"/>
      <c r="X59" s="138"/>
      <c r="Y59" s="138"/>
      <c r="Z59" s="138"/>
      <c r="AA59" s="138"/>
      <c r="AB59" s="138"/>
      <c r="AC59" s="138"/>
      <c r="AD59" s="138"/>
      <c r="AE59" s="138"/>
    </row>
    <row r="60" spans="1:31">
      <c r="A60" s="138"/>
      <c r="B60" s="138"/>
      <c r="M60" s="138"/>
      <c r="N60" s="138"/>
      <c r="O60" s="138"/>
      <c r="P60" s="138"/>
      <c r="Q60" s="138"/>
      <c r="R60" s="138"/>
      <c r="S60" s="138"/>
      <c r="T60" s="138"/>
      <c r="U60" s="138"/>
      <c r="V60" s="138"/>
      <c r="W60" s="138"/>
      <c r="X60" s="138"/>
      <c r="Y60" s="138"/>
      <c r="Z60" s="138"/>
      <c r="AA60" s="138"/>
      <c r="AB60" s="138"/>
      <c r="AC60" s="138"/>
      <c r="AD60" s="138"/>
      <c r="AE60" s="138"/>
    </row>
    <row r="61" spans="1:31">
      <c r="A61" s="138"/>
      <c r="B61" s="138"/>
      <c r="M61" s="138"/>
      <c r="N61" s="138"/>
      <c r="O61" s="138"/>
      <c r="P61" s="138"/>
      <c r="Q61" s="138"/>
      <c r="R61" s="138"/>
      <c r="S61" s="138"/>
      <c r="T61" s="138"/>
      <c r="U61" s="138"/>
      <c r="V61" s="138"/>
      <c r="W61" s="138"/>
      <c r="X61" s="138"/>
      <c r="Y61" s="138"/>
      <c r="Z61" s="138"/>
      <c r="AA61" s="138"/>
      <c r="AB61" s="138"/>
      <c r="AC61" s="138"/>
      <c r="AD61" s="138"/>
      <c r="AE61" s="138"/>
    </row>
    <row r="62" spans="1:31">
      <c r="A62" s="138"/>
      <c r="B62" s="138"/>
      <c r="M62" s="138"/>
      <c r="N62" s="138"/>
      <c r="O62" s="138"/>
      <c r="P62" s="138"/>
      <c r="Q62" s="138"/>
      <c r="R62" s="138"/>
      <c r="S62" s="138"/>
      <c r="T62" s="138"/>
      <c r="U62" s="138"/>
      <c r="V62" s="138"/>
      <c r="W62" s="138"/>
      <c r="X62" s="138"/>
      <c r="Y62" s="138"/>
      <c r="Z62" s="138"/>
      <c r="AA62" s="138"/>
      <c r="AB62" s="138"/>
      <c r="AC62" s="138"/>
      <c r="AD62" s="138"/>
      <c r="AE62" s="138"/>
    </row>
    <row r="63" spans="1:31">
      <c r="A63" s="138"/>
      <c r="B63" s="138"/>
      <c r="M63" s="138"/>
      <c r="N63" s="138"/>
      <c r="O63" s="138"/>
      <c r="P63" s="138"/>
      <c r="Q63" s="138"/>
      <c r="R63" s="138"/>
      <c r="S63" s="138"/>
      <c r="T63" s="138"/>
      <c r="U63" s="138"/>
      <c r="V63" s="138"/>
      <c r="W63" s="138"/>
      <c r="X63" s="138"/>
      <c r="Y63" s="138"/>
      <c r="Z63" s="138"/>
      <c r="AA63" s="138"/>
      <c r="AB63" s="138"/>
      <c r="AC63" s="138"/>
      <c r="AD63" s="138"/>
      <c r="AE63" s="138"/>
    </row>
    <row r="64" spans="1:31">
      <c r="A64" s="138"/>
      <c r="B64" s="138"/>
      <c r="M64" s="138"/>
      <c r="N64" s="138"/>
      <c r="O64" s="138"/>
      <c r="P64" s="138"/>
      <c r="Q64" s="138"/>
      <c r="R64" s="138"/>
      <c r="S64" s="138"/>
      <c r="T64" s="138"/>
      <c r="U64" s="138"/>
      <c r="V64" s="138"/>
      <c r="W64" s="138"/>
      <c r="X64" s="138"/>
      <c r="Y64" s="138"/>
      <c r="Z64" s="138"/>
      <c r="AA64" s="138"/>
      <c r="AB64" s="138"/>
      <c r="AC64" s="138"/>
      <c r="AD64" s="138"/>
      <c r="AE64" s="138"/>
    </row>
    <row r="65" spans="1:31">
      <c r="A65" s="138"/>
      <c r="B65" s="138"/>
      <c r="M65" s="138"/>
      <c r="N65" s="138"/>
      <c r="O65" s="138"/>
      <c r="P65" s="138"/>
      <c r="Q65" s="138"/>
      <c r="R65" s="138"/>
      <c r="S65" s="138"/>
      <c r="T65" s="138"/>
      <c r="U65" s="138"/>
      <c r="V65" s="138"/>
      <c r="W65" s="138"/>
      <c r="X65" s="138"/>
      <c r="Y65" s="138"/>
      <c r="Z65" s="138"/>
      <c r="AA65" s="138"/>
      <c r="AB65" s="138"/>
      <c r="AC65" s="138"/>
      <c r="AD65" s="138"/>
      <c r="AE65" s="138"/>
    </row>
    <row r="66" spans="1:31">
      <c r="A66" s="138"/>
      <c r="B66" s="138"/>
      <c r="M66" s="138"/>
      <c r="N66" s="138"/>
      <c r="O66" s="138"/>
      <c r="P66" s="138"/>
      <c r="Q66" s="138"/>
      <c r="R66" s="138"/>
      <c r="S66" s="138"/>
      <c r="T66" s="138"/>
      <c r="U66" s="138"/>
      <c r="V66" s="138"/>
      <c r="W66" s="138"/>
      <c r="X66" s="138"/>
      <c r="Y66" s="138"/>
      <c r="Z66" s="138"/>
      <c r="AA66" s="138"/>
      <c r="AB66" s="138"/>
      <c r="AC66" s="138"/>
      <c r="AD66" s="138"/>
      <c r="AE66" s="138"/>
    </row>
    <row r="67" spans="1:31">
      <c r="A67" s="138"/>
      <c r="B67" s="138"/>
      <c r="M67" s="138"/>
      <c r="N67" s="138"/>
      <c r="O67" s="138"/>
      <c r="P67" s="138"/>
      <c r="Q67" s="138"/>
      <c r="R67" s="138"/>
      <c r="S67" s="138"/>
      <c r="T67" s="138"/>
      <c r="U67" s="138"/>
      <c r="V67" s="138"/>
      <c r="W67" s="138"/>
      <c r="X67" s="138"/>
      <c r="Y67" s="138"/>
      <c r="Z67" s="138"/>
      <c r="AA67" s="138"/>
      <c r="AB67" s="138"/>
      <c r="AC67" s="138"/>
      <c r="AD67" s="138"/>
      <c r="AE67" s="138"/>
    </row>
    <row r="68" spans="1:31">
      <c r="A68" s="138"/>
      <c r="B68" s="138"/>
      <c r="M68" s="138"/>
      <c r="N68" s="138"/>
      <c r="O68" s="138"/>
      <c r="P68" s="138"/>
      <c r="Q68" s="138"/>
      <c r="R68" s="138"/>
      <c r="S68" s="138"/>
      <c r="T68" s="138"/>
      <c r="U68" s="138"/>
      <c r="V68" s="138"/>
      <c r="W68" s="138"/>
      <c r="X68" s="138"/>
      <c r="Y68" s="138"/>
      <c r="Z68" s="138"/>
      <c r="AA68" s="138"/>
      <c r="AB68" s="138"/>
      <c r="AC68" s="138"/>
      <c r="AD68" s="138"/>
      <c r="AE68" s="138"/>
    </row>
    <row r="69" spans="1:31">
      <c r="A69" s="138"/>
      <c r="B69" s="138"/>
      <c r="M69" s="138"/>
      <c r="N69" s="138"/>
      <c r="O69" s="138"/>
      <c r="P69" s="138"/>
      <c r="Q69" s="138"/>
      <c r="R69" s="138"/>
      <c r="S69" s="138"/>
      <c r="T69" s="138"/>
      <c r="U69" s="138"/>
      <c r="V69" s="138"/>
      <c r="W69" s="138"/>
      <c r="X69" s="138"/>
      <c r="Y69" s="138"/>
      <c r="Z69" s="138"/>
      <c r="AA69" s="138"/>
      <c r="AB69" s="138"/>
      <c r="AC69" s="138"/>
      <c r="AD69" s="138"/>
      <c r="AE69" s="138"/>
    </row>
    <row r="70" spans="1:31">
      <c r="A70" s="138"/>
      <c r="B70" s="138"/>
      <c r="M70" s="138"/>
      <c r="N70" s="138"/>
      <c r="O70" s="138"/>
      <c r="P70" s="138"/>
      <c r="Q70" s="138"/>
      <c r="R70" s="138"/>
      <c r="S70" s="138"/>
      <c r="T70" s="138"/>
      <c r="U70" s="138"/>
      <c r="V70" s="138"/>
      <c r="W70" s="138"/>
      <c r="X70" s="138"/>
      <c r="Y70" s="138"/>
      <c r="Z70" s="138"/>
      <c r="AA70" s="138"/>
      <c r="AB70" s="138"/>
      <c r="AC70" s="138"/>
      <c r="AD70" s="138"/>
      <c r="AE70" s="138"/>
    </row>
    <row r="71" spans="1:31">
      <c r="A71" s="138"/>
      <c r="B71" s="138"/>
      <c r="M71" s="138"/>
      <c r="N71" s="138"/>
      <c r="O71" s="138"/>
      <c r="P71" s="138"/>
      <c r="Q71" s="138"/>
      <c r="R71" s="138"/>
      <c r="S71" s="138"/>
      <c r="T71" s="138"/>
      <c r="U71" s="138"/>
      <c r="V71" s="138"/>
      <c r="W71" s="138"/>
      <c r="X71" s="138"/>
      <c r="Y71" s="138"/>
      <c r="Z71" s="138"/>
      <c r="AA71" s="138"/>
      <c r="AB71" s="138"/>
      <c r="AC71" s="138"/>
      <c r="AD71" s="138"/>
      <c r="AE71" s="138"/>
    </row>
    <row r="72" spans="1:31">
      <c r="A72" s="138"/>
      <c r="B72" s="138"/>
      <c r="M72" s="138"/>
      <c r="N72" s="138"/>
      <c r="O72" s="138"/>
      <c r="P72" s="138"/>
      <c r="Q72" s="138"/>
      <c r="R72" s="138"/>
      <c r="S72" s="138"/>
      <c r="T72" s="138"/>
      <c r="U72" s="138"/>
      <c r="V72" s="138"/>
      <c r="W72" s="138"/>
      <c r="X72" s="138"/>
      <c r="Y72" s="138"/>
      <c r="Z72" s="138"/>
      <c r="AA72" s="138"/>
      <c r="AB72" s="138"/>
      <c r="AC72" s="138"/>
      <c r="AD72" s="138"/>
      <c r="AE72" s="138"/>
    </row>
    <row r="73" spans="1:31">
      <c r="A73" s="138"/>
      <c r="B73" s="138"/>
      <c r="M73" s="138"/>
      <c r="N73" s="138"/>
      <c r="O73" s="138"/>
      <c r="P73" s="138"/>
      <c r="Q73" s="138"/>
      <c r="R73" s="138"/>
      <c r="S73" s="138"/>
      <c r="T73" s="138"/>
      <c r="U73" s="138"/>
      <c r="V73" s="138"/>
      <c r="W73" s="138"/>
      <c r="X73" s="138"/>
      <c r="Y73" s="138"/>
      <c r="Z73" s="138"/>
      <c r="AA73" s="138"/>
      <c r="AB73" s="138"/>
      <c r="AC73" s="138"/>
      <c r="AD73" s="138"/>
      <c r="AE73" s="138"/>
    </row>
    <row r="74" spans="1:31">
      <c r="A74" s="138"/>
      <c r="B74" s="138"/>
      <c r="M74" s="138"/>
      <c r="N74" s="138"/>
      <c r="O74" s="138"/>
      <c r="P74" s="138"/>
      <c r="Q74" s="138"/>
      <c r="R74" s="138"/>
      <c r="S74" s="138"/>
      <c r="T74" s="138"/>
      <c r="U74" s="138"/>
      <c r="V74" s="138"/>
      <c r="W74" s="138"/>
      <c r="X74" s="138"/>
      <c r="Y74" s="138"/>
      <c r="Z74" s="138"/>
      <c r="AA74" s="138"/>
      <c r="AB74" s="138"/>
      <c r="AC74" s="138"/>
      <c r="AD74" s="138"/>
      <c r="AE74" s="138"/>
    </row>
    <row r="75" spans="1:31">
      <c r="A75" s="138"/>
      <c r="B75" s="138"/>
      <c r="M75" s="138"/>
      <c r="N75" s="138"/>
      <c r="O75" s="138"/>
      <c r="P75" s="138"/>
      <c r="Q75" s="138"/>
      <c r="R75" s="138"/>
      <c r="S75" s="138"/>
      <c r="T75" s="138"/>
      <c r="U75" s="138"/>
      <c r="V75" s="138"/>
      <c r="W75" s="138"/>
      <c r="X75" s="138"/>
      <c r="Y75" s="138"/>
      <c r="Z75" s="138"/>
      <c r="AA75" s="138"/>
      <c r="AB75" s="138"/>
      <c r="AC75" s="138"/>
      <c r="AD75" s="138"/>
      <c r="AE75" s="138"/>
    </row>
    <row r="76" spans="1:31">
      <c r="A76" s="138"/>
      <c r="B76" s="138"/>
      <c r="M76" s="138"/>
      <c r="N76" s="138"/>
      <c r="O76" s="138"/>
      <c r="P76" s="138"/>
      <c r="Q76" s="138"/>
      <c r="R76" s="138"/>
      <c r="S76" s="138"/>
      <c r="T76" s="138"/>
      <c r="U76" s="138"/>
      <c r="V76" s="138"/>
      <c r="W76" s="138"/>
      <c r="X76" s="138"/>
      <c r="Y76" s="138"/>
      <c r="Z76" s="138"/>
      <c r="AA76" s="138"/>
      <c r="AB76" s="138"/>
      <c r="AC76" s="138"/>
      <c r="AD76" s="138"/>
      <c r="AE76" s="138"/>
    </row>
    <row r="77" spans="1:31">
      <c r="A77" s="138"/>
      <c r="B77" s="138"/>
      <c r="M77" s="138"/>
      <c r="N77" s="138"/>
      <c r="O77" s="138"/>
      <c r="P77" s="138"/>
      <c r="Q77" s="138"/>
      <c r="R77" s="138"/>
      <c r="S77" s="138"/>
      <c r="T77" s="138"/>
      <c r="U77" s="138"/>
      <c r="V77" s="138"/>
      <c r="W77" s="138"/>
      <c r="X77" s="138"/>
      <c r="Y77" s="138"/>
      <c r="Z77" s="138"/>
      <c r="AA77" s="138"/>
      <c r="AB77" s="138"/>
      <c r="AC77" s="138"/>
      <c r="AD77" s="138"/>
      <c r="AE77" s="138"/>
    </row>
    <row r="78" spans="1:31">
      <c r="A78" s="138"/>
      <c r="B78" s="138"/>
      <c r="M78" s="138"/>
      <c r="N78" s="138"/>
      <c r="O78" s="138"/>
      <c r="P78" s="138"/>
      <c r="Q78" s="138"/>
      <c r="R78" s="138"/>
      <c r="S78" s="138"/>
      <c r="T78" s="138"/>
      <c r="U78" s="138"/>
      <c r="V78" s="138"/>
      <c r="W78" s="138"/>
      <c r="X78" s="138"/>
      <c r="Y78" s="138"/>
      <c r="Z78" s="138"/>
      <c r="AA78" s="138"/>
      <c r="AB78" s="138"/>
      <c r="AC78" s="138"/>
      <c r="AD78" s="138"/>
      <c r="AE78" s="138"/>
    </row>
    <row r="79" spans="1:31">
      <c r="A79" s="138"/>
      <c r="B79" s="138"/>
      <c r="M79" s="138"/>
      <c r="N79" s="138"/>
      <c r="O79" s="138"/>
      <c r="P79" s="138"/>
      <c r="Q79" s="138"/>
      <c r="R79" s="138"/>
      <c r="S79" s="138"/>
      <c r="T79" s="138"/>
      <c r="U79" s="138"/>
      <c r="V79" s="138"/>
      <c r="W79" s="138"/>
      <c r="X79" s="138"/>
      <c r="Y79" s="138"/>
      <c r="Z79" s="138"/>
      <c r="AA79" s="138"/>
      <c r="AB79" s="138"/>
      <c r="AC79" s="138"/>
      <c r="AD79" s="138"/>
      <c r="AE79" s="138"/>
    </row>
    <row r="80" spans="1:31">
      <c r="A80" s="138"/>
      <c r="B80" s="138"/>
      <c r="M80" s="138"/>
      <c r="N80" s="138"/>
      <c r="O80" s="138"/>
      <c r="P80" s="138"/>
      <c r="Q80" s="138"/>
      <c r="R80" s="138"/>
      <c r="S80" s="138"/>
      <c r="T80" s="138"/>
      <c r="U80" s="138"/>
      <c r="V80" s="138"/>
      <c r="W80" s="138"/>
      <c r="X80" s="138"/>
      <c r="Y80" s="138"/>
      <c r="Z80" s="138"/>
      <c r="AA80" s="138"/>
      <c r="AB80" s="138"/>
      <c r="AC80" s="138"/>
      <c r="AD80" s="138"/>
      <c r="AE80" s="138"/>
    </row>
    <row r="81" spans="1:31">
      <c r="A81" s="138"/>
      <c r="B81" s="138"/>
      <c r="M81" s="138"/>
      <c r="N81" s="138"/>
      <c r="O81" s="138"/>
      <c r="P81" s="138"/>
      <c r="Q81" s="138"/>
      <c r="R81" s="138"/>
      <c r="S81" s="138"/>
      <c r="T81" s="138"/>
      <c r="U81" s="138"/>
      <c r="V81" s="138"/>
      <c r="W81" s="138"/>
      <c r="X81" s="138"/>
      <c r="Y81" s="138"/>
      <c r="Z81" s="138"/>
      <c r="AA81" s="138"/>
      <c r="AB81" s="138"/>
      <c r="AC81" s="138"/>
      <c r="AD81" s="138"/>
      <c r="AE81" s="138"/>
    </row>
    <row r="82" spans="1:31">
      <c r="A82" s="138"/>
      <c r="B82" s="138"/>
      <c r="M82" s="138"/>
      <c r="N82" s="138"/>
      <c r="O82" s="138"/>
      <c r="P82" s="138"/>
      <c r="Q82" s="138"/>
      <c r="R82" s="138"/>
      <c r="S82" s="138"/>
      <c r="T82" s="138"/>
      <c r="U82" s="138"/>
      <c r="V82" s="138"/>
      <c r="W82" s="138"/>
      <c r="X82" s="138"/>
      <c r="Y82" s="138"/>
      <c r="Z82" s="138"/>
      <c r="AA82" s="138"/>
      <c r="AB82" s="138"/>
      <c r="AC82" s="138"/>
      <c r="AD82" s="138"/>
      <c r="AE82" s="138"/>
    </row>
    <row r="83" spans="1:31">
      <c r="A83" s="138"/>
      <c r="B83" s="138"/>
      <c r="M83" s="138"/>
      <c r="N83" s="138"/>
      <c r="O83" s="138"/>
      <c r="P83" s="138"/>
      <c r="Q83" s="138"/>
      <c r="R83" s="138"/>
      <c r="S83" s="138"/>
      <c r="T83" s="138"/>
      <c r="U83" s="138"/>
      <c r="V83" s="138"/>
      <c r="W83" s="138"/>
      <c r="X83" s="138"/>
      <c r="Y83" s="138"/>
      <c r="Z83" s="138"/>
      <c r="AA83" s="138"/>
      <c r="AB83" s="138"/>
      <c r="AC83" s="138"/>
      <c r="AD83" s="138"/>
      <c r="AE83" s="138"/>
    </row>
    <row r="84" spans="1:31">
      <c r="A84" s="138"/>
      <c r="B84" s="138"/>
      <c r="M84" s="138"/>
      <c r="N84" s="138"/>
      <c r="O84" s="138"/>
      <c r="P84" s="138"/>
      <c r="Q84" s="138"/>
      <c r="R84" s="138"/>
      <c r="S84" s="138"/>
      <c r="T84" s="138"/>
      <c r="U84" s="138"/>
      <c r="V84" s="138"/>
      <c r="W84" s="138"/>
      <c r="X84" s="138"/>
      <c r="Y84" s="138"/>
      <c r="Z84" s="138"/>
      <c r="AA84" s="138"/>
      <c r="AB84" s="138"/>
      <c r="AC84" s="138"/>
      <c r="AD84" s="138"/>
      <c r="AE84" s="138"/>
    </row>
    <row r="85" spans="1:31">
      <c r="A85" s="138"/>
      <c r="B85" s="138"/>
      <c r="M85" s="138"/>
      <c r="N85" s="138"/>
      <c r="O85" s="138"/>
      <c r="P85" s="138"/>
      <c r="Q85" s="138"/>
      <c r="R85" s="138"/>
      <c r="S85" s="138"/>
      <c r="T85" s="138"/>
      <c r="U85" s="138"/>
      <c r="V85" s="138"/>
      <c r="W85" s="138"/>
      <c r="X85" s="138"/>
      <c r="Y85" s="138"/>
      <c r="Z85" s="138"/>
      <c r="AA85" s="138"/>
      <c r="AB85" s="138"/>
      <c r="AC85" s="138"/>
      <c r="AD85" s="138"/>
      <c r="AE85" s="138"/>
    </row>
    <row r="86" spans="1:31">
      <c r="A86" s="138"/>
      <c r="B86" s="138"/>
      <c r="M86" s="138"/>
      <c r="N86" s="138"/>
      <c r="O86" s="138"/>
      <c r="P86" s="138"/>
      <c r="Q86" s="138"/>
      <c r="R86" s="138"/>
      <c r="S86" s="138"/>
      <c r="T86" s="138"/>
      <c r="U86" s="138"/>
      <c r="V86" s="138"/>
      <c r="W86" s="138"/>
      <c r="X86" s="138"/>
      <c r="Y86" s="138"/>
      <c r="Z86" s="138"/>
      <c r="AA86" s="138"/>
      <c r="AB86" s="138"/>
      <c r="AC86" s="138"/>
      <c r="AD86" s="138"/>
      <c r="AE86" s="138"/>
    </row>
    <row r="87" spans="1:31">
      <c r="A87" s="138"/>
      <c r="B87" s="138"/>
      <c r="M87" s="138"/>
      <c r="N87" s="138"/>
      <c r="O87" s="138"/>
      <c r="P87" s="138"/>
      <c r="Q87" s="138"/>
      <c r="R87" s="138"/>
      <c r="S87" s="138"/>
      <c r="T87" s="138"/>
      <c r="U87" s="138"/>
      <c r="V87" s="138"/>
      <c r="W87" s="138"/>
      <c r="X87" s="138"/>
      <c r="Y87" s="138"/>
      <c r="Z87" s="138"/>
      <c r="AA87" s="138"/>
      <c r="AB87" s="138"/>
      <c r="AC87" s="138"/>
      <c r="AD87" s="138"/>
      <c r="AE87" s="138"/>
    </row>
    <row r="88" spans="1:31">
      <c r="A88" s="138"/>
      <c r="B88" s="138"/>
      <c r="M88" s="138"/>
      <c r="N88" s="138"/>
      <c r="O88" s="138"/>
      <c r="P88" s="138"/>
      <c r="Q88" s="138"/>
      <c r="R88" s="138"/>
      <c r="S88" s="138"/>
      <c r="T88" s="138"/>
      <c r="U88" s="138"/>
      <c r="V88" s="138"/>
      <c r="W88" s="138"/>
      <c r="X88" s="138"/>
      <c r="Y88" s="138"/>
      <c r="Z88" s="138"/>
      <c r="AA88" s="138"/>
      <c r="AB88" s="138"/>
      <c r="AC88" s="138"/>
      <c r="AD88" s="138"/>
      <c r="AE88" s="138"/>
    </row>
    <row r="89" spans="1:31">
      <c r="A89" s="138"/>
      <c r="B89" s="138"/>
      <c r="M89" s="138"/>
      <c r="N89" s="138"/>
      <c r="O89" s="138"/>
      <c r="P89" s="138"/>
      <c r="Q89" s="138"/>
      <c r="R89" s="138"/>
      <c r="S89" s="138"/>
      <c r="T89" s="138"/>
      <c r="U89" s="138"/>
      <c r="V89" s="138"/>
      <c r="W89" s="138"/>
      <c r="X89" s="138"/>
      <c r="Y89" s="138"/>
      <c r="Z89" s="138"/>
      <c r="AA89" s="138"/>
      <c r="AB89" s="138"/>
      <c r="AC89" s="138"/>
      <c r="AD89" s="138"/>
      <c r="AE89" s="138"/>
    </row>
    <row r="90" spans="1:31">
      <c r="A90" s="138"/>
      <c r="B90" s="138"/>
      <c r="M90" s="138"/>
      <c r="N90" s="138"/>
      <c r="O90" s="138"/>
      <c r="P90" s="138"/>
      <c r="Q90" s="138"/>
      <c r="R90" s="138"/>
      <c r="S90" s="138"/>
      <c r="T90" s="138"/>
      <c r="U90" s="138"/>
      <c r="V90" s="138"/>
      <c r="W90" s="138"/>
      <c r="X90" s="138"/>
      <c r="Y90" s="138"/>
      <c r="Z90" s="138"/>
      <c r="AA90" s="138"/>
      <c r="AB90" s="138"/>
      <c r="AC90" s="138"/>
      <c r="AD90" s="138"/>
      <c r="AE90" s="138"/>
    </row>
    <row r="91" spans="1:31">
      <c r="A91" s="138"/>
      <c r="B91" s="138"/>
      <c r="M91" s="138"/>
      <c r="N91" s="138"/>
      <c r="O91" s="138"/>
      <c r="P91" s="138"/>
      <c r="Q91" s="138"/>
      <c r="R91" s="138"/>
      <c r="S91" s="138"/>
      <c r="T91" s="138"/>
      <c r="U91" s="138"/>
      <c r="V91" s="138"/>
      <c r="W91" s="138"/>
      <c r="X91" s="138"/>
      <c r="Y91" s="138"/>
      <c r="Z91" s="138"/>
      <c r="AA91" s="138"/>
      <c r="AB91" s="138"/>
      <c r="AC91" s="138"/>
      <c r="AD91" s="138"/>
      <c r="AE91" s="138"/>
    </row>
    <row r="92" spans="1:31">
      <c r="A92" s="138"/>
      <c r="B92" s="138"/>
      <c r="M92" s="138"/>
      <c r="N92" s="138"/>
      <c r="O92" s="138"/>
      <c r="P92" s="138"/>
      <c r="Q92" s="138"/>
      <c r="R92" s="138"/>
      <c r="S92" s="138"/>
      <c r="T92" s="138"/>
      <c r="U92" s="138"/>
      <c r="V92" s="138"/>
      <c r="W92" s="138"/>
      <c r="X92" s="138"/>
      <c r="Y92" s="138"/>
      <c r="Z92" s="138"/>
      <c r="AA92" s="138"/>
      <c r="AB92" s="138"/>
      <c r="AC92" s="138"/>
      <c r="AD92" s="138"/>
      <c r="AE92" s="138"/>
    </row>
    <row r="93" spans="1:31">
      <c r="A93" s="138"/>
      <c r="B93" s="138"/>
      <c r="M93" s="138"/>
      <c r="N93" s="138"/>
      <c r="O93" s="138"/>
      <c r="P93" s="138"/>
      <c r="Q93" s="138"/>
      <c r="R93" s="138"/>
      <c r="S93" s="138"/>
      <c r="T93" s="138"/>
      <c r="U93" s="138"/>
      <c r="V93" s="138"/>
      <c r="W93" s="138"/>
      <c r="X93" s="138"/>
      <c r="Y93" s="138"/>
      <c r="Z93" s="138"/>
      <c r="AA93" s="138"/>
      <c r="AB93" s="138"/>
      <c r="AC93" s="138"/>
      <c r="AD93" s="138"/>
      <c r="AE93" s="138"/>
    </row>
    <row r="94" spans="1:31">
      <c r="A94" s="138"/>
      <c r="B94" s="138"/>
      <c r="M94" s="138"/>
      <c r="N94" s="138"/>
      <c r="O94" s="138"/>
      <c r="P94" s="138"/>
      <c r="Q94" s="138"/>
      <c r="R94" s="138"/>
      <c r="S94" s="138"/>
      <c r="T94" s="138"/>
      <c r="U94" s="138"/>
      <c r="V94" s="138"/>
      <c r="W94" s="138"/>
      <c r="X94" s="138"/>
      <c r="Y94" s="138"/>
      <c r="Z94" s="138"/>
      <c r="AA94" s="138"/>
      <c r="AB94" s="138"/>
      <c r="AC94" s="138"/>
      <c r="AD94" s="138"/>
      <c r="AE94" s="138"/>
    </row>
    <row r="95" spans="1:31">
      <c r="A95" s="138"/>
      <c r="B95" s="138"/>
      <c r="M95" s="138"/>
      <c r="N95" s="138"/>
      <c r="O95" s="138"/>
      <c r="P95" s="138"/>
      <c r="Q95" s="138"/>
      <c r="R95" s="138"/>
      <c r="S95" s="138"/>
      <c r="T95" s="138"/>
      <c r="U95" s="138"/>
      <c r="V95" s="138"/>
      <c r="W95" s="138"/>
      <c r="X95" s="138"/>
      <c r="Y95" s="138"/>
      <c r="Z95" s="138"/>
      <c r="AA95" s="138"/>
      <c r="AB95" s="138"/>
      <c r="AC95" s="138"/>
      <c r="AD95" s="138"/>
      <c r="AE95" s="138"/>
    </row>
    <row r="96" spans="1:31">
      <c r="A96" s="138"/>
      <c r="B96" s="138"/>
      <c r="M96" s="138"/>
      <c r="N96" s="138"/>
      <c r="O96" s="138"/>
      <c r="P96" s="138"/>
      <c r="Q96" s="138"/>
      <c r="R96" s="138"/>
      <c r="S96" s="138"/>
      <c r="T96" s="138"/>
      <c r="U96" s="138"/>
      <c r="V96" s="138"/>
      <c r="W96" s="138"/>
      <c r="X96" s="138"/>
      <c r="Y96" s="138"/>
      <c r="Z96" s="138"/>
      <c r="AA96" s="138"/>
      <c r="AB96" s="138"/>
      <c r="AC96" s="138"/>
      <c r="AD96" s="138"/>
      <c r="AE96" s="138"/>
    </row>
    <row r="97" spans="1:31">
      <c r="A97" s="138"/>
      <c r="B97" s="138"/>
      <c r="M97" s="138"/>
      <c r="N97" s="138"/>
      <c r="O97" s="138"/>
      <c r="P97" s="138"/>
      <c r="Q97" s="138"/>
      <c r="R97" s="138"/>
      <c r="S97" s="138"/>
      <c r="T97" s="138"/>
      <c r="U97" s="138"/>
      <c r="V97" s="138"/>
      <c r="W97" s="138"/>
      <c r="X97" s="138"/>
      <c r="Y97" s="138"/>
      <c r="Z97" s="138"/>
      <c r="AA97" s="138"/>
      <c r="AB97" s="138"/>
      <c r="AC97" s="138"/>
      <c r="AD97" s="138"/>
      <c r="AE97" s="138"/>
    </row>
    <row r="98" spans="1:31">
      <c r="A98" s="138"/>
      <c r="B98" s="138"/>
      <c r="M98" s="138"/>
      <c r="N98" s="138"/>
      <c r="O98" s="138"/>
      <c r="P98" s="138"/>
      <c r="Q98" s="138"/>
      <c r="R98" s="138"/>
      <c r="S98" s="138"/>
      <c r="T98" s="138"/>
      <c r="U98" s="138"/>
      <c r="V98" s="138"/>
      <c r="W98" s="138"/>
      <c r="X98" s="138"/>
      <c r="Y98" s="138"/>
      <c r="Z98" s="138"/>
      <c r="AA98" s="138"/>
      <c r="AB98" s="138"/>
      <c r="AC98" s="138"/>
      <c r="AD98" s="138"/>
      <c r="AE98" s="138"/>
    </row>
    <row r="99" spans="1:31">
      <c r="A99" s="138"/>
      <c r="B99" s="138"/>
      <c r="M99" s="138"/>
      <c r="N99" s="138"/>
      <c r="O99" s="138"/>
      <c r="P99" s="138"/>
      <c r="Q99" s="138"/>
      <c r="R99" s="138"/>
      <c r="S99" s="138"/>
      <c r="T99" s="138"/>
      <c r="U99" s="138"/>
      <c r="V99" s="138"/>
      <c r="W99" s="138"/>
      <c r="X99" s="138"/>
      <c r="Y99" s="138"/>
      <c r="Z99" s="138"/>
      <c r="AA99" s="138"/>
      <c r="AB99" s="138"/>
      <c r="AC99" s="138"/>
      <c r="AD99" s="138"/>
      <c r="AE99" s="138"/>
    </row>
    <row r="100" spans="1:31">
      <c r="A100" s="138"/>
      <c r="B100" s="138"/>
    </row>
    <row r="101" spans="1:31">
      <c r="A101" s="138"/>
      <c r="B101" s="138"/>
    </row>
    <row r="102" spans="1:31">
      <c r="A102" s="138"/>
      <c r="B102" s="138"/>
    </row>
    <row r="103" spans="1:31">
      <c r="A103" s="138"/>
      <c r="B103" s="138"/>
    </row>
  </sheetData>
  <mergeCells count="20">
    <mergeCell ref="A26:D26"/>
    <mergeCell ref="A27:D27"/>
    <mergeCell ref="A29:D29"/>
    <mergeCell ref="A30:D30"/>
    <mergeCell ref="A31:D31"/>
    <mergeCell ref="A25:D25"/>
    <mergeCell ref="B1:C1"/>
    <mergeCell ref="A3:D4"/>
    <mergeCell ref="A5:D5"/>
    <mergeCell ref="A6:C6"/>
    <mergeCell ref="B7:D7"/>
    <mergeCell ref="B8:D8"/>
    <mergeCell ref="B10:C10"/>
    <mergeCell ref="B11:C11"/>
    <mergeCell ref="A14:D14"/>
    <mergeCell ref="A21:B21"/>
    <mergeCell ref="C21:D21"/>
    <mergeCell ref="A22:B22"/>
    <mergeCell ref="C22:D22"/>
    <mergeCell ref="A23:B23"/>
  </mergeCells>
  <phoneticPr fontId="7" type="noConversion"/>
  <pageMargins left="1.19" right="0.75" top="1" bottom="1" header="0.5" footer="0.5"/>
  <pageSetup paperSize="9" scale="86"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00"/>
  <sheetViews>
    <sheetView workbookViewId="0"/>
  </sheetViews>
  <sheetFormatPr defaultColWidth="11.28515625" defaultRowHeight="15"/>
  <cols>
    <col min="1" max="1" width="4.140625" style="1" customWidth="1"/>
    <col min="2" max="4" width="11.28515625" style="2" customWidth="1"/>
    <col min="5" max="5" width="9.140625" style="2" customWidth="1"/>
    <col min="6" max="6" width="3.140625" style="2" customWidth="1"/>
    <col min="7" max="7" width="7.28515625" style="2" customWidth="1"/>
    <col min="8" max="8" width="10.5703125" style="2" customWidth="1"/>
    <col min="9" max="9" width="11.28515625" style="2" customWidth="1"/>
    <col min="10" max="10" width="10.28515625" style="2" customWidth="1"/>
    <col min="11" max="11" width="9.7109375" style="2" customWidth="1"/>
    <col min="12" max="16384" width="11.28515625" style="2"/>
  </cols>
  <sheetData>
    <row r="1" spans="1:12">
      <c r="A1" s="30" t="s">
        <v>374</v>
      </c>
    </row>
    <row r="2" spans="1:12" ht="16.5" customHeight="1" thickBot="1">
      <c r="B2" s="606" t="s">
        <v>281</v>
      </c>
      <c r="C2" s="607"/>
      <c r="D2" s="607"/>
      <c r="E2" s="607"/>
      <c r="F2" s="9"/>
      <c r="G2" s="608" t="s">
        <v>282</v>
      </c>
      <c r="H2" s="608"/>
      <c r="I2" s="608"/>
      <c r="J2" s="608"/>
      <c r="K2" s="608"/>
      <c r="L2" s="609"/>
    </row>
    <row r="3" spans="1:12" ht="92.25" customHeight="1" thickTop="1" thickBot="1">
      <c r="B3" s="8"/>
      <c r="C3" s="8"/>
      <c r="D3" s="8"/>
      <c r="E3" s="8"/>
      <c r="F3" s="9"/>
      <c r="G3" s="10"/>
      <c r="H3" s="10"/>
      <c r="I3" s="10"/>
      <c r="J3" s="10"/>
      <c r="K3" s="10"/>
      <c r="L3" s="11"/>
    </row>
    <row r="4" spans="1:12" ht="40.5" customHeight="1" thickTop="1" thickBot="1">
      <c r="A4" s="3"/>
      <c r="B4" s="12" t="s">
        <v>283</v>
      </c>
      <c r="C4" s="610" t="s">
        <v>140</v>
      </c>
      <c r="D4" s="611"/>
      <c r="E4" s="612"/>
      <c r="F4" s="9"/>
      <c r="G4" s="13">
        <v>1</v>
      </c>
      <c r="H4" s="13" t="s">
        <v>284</v>
      </c>
      <c r="I4" s="613" t="s">
        <v>285</v>
      </c>
      <c r="J4" s="614"/>
      <c r="K4" s="614"/>
      <c r="L4" s="615"/>
    </row>
    <row r="5" spans="1:12" ht="36.75" customHeight="1" thickTop="1" thickBot="1">
      <c r="A5" s="4"/>
      <c r="B5" s="14">
        <v>1000</v>
      </c>
      <c r="C5" s="14" t="s">
        <v>286</v>
      </c>
      <c r="D5" s="14"/>
      <c r="E5" s="15"/>
      <c r="F5" s="9"/>
      <c r="G5" s="13">
        <v>2</v>
      </c>
      <c r="H5" s="13" t="s">
        <v>287</v>
      </c>
      <c r="I5" s="616" t="s">
        <v>288</v>
      </c>
      <c r="J5" s="617"/>
      <c r="K5" s="617"/>
      <c r="L5" s="16" t="s">
        <v>289</v>
      </c>
    </row>
    <row r="6" spans="1:12" ht="46.5" thickTop="1" thickBot="1">
      <c r="A6" s="4"/>
      <c r="B6" s="13">
        <v>1010</v>
      </c>
      <c r="C6" s="13"/>
      <c r="D6" s="13" t="s">
        <v>290</v>
      </c>
      <c r="E6" s="17"/>
      <c r="F6" s="9"/>
      <c r="G6" s="13">
        <v>3</v>
      </c>
      <c r="H6" s="18" t="s">
        <v>291</v>
      </c>
      <c r="I6" s="616"/>
      <c r="J6" s="617"/>
      <c r="K6" s="617"/>
      <c r="L6" s="19" t="s">
        <v>292</v>
      </c>
    </row>
    <row r="7" spans="1:12" ht="15.75" thickBot="1">
      <c r="A7" s="4"/>
      <c r="B7" s="13">
        <v>1020</v>
      </c>
      <c r="C7" s="13"/>
      <c r="D7" s="13" t="s">
        <v>293</v>
      </c>
      <c r="E7" s="17"/>
      <c r="F7" s="9"/>
      <c r="G7" s="20">
        <v>4</v>
      </c>
      <c r="H7" s="618" t="s">
        <v>294</v>
      </c>
      <c r="I7" s="619"/>
      <c r="J7" s="619"/>
      <c r="K7" s="619"/>
      <c r="L7" s="620"/>
    </row>
    <row r="8" spans="1:12" ht="18.75" thickBot="1">
      <c r="A8" s="4"/>
      <c r="B8" s="13">
        <v>1030</v>
      </c>
      <c r="C8" s="13"/>
      <c r="D8" s="13" t="s">
        <v>295</v>
      </c>
      <c r="E8" s="17"/>
    </row>
    <row r="9" spans="1:12" s="5" customFormat="1" ht="16.5" thickBot="1">
      <c r="A9" s="4"/>
      <c r="B9" s="13">
        <v>1040</v>
      </c>
      <c r="C9" s="13"/>
      <c r="D9" s="13" t="s">
        <v>296</v>
      </c>
      <c r="E9" s="17"/>
    </row>
    <row r="10" spans="1:12" s="5" customFormat="1" ht="20.25" customHeight="1" thickBot="1">
      <c r="A10" s="4"/>
      <c r="B10" s="20">
        <v>1050</v>
      </c>
      <c r="C10" s="20"/>
      <c r="D10" s="20" t="s">
        <v>297</v>
      </c>
      <c r="E10" s="21"/>
    </row>
    <row r="11" spans="1:12" ht="19.5" thickTop="1" thickBot="1">
      <c r="A11" s="4"/>
      <c r="B11" s="14">
        <v>2000</v>
      </c>
      <c r="C11" s="14" t="s">
        <v>298</v>
      </c>
      <c r="D11" s="14"/>
      <c r="E11" s="15"/>
    </row>
    <row r="12" spans="1:12" ht="37.5" thickTop="1" thickBot="1">
      <c r="A12" s="4"/>
      <c r="B12" s="13">
        <v>2010</v>
      </c>
      <c r="C12" s="13"/>
      <c r="D12" s="13" t="s">
        <v>299</v>
      </c>
      <c r="E12" s="17"/>
    </row>
    <row r="13" spans="1:12" ht="15.75" thickBot="1">
      <c r="A13" s="4"/>
      <c r="B13" s="20">
        <v>2020</v>
      </c>
      <c r="C13" s="20"/>
      <c r="D13" s="20" t="s">
        <v>300</v>
      </c>
      <c r="E13" s="21"/>
    </row>
    <row r="14" spans="1:12" ht="19.5" thickTop="1" thickBot="1">
      <c r="A14" s="4"/>
      <c r="B14" s="14">
        <v>3000</v>
      </c>
      <c r="C14" s="14" t="s">
        <v>301</v>
      </c>
      <c r="D14" s="14"/>
      <c r="E14" s="15"/>
    </row>
    <row r="15" spans="1:12" ht="31.5" customHeight="1" thickTop="1" thickBot="1">
      <c r="A15" s="4"/>
      <c r="B15" s="22">
        <v>3010</v>
      </c>
      <c r="C15" s="22"/>
      <c r="D15" s="22" t="s">
        <v>302</v>
      </c>
      <c r="E15" s="23"/>
    </row>
    <row r="16" spans="1:12" ht="15.75" thickBot="1">
      <c r="A16" s="4"/>
      <c r="B16" s="24">
        <v>3020</v>
      </c>
      <c r="C16" s="24"/>
      <c r="D16" s="24" t="s">
        <v>303</v>
      </c>
      <c r="E16" s="24"/>
    </row>
    <row r="17" spans="1:5" ht="28.5" thickTop="1" thickBot="1">
      <c r="A17" s="4"/>
      <c r="B17" s="14">
        <v>4000</v>
      </c>
      <c r="C17" s="14" t="s">
        <v>265</v>
      </c>
      <c r="D17" s="14"/>
      <c r="E17" s="15"/>
    </row>
    <row r="18" spans="1:5" ht="19.5" thickTop="1" thickBot="1">
      <c r="A18" s="4"/>
      <c r="B18" s="13">
        <v>4010</v>
      </c>
      <c r="C18" s="13"/>
      <c r="D18" s="13" t="s">
        <v>304</v>
      </c>
      <c r="E18" s="17"/>
    </row>
    <row r="19" spans="1:5" ht="18.75" thickBot="1">
      <c r="A19" s="4"/>
      <c r="B19" s="13">
        <v>4020</v>
      </c>
      <c r="C19" s="13"/>
      <c r="D19" s="13" t="s">
        <v>305</v>
      </c>
      <c r="E19" s="17"/>
    </row>
    <row r="20" spans="1:5" ht="27.75" thickBot="1">
      <c r="A20" s="4"/>
      <c r="B20" s="13">
        <v>4030</v>
      </c>
      <c r="C20" s="13"/>
      <c r="D20" s="13" t="s">
        <v>306</v>
      </c>
      <c r="E20" s="17"/>
    </row>
    <row r="21" spans="1:5" ht="27.75" thickBot="1">
      <c r="A21" s="4"/>
      <c r="B21" s="13">
        <v>4040</v>
      </c>
      <c r="C21" s="13"/>
      <c r="D21" s="13" t="s">
        <v>307</v>
      </c>
      <c r="E21" s="17"/>
    </row>
    <row r="22" spans="1:5" ht="27.75" customHeight="1" thickBot="1">
      <c r="A22" s="4"/>
      <c r="B22" s="13">
        <v>4050</v>
      </c>
      <c r="C22" s="13"/>
      <c r="D22" s="13" t="s">
        <v>308</v>
      </c>
      <c r="E22" s="17"/>
    </row>
    <row r="23" spans="1:5" ht="18.75" thickBot="1">
      <c r="A23" s="4"/>
      <c r="B23" s="13">
        <v>4060</v>
      </c>
      <c r="C23" s="13"/>
      <c r="D23" s="13" t="s">
        <v>309</v>
      </c>
      <c r="E23" s="17"/>
    </row>
    <row r="24" spans="1:5" ht="27.75" thickBot="1">
      <c r="A24" s="4"/>
      <c r="B24" s="13">
        <v>4070</v>
      </c>
      <c r="C24" s="13"/>
      <c r="D24" s="13" t="s">
        <v>310</v>
      </c>
      <c r="E24" s="17"/>
    </row>
    <row r="25" spans="1:5" ht="15.75" thickBot="1">
      <c r="A25" s="4"/>
      <c r="B25" s="20">
        <v>4080</v>
      </c>
      <c r="C25" s="20"/>
      <c r="D25" s="20" t="s">
        <v>311</v>
      </c>
      <c r="E25" s="21"/>
    </row>
    <row r="26" spans="1:5" ht="19.5" thickTop="1" thickBot="1">
      <c r="A26" s="4"/>
      <c r="B26" s="14">
        <v>5000</v>
      </c>
      <c r="C26" s="14" t="s">
        <v>312</v>
      </c>
      <c r="D26" s="14"/>
      <c r="E26" s="15"/>
    </row>
    <row r="27" spans="1:5" ht="16.5" thickTop="1" thickBot="1">
      <c r="A27" s="4"/>
      <c r="B27" s="13">
        <v>5010</v>
      </c>
      <c r="C27" s="13"/>
      <c r="D27" s="13" t="s">
        <v>313</v>
      </c>
      <c r="E27" s="17"/>
    </row>
    <row r="28" spans="1:5" ht="15.75" thickBot="1">
      <c r="A28" s="4"/>
      <c r="B28" s="13">
        <v>5020</v>
      </c>
      <c r="C28" s="13"/>
      <c r="D28" s="13" t="s">
        <v>266</v>
      </c>
      <c r="E28" s="17"/>
    </row>
    <row r="29" spans="1:5" ht="15.75" thickBot="1">
      <c r="A29" s="4"/>
      <c r="B29" s="13">
        <v>5030</v>
      </c>
      <c r="C29" s="13"/>
      <c r="D29" s="13" t="s">
        <v>314</v>
      </c>
      <c r="E29" s="17"/>
    </row>
    <row r="30" spans="1:5" ht="15.75" thickBot="1">
      <c r="A30" s="4"/>
      <c r="B30" s="13">
        <v>5031</v>
      </c>
      <c r="C30" s="13"/>
      <c r="D30" s="13"/>
      <c r="E30" s="17" t="s">
        <v>315</v>
      </c>
    </row>
    <row r="31" spans="1:5" ht="18.75" thickBot="1">
      <c r="A31" s="4"/>
      <c r="B31" s="13">
        <v>5032</v>
      </c>
      <c r="C31" s="13"/>
      <c r="D31" s="13"/>
      <c r="E31" s="17" t="s">
        <v>316</v>
      </c>
    </row>
    <row r="32" spans="1:5" ht="15.75" thickBot="1">
      <c r="A32" s="4"/>
      <c r="B32" s="13">
        <v>5040</v>
      </c>
      <c r="C32" s="13"/>
      <c r="D32" s="13" t="s">
        <v>267</v>
      </c>
      <c r="E32" s="17"/>
    </row>
    <row r="33" spans="1:5" ht="15.75" thickBot="1">
      <c r="A33" s="4"/>
      <c r="B33" s="13">
        <v>5041</v>
      </c>
      <c r="C33" s="13"/>
      <c r="D33" s="13"/>
      <c r="E33" s="17" t="s">
        <v>317</v>
      </c>
    </row>
    <row r="34" spans="1:5" ht="15.75" thickBot="1">
      <c r="A34" s="4"/>
      <c r="B34" s="13">
        <v>5042</v>
      </c>
      <c r="C34" s="13"/>
      <c r="D34" s="13"/>
      <c r="E34" s="17" t="s">
        <v>318</v>
      </c>
    </row>
    <row r="35" spans="1:5" ht="15.75" thickBot="1">
      <c r="A35" s="4"/>
      <c r="B35" s="13">
        <v>5043</v>
      </c>
      <c r="C35" s="13"/>
      <c r="D35" s="13"/>
      <c r="E35" s="17" t="s">
        <v>268</v>
      </c>
    </row>
    <row r="36" spans="1:5" ht="60.75" customHeight="1" thickBot="1">
      <c r="A36" s="4"/>
      <c r="B36" s="13">
        <v>5043</v>
      </c>
      <c r="C36" s="13"/>
      <c r="D36" s="13"/>
      <c r="E36" s="17" t="s">
        <v>319</v>
      </c>
    </row>
    <row r="37" spans="1:5" ht="20.25" customHeight="1" thickBot="1">
      <c r="A37" s="4"/>
      <c r="B37" s="20">
        <v>5044</v>
      </c>
      <c r="C37" s="20"/>
      <c r="D37" s="20"/>
      <c r="E37" s="21" t="s">
        <v>320</v>
      </c>
    </row>
    <row r="38" spans="1:5" ht="15.75" customHeight="1" thickTop="1" thickBot="1">
      <c r="A38" s="4"/>
      <c r="B38" s="14">
        <v>6000</v>
      </c>
      <c r="C38" s="14" t="s">
        <v>269</v>
      </c>
      <c r="D38" s="14"/>
      <c r="E38" s="15"/>
    </row>
    <row r="39" spans="1:5" ht="16.5" customHeight="1" thickTop="1" thickBot="1">
      <c r="A39" s="4"/>
      <c r="B39" s="13">
        <v>6010</v>
      </c>
      <c r="C39" s="13"/>
      <c r="D39" s="13" t="s">
        <v>321</v>
      </c>
      <c r="E39" s="17"/>
    </row>
    <row r="40" spans="1:5" ht="15.75" thickBot="1">
      <c r="A40" s="4"/>
      <c r="B40" s="13">
        <v>6020</v>
      </c>
      <c r="C40" s="13"/>
      <c r="D40" s="13" t="s">
        <v>322</v>
      </c>
      <c r="E40" s="17"/>
    </row>
    <row r="41" spans="1:5" ht="15.75" thickBot="1">
      <c r="A41" s="4"/>
      <c r="B41" s="13">
        <v>6030</v>
      </c>
      <c r="C41" s="13"/>
      <c r="D41" s="13" t="s">
        <v>323</v>
      </c>
      <c r="E41" s="17"/>
    </row>
    <row r="42" spans="1:5" ht="15.75" thickBot="1">
      <c r="A42" s="4"/>
      <c r="B42" s="13">
        <v>6040</v>
      </c>
      <c r="C42" s="13"/>
      <c r="D42" s="13" t="s">
        <v>324</v>
      </c>
      <c r="E42" s="17"/>
    </row>
    <row r="43" spans="1:5" ht="18.75" thickBot="1">
      <c r="A43" s="4"/>
      <c r="B43" s="13">
        <v>6041</v>
      </c>
      <c r="C43" s="13"/>
      <c r="D43" s="13"/>
      <c r="E43" s="17" t="s">
        <v>325</v>
      </c>
    </row>
    <row r="44" spans="1:5" ht="18.75" thickBot="1">
      <c r="A44" s="4"/>
      <c r="B44" s="13">
        <v>6042</v>
      </c>
      <c r="C44" s="13"/>
      <c r="D44" s="13"/>
      <c r="E44" s="17" t="s">
        <v>326</v>
      </c>
    </row>
    <row r="45" spans="1:5" ht="27.75" thickBot="1">
      <c r="A45" s="4"/>
      <c r="B45" s="13">
        <v>6043</v>
      </c>
      <c r="C45" s="13"/>
      <c r="D45" s="13"/>
      <c r="E45" s="17" t="s">
        <v>327</v>
      </c>
    </row>
    <row r="46" spans="1:5" ht="51" customHeight="1" thickBot="1">
      <c r="A46" s="4"/>
      <c r="B46" s="13">
        <v>6044</v>
      </c>
      <c r="C46" s="13"/>
      <c r="D46" s="13"/>
      <c r="E46" s="17" t="s">
        <v>328</v>
      </c>
    </row>
    <row r="47" spans="1:5" ht="15.75" thickBot="1">
      <c r="A47" s="4"/>
      <c r="B47" s="20">
        <v>6050</v>
      </c>
      <c r="C47" s="20"/>
      <c r="D47" s="20" t="s">
        <v>329</v>
      </c>
      <c r="E47" s="21"/>
    </row>
    <row r="48" spans="1:5" ht="19.5" thickTop="1" thickBot="1">
      <c r="A48" s="4"/>
      <c r="B48" s="14">
        <v>7000</v>
      </c>
      <c r="C48" s="14" t="s">
        <v>330</v>
      </c>
      <c r="D48" s="14"/>
      <c r="E48" s="15"/>
    </row>
    <row r="49" spans="1:5" ht="19.5" customHeight="1" thickTop="1" thickBot="1">
      <c r="A49" s="4"/>
      <c r="B49" s="13">
        <v>7010</v>
      </c>
      <c r="C49" s="13"/>
      <c r="D49" s="13" t="s">
        <v>331</v>
      </c>
      <c r="E49" s="17"/>
    </row>
    <row r="50" spans="1:5" ht="26.25" customHeight="1" thickBot="1">
      <c r="A50" s="4"/>
      <c r="B50" s="13">
        <v>7011</v>
      </c>
      <c r="C50" s="13"/>
      <c r="D50" s="13"/>
      <c r="E50" s="17" t="s">
        <v>270</v>
      </c>
    </row>
    <row r="51" spans="1:5" ht="21.75" customHeight="1" thickBot="1">
      <c r="A51" s="4"/>
      <c r="B51" s="13">
        <v>7012</v>
      </c>
      <c r="C51" s="13"/>
      <c r="D51" s="13"/>
      <c r="E51" s="17" t="s">
        <v>332</v>
      </c>
    </row>
    <row r="52" spans="1:5" ht="18.75" thickBot="1">
      <c r="A52" s="4"/>
      <c r="B52" s="13">
        <v>7013</v>
      </c>
      <c r="C52" s="13"/>
      <c r="D52" s="13"/>
      <c r="E52" s="17" t="s">
        <v>333</v>
      </c>
    </row>
    <row r="53" spans="1:5" ht="21" customHeight="1" thickBot="1">
      <c r="A53" s="4"/>
      <c r="B53" s="13">
        <v>7014</v>
      </c>
      <c r="C53" s="13"/>
      <c r="D53" s="13"/>
      <c r="E53" s="17" t="s">
        <v>334</v>
      </c>
    </row>
    <row r="54" spans="1:5" ht="18.75" thickBot="1">
      <c r="A54" s="4"/>
      <c r="B54" s="13">
        <v>7020</v>
      </c>
      <c r="C54" s="13"/>
      <c r="D54" s="13" t="s">
        <v>335</v>
      </c>
      <c r="E54" s="17"/>
    </row>
    <row r="55" spans="1:5" ht="18.75" thickBot="1">
      <c r="A55" s="4"/>
      <c r="B55" s="13">
        <v>7030</v>
      </c>
      <c r="C55" s="13"/>
      <c r="D55" s="13" t="s">
        <v>336</v>
      </c>
      <c r="E55" s="17"/>
    </row>
    <row r="56" spans="1:5" ht="46.5" customHeight="1" thickBot="1">
      <c r="A56" s="4"/>
      <c r="B56" s="13">
        <v>7031</v>
      </c>
      <c r="C56" s="13"/>
      <c r="D56" s="13"/>
      <c r="E56" s="17" t="s">
        <v>337</v>
      </c>
    </row>
    <row r="57" spans="1:5" ht="18.75" thickBot="1">
      <c r="A57" s="4"/>
      <c r="B57" s="13">
        <v>7032</v>
      </c>
      <c r="C57" s="13"/>
      <c r="D57" s="13"/>
      <c r="E57" s="17" t="s">
        <v>338</v>
      </c>
    </row>
    <row r="58" spans="1:5" ht="18.75" thickBot="1">
      <c r="A58" s="4"/>
      <c r="B58" s="13">
        <v>7033</v>
      </c>
      <c r="C58" s="13"/>
      <c r="D58" s="13"/>
      <c r="E58" s="17" t="s">
        <v>339</v>
      </c>
    </row>
    <row r="59" spans="1:5" ht="27.75" thickBot="1">
      <c r="A59" s="4"/>
      <c r="B59" s="13">
        <v>7034</v>
      </c>
      <c r="C59" s="13"/>
      <c r="D59" s="13"/>
      <c r="E59" s="17" t="s">
        <v>340</v>
      </c>
    </row>
    <row r="60" spans="1:5" ht="18.75" thickBot="1">
      <c r="A60" s="4"/>
      <c r="B60" s="13">
        <v>7040</v>
      </c>
      <c r="C60" s="13"/>
      <c r="D60" s="13" t="s">
        <v>341</v>
      </c>
      <c r="E60" s="17"/>
    </row>
    <row r="61" spans="1:5" ht="18.75" thickBot="1">
      <c r="A61" s="4"/>
      <c r="B61" s="13">
        <v>7050</v>
      </c>
      <c r="C61" s="13"/>
      <c r="D61" s="13" t="s">
        <v>342</v>
      </c>
      <c r="E61" s="17"/>
    </row>
    <row r="62" spans="1:5" ht="15.75" thickBot="1">
      <c r="A62" s="4"/>
      <c r="B62" s="20">
        <v>7060</v>
      </c>
      <c r="C62" s="20"/>
      <c r="D62" s="20" t="s">
        <v>343</v>
      </c>
      <c r="E62" s="21"/>
    </row>
    <row r="63" spans="1:5" ht="28.5" thickTop="1" thickBot="1">
      <c r="A63" s="4"/>
      <c r="B63" s="14">
        <v>8000</v>
      </c>
      <c r="C63" s="14" t="s">
        <v>344</v>
      </c>
      <c r="D63" s="14"/>
      <c r="E63" s="15"/>
    </row>
    <row r="64" spans="1:5" ht="19.5" thickTop="1" thickBot="1">
      <c r="A64" s="4"/>
      <c r="B64" s="13">
        <v>8010</v>
      </c>
      <c r="C64" s="13"/>
      <c r="D64" s="13" t="s">
        <v>345</v>
      </c>
      <c r="E64" s="17"/>
    </row>
    <row r="65" spans="1:5" ht="18.75" thickBot="1">
      <c r="A65" s="4"/>
      <c r="B65" s="13">
        <v>8011</v>
      </c>
      <c r="C65" s="13"/>
      <c r="D65" s="13"/>
      <c r="E65" s="17" t="s">
        <v>346</v>
      </c>
    </row>
    <row r="66" spans="1:5" ht="15.6" customHeight="1" thickBot="1">
      <c r="A66" s="4"/>
      <c r="B66" s="13">
        <v>8012</v>
      </c>
      <c r="C66" s="13"/>
      <c r="D66" s="13"/>
      <c r="E66" s="17" t="s">
        <v>347</v>
      </c>
    </row>
    <row r="67" spans="1:5" ht="15.75" thickBot="1">
      <c r="A67" s="4"/>
      <c r="B67" s="13">
        <v>8013</v>
      </c>
      <c r="C67" s="13"/>
      <c r="D67" s="13"/>
      <c r="E67" s="17" t="s">
        <v>348</v>
      </c>
    </row>
    <row r="68" spans="1:5" ht="15.75" thickBot="1">
      <c r="A68" s="4"/>
      <c r="B68" s="13">
        <v>8020</v>
      </c>
      <c r="C68" s="13"/>
      <c r="D68" s="13" t="s">
        <v>349</v>
      </c>
      <c r="E68" s="17"/>
    </row>
    <row r="69" spans="1:5" ht="18.75" thickBot="1">
      <c r="A69" s="4"/>
      <c r="B69" s="13">
        <v>8030</v>
      </c>
      <c r="C69" s="13"/>
      <c r="D69" s="13" t="s">
        <v>350</v>
      </c>
      <c r="E69" s="17"/>
    </row>
    <row r="70" spans="1:5" ht="31.35" customHeight="1" thickBot="1">
      <c r="A70" s="4"/>
      <c r="B70" s="13">
        <v>8031</v>
      </c>
      <c r="C70" s="13"/>
      <c r="D70" s="13"/>
      <c r="E70" s="17" t="s">
        <v>351</v>
      </c>
    </row>
    <row r="71" spans="1:5" ht="15.75" customHeight="1" thickBot="1">
      <c r="A71" s="4"/>
      <c r="B71" s="13">
        <v>8032</v>
      </c>
      <c r="C71" s="13"/>
      <c r="D71" s="13"/>
      <c r="E71" s="17" t="s">
        <v>352</v>
      </c>
    </row>
    <row r="72" spans="1:5" ht="18.75" thickBot="1">
      <c r="A72" s="4"/>
      <c r="B72" s="13">
        <v>8033</v>
      </c>
      <c r="C72" s="13"/>
      <c r="D72" s="13"/>
      <c r="E72" s="17" t="s">
        <v>353</v>
      </c>
    </row>
    <row r="73" spans="1:5" ht="15.75" thickBot="1">
      <c r="A73" s="4"/>
      <c r="B73" s="13">
        <v>8034</v>
      </c>
      <c r="C73" s="13"/>
      <c r="D73" s="13"/>
      <c r="E73" s="17" t="s">
        <v>354</v>
      </c>
    </row>
    <row r="74" spans="1:5" ht="15.75" customHeight="1" thickBot="1">
      <c r="A74" s="4"/>
      <c r="B74" s="13">
        <v>8035</v>
      </c>
      <c r="C74" s="13"/>
      <c r="D74" s="13"/>
      <c r="E74" s="17" t="s">
        <v>355</v>
      </c>
    </row>
    <row r="75" spans="1:5" ht="15.75" thickBot="1">
      <c r="A75" s="4"/>
      <c r="B75" s="13">
        <v>8040</v>
      </c>
      <c r="C75" s="13"/>
      <c r="D75" s="13" t="s">
        <v>356</v>
      </c>
      <c r="E75" s="17"/>
    </row>
    <row r="76" spans="1:5" ht="18.75" thickBot="1">
      <c r="A76" s="4"/>
      <c r="B76" s="13">
        <v>8050</v>
      </c>
      <c r="C76" s="13"/>
      <c r="D76" s="13" t="s">
        <v>357</v>
      </c>
      <c r="E76" s="17"/>
    </row>
    <row r="77" spans="1:5" ht="15.75" thickBot="1">
      <c r="A77" s="4"/>
      <c r="B77" s="13">
        <v>8051</v>
      </c>
      <c r="C77" s="13"/>
      <c r="D77" s="13"/>
      <c r="E77" s="17" t="s">
        <v>358</v>
      </c>
    </row>
    <row r="78" spans="1:5" ht="15.75" thickBot="1">
      <c r="A78" s="4"/>
      <c r="B78" s="13">
        <v>8052</v>
      </c>
      <c r="C78" s="13"/>
      <c r="D78" s="13"/>
      <c r="E78" s="17" t="s">
        <v>359</v>
      </c>
    </row>
    <row r="79" spans="1:5" ht="15.75" thickBot="1">
      <c r="A79" s="4"/>
      <c r="B79" s="13">
        <v>8053</v>
      </c>
      <c r="C79" s="13"/>
      <c r="D79" s="13"/>
      <c r="E79" s="17" t="s">
        <v>360</v>
      </c>
    </row>
    <row r="80" spans="1:5" ht="48" customHeight="1" thickBot="1">
      <c r="A80" s="4"/>
      <c r="B80" s="13">
        <v>8054</v>
      </c>
      <c r="C80" s="13"/>
      <c r="D80" s="13"/>
      <c r="E80" s="17" t="s">
        <v>271</v>
      </c>
    </row>
    <row r="81" spans="1:5" ht="15.75" thickBot="1">
      <c r="A81" s="4"/>
      <c r="B81" s="13">
        <v>8055</v>
      </c>
      <c r="C81" s="13"/>
      <c r="D81" s="13"/>
      <c r="E81" s="17" t="s">
        <v>311</v>
      </c>
    </row>
    <row r="82" spans="1:5" ht="15.75" thickBot="1">
      <c r="A82" s="4"/>
      <c r="B82" s="20">
        <v>8060</v>
      </c>
      <c r="C82" s="20"/>
      <c r="D82" s="20" t="s">
        <v>311</v>
      </c>
      <c r="E82" s="21"/>
    </row>
    <row r="83" spans="1:5" ht="19.5" thickTop="1" thickBot="1">
      <c r="A83" s="4"/>
      <c r="B83" s="14">
        <v>9000</v>
      </c>
      <c r="C83" s="14" t="s">
        <v>361</v>
      </c>
      <c r="D83" s="14"/>
      <c r="E83" s="15"/>
    </row>
    <row r="84" spans="1:5" ht="20.25" customHeight="1" thickTop="1" thickBot="1">
      <c r="A84" s="4"/>
      <c r="B84" s="13">
        <v>9010</v>
      </c>
      <c r="C84" s="13"/>
      <c r="D84" s="13" t="s">
        <v>362</v>
      </c>
      <c r="E84" s="17"/>
    </row>
    <row r="85" spans="1:5" ht="27.75" thickBot="1">
      <c r="A85" s="4"/>
      <c r="B85" s="13">
        <v>9020</v>
      </c>
      <c r="C85" s="13"/>
      <c r="D85" s="13" t="s">
        <v>363</v>
      </c>
      <c r="E85" s="17"/>
    </row>
    <row r="86" spans="1:5" ht="31.35" customHeight="1" thickBot="1">
      <c r="A86" s="4"/>
      <c r="B86" s="13">
        <v>9021</v>
      </c>
      <c r="C86" s="13"/>
      <c r="D86" s="13"/>
      <c r="E86" s="17" t="s">
        <v>272</v>
      </c>
    </row>
    <row r="87" spans="1:5" ht="78.400000000000006" customHeight="1" thickBot="1">
      <c r="A87" s="4"/>
      <c r="B87" s="13">
        <v>9022</v>
      </c>
      <c r="C87" s="13"/>
      <c r="D87" s="13"/>
      <c r="E87" s="17" t="s">
        <v>273</v>
      </c>
    </row>
    <row r="88" spans="1:5" ht="15.75" thickBot="1">
      <c r="A88" s="4"/>
      <c r="B88" s="13">
        <v>9023</v>
      </c>
      <c r="C88" s="13"/>
      <c r="D88" s="13"/>
      <c r="E88" s="17" t="s">
        <v>364</v>
      </c>
    </row>
    <row r="89" spans="1:5" ht="15.75" thickBot="1">
      <c r="A89" s="4"/>
      <c r="B89" s="20">
        <v>9030</v>
      </c>
      <c r="C89" s="20"/>
      <c r="D89" s="20" t="s">
        <v>311</v>
      </c>
      <c r="E89" s="21"/>
    </row>
    <row r="90" spans="1:5" ht="16.5" thickTop="1" thickBot="1">
      <c r="A90" s="4"/>
      <c r="B90" s="14">
        <v>11000</v>
      </c>
      <c r="C90" s="604" t="s">
        <v>365</v>
      </c>
      <c r="D90" s="605"/>
      <c r="E90" s="15"/>
    </row>
    <row r="91" spans="1:5" ht="19.5" thickTop="1" thickBot="1">
      <c r="A91" s="4"/>
      <c r="B91" s="13">
        <v>11010</v>
      </c>
      <c r="C91" s="13"/>
      <c r="D91" s="13" t="s">
        <v>366</v>
      </c>
      <c r="E91" s="17"/>
    </row>
    <row r="92" spans="1:5" ht="18.75" thickBot="1">
      <c r="A92" s="4"/>
      <c r="B92" s="13">
        <v>11020</v>
      </c>
      <c r="C92" s="13"/>
      <c r="D92" s="13" t="s">
        <v>367</v>
      </c>
      <c r="E92" s="17"/>
    </row>
    <row r="93" spans="1:5" ht="15.75" thickBot="1">
      <c r="A93" s="4"/>
      <c r="B93" s="14">
        <v>12000</v>
      </c>
      <c r="C93" s="14" t="s">
        <v>368</v>
      </c>
      <c r="D93" s="14"/>
      <c r="E93" s="15"/>
    </row>
    <row r="94" spans="1:5" ht="25.5" customHeight="1" thickTop="1" thickBot="1">
      <c r="A94" s="4"/>
      <c r="B94" s="14">
        <v>13000</v>
      </c>
      <c r="C94" s="14" t="s">
        <v>369</v>
      </c>
      <c r="D94" s="14"/>
      <c r="E94" s="15"/>
    </row>
    <row r="95" spans="1:5" ht="15.75" thickTop="1">
      <c r="A95" s="6"/>
      <c r="B95" s="25">
        <v>14000</v>
      </c>
      <c r="C95" s="25" t="s">
        <v>311</v>
      </c>
      <c r="D95" s="25"/>
      <c r="E95" s="26"/>
    </row>
    <row r="96" spans="1:5">
      <c r="A96" s="6"/>
    </row>
    <row r="97" spans="1:7">
      <c r="A97" s="6"/>
      <c r="C97" s="27"/>
      <c r="D97" s="27"/>
      <c r="E97" s="27"/>
      <c r="F97" s="27"/>
      <c r="G97" s="27"/>
    </row>
    <row r="98" spans="1:7" ht="45" customHeight="1">
      <c r="A98" s="6"/>
      <c r="C98" s="28"/>
      <c r="D98" s="29"/>
      <c r="E98" s="29"/>
      <c r="F98" s="29"/>
      <c r="G98" s="29"/>
    </row>
    <row r="99" spans="1:7" ht="42" customHeight="1">
      <c r="A99" s="6"/>
      <c r="C99" s="28"/>
      <c r="D99" s="29"/>
      <c r="E99" s="29"/>
      <c r="F99" s="29"/>
      <c r="G99" s="29"/>
    </row>
    <row r="100" spans="1:7" ht="50.25" customHeight="1">
      <c r="A100" s="6"/>
      <c r="C100" s="28"/>
      <c r="D100" s="29"/>
      <c r="E100" s="29"/>
      <c r="F100" s="29"/>
      <c r="G100" s="29"/>
    </row>
    <row r="101" spans="1:7">
      <c r="A101" s="4"/>
      <c r="C101" s="28"/>
      <c r="D101" s="28"/>
      <c r="E101" s="28"/>
      <c r="F101" s="28"/>
      <c r="G101" s="28"/>
    </row>
    <row r="102" spans="1:7">
      <c r="A102" s="4"/>
    </row>
    <row r="103" spans="1:7" ht="45.75" customHeight="1">
      <c r="A103" s="4"/>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4"/>
  <sheetViews>
    <sheetView workbookViewId="0"/>
  </sheetViews>
  <sheetFormatPr defaultRowHeight="15"/>
  <sheetData>
    <row r="1" spans="1:14">
      <c r="A1" s="107" t="s">
        <v>500</v>
      </c>
      <c r="B1" s="107"/>
      <c r="C1" s="107"/>
      <c r="D1" s="107"/>
      <c r="E1" s="107"/>
      <c r="F1" s="107"/>
      <c r="G1" s="107"/>
      <c r="H1" s="107"/>
      <c r="I1" s="108"/>
      <c r="J1" s="108"/>
      <c r="K1" s="108"/>
      <c r="L1" s="108"/>
      <c r="M1" s="108"/>
      <c r="N1" s="108"/>
    </row>
    <row r="2" spans="1:14">
      <c r="A2" s="109">
        <v>1</v>
      </c>
      <c r="B2" s="108"/>
      <c r="C2" s="108" t="s">
        <v>511</v>
      </c>
      <c r="D2" s="108"/>
      <c r="E2" s="108"/>
      <c r="F2" s="108"/>
      <c r="G2" s="108"/>
      <c r="H2" s="108"/>
      <c r="I2" s="108"/>
      <c r="J2" s="108"/>
      <c r="K2" s="108"/>
      <c r="L2" s="108"/>
      <c r="M2" s="108"/>
      <c r="N2" s="108"/>
    </row>
    <row r="3" spans="1:14">
      <c r="A3" s="109">
        <v>2</v>
      </c>
      <c r="B3" s="108"/>
      <c r="C3" s="108" t="s">
        <v>489</v>
      </c>
      <c r="D3" s="108"/>
      <c r="E3" s="108"/>
      <c r="F3" s="108"/>
      <c r="G3" s="108"/>
      <c r="H3" s="108"/>
      <c r="I3" s="108"/>
      <c r="J3" s="108"/>
      <c r="K3" s="108"/>
      <c r="L3" s="108"/>
      <c r="M3" s="108"/>
      <c r="N3" s="108"/>
    </row>
    <row r="4" spans="1:14">
      <c r="A4" s="109">
        <v>3</v>
      </c>
      <c r="B4" s="108"/>
      <c r="C4" s="108" t="s">
        <v>537</v>
      </c>
      <c r="D4" s="108"/>
      <c r="E4" s="108"/>
      <c r="F4" s="108"/>
      <c r="G4" s="108"/>
      <c r="H4" s="108"/>
      <c r="I4" s="108"/>
      <c r="J4" s="108"/>
      <c r="K4" s="108"/>
      <c r="L4" s="108"/>
      <c r="M4" s="108"/>
      <c r="N4" s="108"/>
    </row>
    <row r="5" spans="1:14">
      <c r="A5" s="109">
        <v>4</v>
      </c>
      <c r="B5" s="108"/>
      <c r="C5" s="108" t="s">
        <v>504</v>
      </c>
      <c r="D5" s="108"/>
      <c r="E5" s="108"/>
      <c r="F5" s="108"/>
      <c r="G5" s="108"/>
      <c r="H5" s="108"/>
      <c r="I5" s="108"/>
      <c r="J5" s="108"/>
      <c r="K5" s="108"/>
      <c r="L5" s="108"/>
      <c r="M5" s="108"/>
      <c r="N5" s="108"/>
    </row>
    <row r="6" spans="1:14">
      <c r="A6" s="109">
        <v>5</v>
      </c>
      <c r="B6" s="108"/>
      <c r="C6" s="108" t="s">
        <v>490</v>
      </c>
      <c r="D6" s="108"/>
      <c r="E6" s="108"/>
      <c r="F6" s="108"/>
      <c r="G6" s="108"/>
      <c r="H6" s="108"/>
      <c r="I6" s="108"/>
      <c r="J6" s="108"/>
      <c r="K6" s="108"/>
      <c r="L6" s="108"/>
      <c r="M6" s="108"/>
      <c r="N6" s="108"/>
    </row>
    <row r="7" spans="1:14">
      <c r="A7" s="109">
        <v>6</v>
      </c>
      <c r="B7" s="108"/>
      <c r="C7" s="108" t="s">
        <v>491</v>
      </c>
      <c r="D7" s="108"/>
      <c r="E7" s="108"/>
      <c r="F7" s="108"/>
      <c r="G7" s="108"/>
      <c r="H7" s="108"/>
      <c r="I7" s="108"/>
      <c r="J7" s="108"/>
      <c r="K7" s="108"/>
      <c r="L7" s="108"/>
      <c r="M7" s="108"/>
      <c r="N7" s="108"/>
    </row>
    <row r="8" spans="1:14">
      <c r="A8" s="109">
        <v>7</v>
      </c>
      <c r="B8" s="108"/>
      <c r="C8" s="108" t="s">
        <v>505</v>
      </c>
      <c r="D8" s="108"/>
      <c r="E8" s="108"/>
      <c r="F8" s="108"/>
      <c r="G8" s="108"/>
      <c r="H8" s="108"/>
      <c r="I8" s="108"/>
      <c r="J8" s="108"/>
      <c r="K8" s="108"/>
      <c r="L8" s="108"/>
      <c r="M8" s="108"/>
      <c r="N8" s="108"/>
    </row>
    <row r="9" spans="1:14">
      <c r="A9" s="109">
        <v>8</v>
      </c>
      <c r="B9" s="108"/>
      <c r="C9" s="108" t="s">
        <v>492</v>
      </c>
      <c r="D9" s="108"/>
      <c r="E9" s="108"/>
      <c r="F9" s="108"/>
      <c r="G9" s="108"/>
      <c r="H9" s="108"/>
      <c r="I9" s="108"/>
      <c r="J9" s="108"/>
      <c r="K9" s="108"/>
      <c r="L9" s="108"/>
      <c r="M9" s="108"/>
      <c r="N9" s="108"/>
    </row>
    <row r="10" spans="1:14">
      <c r="A10" s="109">
        <v>9</v>
      </c>
      <c r="B10" s="108"/>
      <c r="C10" s="108" t="s">
        <v>493</v>
      </c>
      <c r="D10" s="108"/>
      <c r="E10" s="108"/>
      <c r="F10" s="108"/>
      <c r="G10" s="108"/>
      <c r="H10" s="108"/>
      <c r="I10" s="108"/>
      <c r="J10" s="108"/>
      <c r="K10" s="108"/>
      <c r="L10" s="108"/>
      <c r="M10" s="108"/>
      <c r="N10" s="108"/>
    </row>
    <row r="11" spans="1:14">
      <c r="A11" s="109">
        <v>10</v>
      </c>
      <c r="B11" s="108"/>
      <c r="C11" s="108" t="s">
        <v>506</v>
      </c>
      <c r="D11" s="108"/>
      <c r="E11" s="108"/>
      <c r="F11" s="108"/>
      <c r="G11" s="108"/>
      <c r="H11" s="108"/>
      <c r="I11" s="108"/>
      <c r="J11" s="108"/>
      <c r="K11" s="108"/>
      <c r="L11" s="108"/>
      <c r="M11" s="108"/>
      <c r="N11" s="108"/>
    </row>
    <row r="12" spans="1:14">
      <c r="A12" s="109">
        <v>11</v>
      </c>
      <c r="B12" s="108"/>
      <c r="C12" s="108" t="s">
        <v>507</v>
      </c>
      <c r="D12" s="108"/>
      <c r="E12" s="108"/>
      <c r="F12" s="108"/>
      <c r="G12" s="108"/>
      <c r="H12" s="108"/>
      <c r="I12" s="108"/>
      <c r="J12" s="108"/>
      <c r="K12" s="108"/>
      <c r="L12" s="108"/>
      <c r="M12" s="108"/>
      <c r="N12" s="108"/>
    </row>
    <row r="13" spans="1:14">
      <c r="A13" s="109">
        <v>12</v>
      </c>
      <c r="B13" s="108"/>
      <c r="C13" s="108" t="s">
        <v>494</v>
      </c>
      <c r="D13" s="108"/>
      <c r="E13" s="108"/>
      <c r="F13" s="108"/>
      <c r="G13" s="108"/>
      <c r="H13" s="108"/>
      <c r="I13" s="108"/>
      <c r="J13" s="108"/>
      <c r="K13" s="108"/>
      <c r="L13" s="108"/>
      <c r="M13" s="108"/>
      <c r="N13" s="108"/>
    </row>
    <row r="14" spans="1:14">
      <c r="A14" s="109">
        <v>13</v>
      </c>
      <c r="B14" s="108"/>
      <c r="C14" s="108" t="s">
        <v>495</v>
      </c>
      <c r="D14" s="108"/>
      <c r="E14" s="108"/>
      <c r="F14" s="108"/>
      <c r="G14" s="108"/>
      <c r="H14" s="108"/>
      <c r="I14" s="108"/>
      <c r="J14" s="108"/>
      <c r="K14" s="108"/>
      <c r="L14" s="108"/>
      <c r="M14" s="108"/>
      <c r="N14" s="108"/>
    </row>
    <row r="15" spans="1:14">
      <c r="A15" s="109">
        <v>14</v>
      </c>
      <c r="B15" s="108"/>
      <c r="C15" s="108" t="s">
        <v>496</v>
      </c>
      <c r="D15" s="108"/>
      <c r="E15" s="108"/>
      <c r="F15" s="108"/>
      <c r="G15" s="108"/>
      <c r="H15" s="108"/>
      <c r="I15" s="108"/>
      <c r="J15" s="108"/>
      <c r="K15" s="108"/>
      <c r="L15" s="108"/>
      <c r="M15" s="108"/>
      <c r="N15" s="108"/>
    </row>
    <row r="16" spans="1:14">
      <c r="A16" s="109">
        <v>15</v>
      </c>
      <c r="B16" s="108"/>
      <c r="C16" s="108" t="s">
        <v>508</v>
      </c>
      <c r="D16" s="108"/>
      <c r="E16" s="108"/>
      <c r="F16" s="108"/>
      <c r="G16" s="108"/>
      <c r="H16" s="108"/>
      <c r="I16" s="108"/>
      <c r="J16" s="108"/>
      <c r="K16" s="108"/>
      <c r="L16" s="108"/>
      <c r="M16" s="108"/>
      <c r="N16" s="108"/>
    </row>
    <row r="17" spans="1:14">
      <c r="A17" s="109"/>
      <c r="B17" s="108"/>
      <c r="C17" s="108"/>
      <c r="D17" s="108"/>
      <c r="E17" s="108"/>
      <c r="F17" s="108"/>
      <c r="G17" s="108"/>
      <c r="H17" s="108"/>
      <c r="I17" s="108"/>
      <c r="J17" s="108"/>
      <c r="K17" s="108"/>
      <c r="L17" s="108"/>
      <c r="M17" s="108"/>
      <c r="N17" s="108"/>
    </row>
    <row r="18" spans="1:14">
      <c r="A18" s="107" t="s">
        <v>501</v>
      </c>
      <c r="B18" s="107"/>
      <c r="C18" s="107"/>
      <c r="D18" s="107"/>
      <c r="E18" s="107"/>
      <c r="F18" s="107"/>
      <c r="G18" s="107"/>
      <c r="H18" s="107"/>
      <c r="I18" s="108"/>
      <c r="J18" s="108"/>
      <c r="K18" s="108"/>
      <c r="L18" s="108"/>
      <c r="M18" s="108"/>
      <c r="N18" s="108"/>
    </row>
    <row r="19" spans="1:14">
      <c r="A19" s="109">
        <v>1</v>
      </c>
      <c r="B19" s="108"/>
      <c r="C19" s="108" t="s">
        <v>497</v>
      </c>
      <c r="D19" s="108"/>
      <c r="E19" s="108"/>
      <c r="F19" s="108"/>
      <c r="G19" s="108"/>
      <c r="H19" s="108"/>
      <c r="I19" s="108"/>
      <c r="J19" s="108"/>
      <c r="K19" s="108"/>
      <c r="L19" s="108"/>
      <c r="M19" s="108"/>
      <c r="N19" s="108"/>
    </row>
    <row r="20" spans="1:14">
      <c r="A20" s="109">
        <v>2</v>
      </c>
      <c r="B20" s="108"/>
      <c r="C20" s="108" t="s">
        <v>498</v>
      </c>
      <c r="D20" s="108"/>
      <c r="E20" s="108"/>
      <c r="F20" s="108"/>
      <c r="G20" s="108"/>
      <c r="H20" s="108"/>
      <c r="I20" s="108"/>
      <c r="J20" s="108"/>
      <c r="K20" s="108"/>
      <c r="L20" s="108"/>
      <c r="M20" s="108"/>
      <c r="N20" s="108"/>
    </row>
    <row r="21" spans="1:14">
      <c r="A21" s="109">
        <v>3</v>
      </c>
      <c r="B21" s="108"/>
      <c r="C21" s="108" t="s">
        <v>510</v>
      </c>
      <c r="D21" s="108"/>
      <c r="E21" s="108"/>
      <c r="F21" s="108"/>
      <c r="G21" s="108"/>
      <c r="H21" s="108"/>
      <c r="I21" s="108"/>
      <c r="J21" s="108"/>
      <c r="K21" s="108"/>
      <c r="L21" s="108"/>
      <c r="M21" s="108"/>
      <c r="N21" s="108"/>
    </row>
    <row r="22" spans="1:14">
      <c r="A22" s="109">
        <v>4</v>
      </c>
      <c r="B22" s="108"/>
      <c r="C22" s="108" t="s">
        <v>509</v>
      </c>
      <c r="D22" s="108"/>
      <c r="E22" s="108"/>
      <c r="F22" s="108"/>
      <c r="G22" s="108"/>
      <c r="H22" s="108"/>
      <c r="I22" s="108"/>
      <c r="J22" s="108"/>
      <c r="K22" s="108"/>
      <c r="L22" s="108"/>
      <c r="M22" s="108"/>
      <c r="N22" s="108"/>
    </row>
    <row r="23" spans="1:14">
      <c r="A23" s="109">
        <v>5</v>
      </c>
      <c r="B23" s="108"/>
      <c r="C23" s="108" t="s">
        <v>499</v>
      </c>
      <c r="D23" s="108"/>
      <c r="E23" s="108"/>
      <c r="F23" s="108"/>
      <c r="G23" s="108"/>
      <c r="H23" s="108"/>
      <c r="I23" s="108"/>
      <c r="J23" s="108"/>
      <c r="K23" s="108"/>
      <c r="L23" s="108"/>
      <c r="M23" s="108"/>
      <c r="N23" s="108"/>
    </row>
    <row r="24" spans="1:14">
      <c r="A24" s="109">
        <v>6</v>
      </c>
      <c r="B24" s="108"/>
      <c r="C24" s="108" t="s">
        <v>496</v>
      </c>
      <c r="D24" s="108"/>
      <c r="E24" s="108"/>
      <c r="F24" s="108"/>
      <c r="G24" s="108"/>
      <c r="H24" s="108"/>
      <c r="I24" s="108"/>
      <c r="J24" s="108"/>
      <c r="K24" s="108"/>
      <c r="L24" s="108"/>
      <c r="M24" s="108"/>
      <c r="N24" s="10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G68"/>
  <sheetViews>
    <sheetView view="pageBreakPreview" zoomScaleNormal="80" zoomScaleSheetLayoutView="100" workbookViewId="0"/>
  </sheetViews>
  <sheetFormatPr defaultColWidth="8.7109375" defaultRowHeight="15"/>
  <cols>
    <col min="1" max="1" width="7.28515625" customWidth="1"/>
    <col min="2" max="2" width="32.85546875" customWidth="1"/>
    <col min="3" max="3" width="32.140625" style="632" customWidth="1"/>
    <col min="4" max="4" width="38" customWidth="1"/>
    <col min="5" max="5" width="5.140625" customWidth="1"/>
    <col min="7" max="7" width="8.85546875" hidden="1" customWidth="1"/>
  </cols>
  <sheetData>
    <row r="1" spans="1:5" ht="22.15" customHeight="1" thickBot="1">
      <c r="A1" s="376">
        <v>1</v>
      </c>
      <c r="B1" s="184" t="s">
        <v>605</v>
      </c>
      <c r="C1" s="622" t="s">
        <v>606</v>
      </c>
      <c r="D1" s="377"/>
      <c r="E1" s="378"/>
    </row>
    <row r="2" spans="1:5" ht="33.6" customHeight="1">
      <c r="A2" s="379">
        <v>1.1000000000000001</v>
      </c>
      <c r="B2" s="380" t="s">
        <v>63</v>
      </c>
      <c r="C2" s="623" t="s">
        <v>607</v>
      </c>
      <c r="D2" s="381" t="s">
        <v>392</v>
      </c>
      <c r="E2" s="378"/>
    </row>
    <row r="3" spans="1:5" ht="28.5">
      <c r="A3" s="382" t="s">
        <v>64</v>
      </c>
      <c r="B3" s="383" t="s">
        <v>65</v>
      </c>
      <c r="C3" s="52" t="s">
        <v>637</v>
      </c>
      <c r="D3" s="456" t="s">
        <v>608</v>
      </c>
      <c r="E3" s="378"/>
    </row>
    <row r="4" spans="1:5">
      <c r="A4" s="382" t="s">
        <v>464</v>
      </c>
      <c r="B4" s="385" t="s">
        <v>465</v>
      </c>
      <c r="C4" s="51" t="s">
        <v>1348</v>
      </c>
      <c r="D4" s="384"/>
      <c r="E4" s="378"/>
    </row>
    <row r="5" spans="1:5" ht="51">
      <c r="A5" s="386" t="s">
        <v>609</v>
      </c>
      <c r="B5" s="460" t="s">
        <v>610</v>
      </c>
      <c r="C5" s="51"/>
      <c r="D5" s="387" t="s">
        <v>611</v>
      </c>
      <c r="E5" s="388"/>
    </row>
    <row r="6" spans="1:5">
      <c r="A6" s="389"/>
      <c r="B6" s="186"/>
      <c r="C6" s="461"/>
      <c r="D6" s="390"/>
      <c r="E6" s="378"/>
    </row>
    <row r="7" spans="1:5" ht="15.75" thickBot="1">
      <c r="A7" s="379">
        <v>1.2</v>
      </c>
      <c r="B7" s="187" t="s">
        <v>612</v>
      </c>
      <c r="C7" s="624"/>
      <c r="D7" s="391"/>
      <c r="E7" s="378"/>
    </row>
    <row r="8" spans="1:5" ht="15.75" thickBot="1">
      <c r="A8" s="392" t="s">
        <v>66</v>
      </c>
      <c r="B8" s="393" t="s">
        <v>169</v>
      </c>
      <c r="C8" s="194" t="s">
        <v>634</v>
      </c>
      <c r="D8" s="189"/>
      <c r="E8" s="378"/>
    </row>
    <row r="9" spans="1:5" ht="29.25" thickBot="1">
      <c r="A9" s="392" t="s">
        <v>67</v>
      </c>
      <c r="B9" s="459" t="s">
        <v>525</v>
      </c>
      <c r="C9" s="51"/>
      <c r="D9" s="189"/>
      <c r="E9" s="378"/>
    </row>
    <row r="10" spans="1:5" ht="15.75" thickBot="1">
      <c r="A10" s="392" t="s">
        <v>69</v>
      </c>
      <c r="B10" s="186" t="s">
        <v>526</v>
      </c>
      <c r="C10" s="51" t="s">
        <v>1355</v>
      </c>
      <c r="D10" s="189"/>
      <c r="E10" s="378"/>
    </row>
    <row r="11" spans="1:5" ht="15.75" thickBot="1">
      <c r="A11" s="392" t="s">
        <v>71</v>
      </c>
      <c r="B11" s="393" t="s">
        <v>68</v>
      </c>
      <c r="C11" s="194" t="s">
        <v>1356</v>
      </c>
      <c r="D11" s="189"/>
      <c r="E11" s="378"/>
    </row>
    <row r="12" spans="1:5" ht="29.25" thickBot="1">
      <c r="A12" s="392" t="s">
        <v>73</v>
      </c>
      <c r="B12" s="393" t="s">
        <v>70</v>
      </c>
      <c r="C12" s="194" t="s">
        <v>1346</v>
      </c>
      <c r="D12" s="457" t="s">
        <v>613</v>
      </c>
      <c r="E12" s="378"/>
    </row>
    <row r="13" spans="1:5" ht="15.75" thickBot="1">
      <c r="A13" s="392" t="s">
        <v>123</v>
      </c>
      <c r="B13" s="393" t="s">
        <v>81</v>
      </c>
      <c r="C13" s="194" t="s">
        <v>1347</v>
      </c>
      <c r="D13" s="189"/>
      <c r="E13" s="378"/>
    </row>
    <row r="14" spans="1:5" ht="15.75" thickBot="1">
      <c r="A14" s="392" t="s">
        <v>15</v>
      </c>
      <c r="B14" s="393" t="s">
        <v>72</v>
      </c>
      <c r="C14" s="194" t="s">
        <v>1357</v>
      </c>
      <c r="D14" s="189"/>
      <c r="E14" s="378"/>
    </row>
    <row r="15" spans="1:5" ht="15.75" thickBot="1">
      <c r="A15" s="392" t="s">
        <v>183</v>
      </c>
      <c r="B15" s="393" t="s">
        <v>74</v>
      </c>
      <c r="C15" s="194"/>
      <c r="D15" s="189"/>
      <c r="E15" s="378"/>
    </row>
    <row r="16" spans="1:5" ht="15.75" thickBot="1">
      <c r="A16" s="392" t="s">
        <v>184</v>
      </c>
      <c r="B16" s="393" t="s">
        <v>75</v>
      </c>
      <c r="C16" s="625" t="s">
        <v>1358</v>
      </c>
      <c r="D16" s="189"/>
      <c r="E16" s="378"/>
    </row>
    <row r="17" spans="1:7" ht="15.75" thickBot="1">
      <c r="A17" s="392" t="s">
        <v>393</v>
      </c>
      <c r="B17" s="393" t="s">
        <v>14</v>
      </c>
      <c r="C17" s="626" t="s">
        <v>1359</v>
      </c>
      <c r="D17" s="189"/>
      <c r="E17" s="378"/>
    </row>
    <row r="18" spans="1:7" ht="42.75">
      <c r="A18" s="392" t="s">
        <v>527</v>
      </c>
      <c r="B18" s="461" t="s">
        <v>124</v>
      </c>
      <c r="C18" s="226" t="s">
        <v>1356</v>
      </c>
      <c r="D18" s="455" t="s">
        <v>125</v>
      </c>
      <c r="E18" s="378"/>
    </row>
    <row r="19" spans="1:7" ht="42.75">
      <c r="A19" s="392" t="s">
        <v>528</v>
      </c>
      <c r="B19" s="462" t="s">
        <v>549</v>
      </c>
      <c r="C19" s="51" t="s">
        <v>574</v>
      </c>
      <c r="D19" s="395"/>
      <c r="E19" s="378"/>
    </row>
    <row r="20" spans="1:7">
      <c r="A20" s="392"/>
      <c r="B20" s="186"/>
      <c r="C20" s="621"/>
      <c r="D20" s="189"/>
      <c r="E20" s="378"/>
    </row>
    <row r="21" spans="1:7" ht="15.75" thickBot="1">
      <c r="A21" s="379">
        <v>1.3</v>
      </c>
      <c r="B21" s="187" t="s">
        <v>76</v>
      </c>
      <c r="C21" s="627"/>
      <c r="D21" s="391"/>
      <c r="E21" s="378"/>
    </row>
    <row r="22" spans="1:7" ht="15.75" thickBot="1">
      <c r="A22" s="392" t="s">
        <v>77</v>
      </c>
      <c r="B22" s="393" t="s">
        <v>78</v>
      </c>
      <c r="C22" s="194" t="s">
        <v>1360</v>
      </c>
      <c r="D22" s="394" t="s">
        <v>614</v>
      </c>
      <c r="E22" s="378"/>
    </row>
    <row r="23" spans="1:7">
      <c r="A23" s="392" t="s">
        <v>462</v>
      </c>
      <c r="B23" s="186" t="s">
        <v>463</v>
      </c>
      <c r="C23" s="628" t="s">
        <v>1361</v>
      </c>
      <c r="D23" s="395" t="s">
        <v>615</v>
      </c>
      <c r="E23" s="378"/>
    </row>
    <row r="24" spans="1:7" ht="108.75" customHeight="1">
      <c r="A24" s="392" t="s">
        <v>616</v>
      </c>
      <c r="B24" s="186" t="s">
        <v>463</v>
      </c>
      <c r="C24" s="194" t="s">
        <v>632</v>
      </c>
      <c r="D24" s="455" t="s">
        <v>617</v>
      </c>
      <c r="E24" s="378"/>
    </row>
    <row r="25" spans="1:7" ht="43.5" thickBot="1">
      <c r="A25" s="392" t="s">
        <v>532</v>
      </c>
      <c r="B25" s="461" t="s">
        <v>548</v>
      </c>
      <c r="C25" s="194" t="s">
        <v>1362</v>
      </c>
      <c r="D25" s="395" t="s">
        <v>185</v>
      </c>
      <c r="E25" s="378"/>
      <c r="G25" t="s">
        <v>1507</v>
      </c>
    </row>
    <row r="26" spans="1:7" ht="15.75" thickBot="1">
      <c r="A26" s="392" t="s">
        <v>529</v>
      </c>
      <c r="B26" s="393" t="s">
        <v>530</v>
      </c>
      <c r="C26" s="194" t="s">
        <v>1363</v>
      </c>
      <c r="D26" s="395" t="s">
        <v>531</v>
      </c>
      <c r="E26" s="378"/>
      <c r="G26" t="s">
        <v>1360</v>
      </c>
    </row>
    <row r="27" spans="1:7" ht="28.5">
      <c r="A27" s="392" t="s">
        <v>79</v>
      </c>
      <c r="B27" s="461" t="s">
        <v>394</v>
      </c>
      <c r="C27" s="194">
        <v>7</v>
      </c>
      <c r="D27" s="455" t="s">
        <v>395</v>
      </c>
      <c r="E27" s="378"/>
      <c r="G27" t="s">
        <v>8</v>
      </c>
    </row>
    <row r="28" spans="1:7">
      <c r="A28" s="392" t="s">
        <v>80</v>
      </c>
      <c r="B28" s="186" t="s">
        <v>81</v>
      </c>
      <c r="C28" s="194" t="s">
        <v>1347</v>
      </c>
      <c r="D28" s="395"/>
      <c r="E28" s="378"/>
    </row>
    <row r="29" spans="1:7">
      <c r="A29" s="392" t="s">
        <v>82</v>
      </c>
      <c r="B29" s="186" t="s">
        <v>83</v>
      </c>
      <c r="C29" s="621"/>
      <c r="D29" s="189"/>
      <c r="E29" s="378"/>
    </row>
    <row r="30" spans="1:7" ht="57">
      <c r="A30" s="392" t="s">
        <v>84</v>
      </c>
      <c r="B30" s="186" t="s">
        <v>85</v>
      </c>
      <c r="C30" s="194" t="s">
        <v>1364</v>
      </c>
      <c r="D30" s="455" t="s">
        <v>618</v>
      </c>
      <c r="E30" s="378"/>
    </row>
    <row r="31" spans="1:7" ht="57">
      <c r="A31" s="392" t="s">
        <v>86</v>
      </c>
      <c r="B31" s="186" t="s">
        <v>87</v>
      </c>
      <c r="C31" s="194" t="s">
        <v>1364</v>
      </c>
      <c r="D31" s="455" t="s">
        <v>619</v>
      </c>
      <c r="E31" s="378"/>
    </row>
    <row r="32" spans="1:7" ht="15.75" thickBot="1">
      <c r="A32" s="392" t="s">
        <v>89</v>
      </c>
      <c r="B32" s="186" t="s">
        <v>88</v>
      </c>
      <c r="C32" s="194" t="s">
        <v>633</v>
      </c>
      <c r="D32" s="395" t="s">
        <v>620</v>
      </c>
      <c r="E32" s="378"/>
    </row>
    <row r="33" spans="1:5" ht="29.25" thickBot="1">
      <c r="A33" s="392" t="s">
        <v>91</v>
      </c>
      <c r="B33" s="393" t="s">
        <v>90</v>
      </c>
      <c r="C33" s="194" t="s">
        <v>432</v>
      </c>
      <c r="D33" s="455" t="s">
        <v>621</v>
      </c>
      <c r="E33" s="378"/>
    </row>
    <row r="34" spans="1:5">
      <c r="A34" s="392"/>
      <c r="B34" s="186"/>
      <c r="C34" s="51"/>
      <c r="D34" s="189"/>
      <c r="E34" s="378"/>
    </row>
    <row r="35" spans="1:5">
      <c r="A35" s="396" t="s">
        <v>622</v>
      </c>
      <c r="B35" s="397" t="s">
        <v>275</v>
      </c>
      <c r="C35" s="629">
        <v>1226</v>
      </c>
      <c r="D35" s="398"/>
      <c r="E35" s="388"/>
    </row>
    <row r="36" spans="1:5">
      <c r="A36" s="392"/>
      <c r="B36" s="383"/>
      <c r="C36" s="630"/>
      <c r="D36" s="399"/>
      <c r="E36" s="378"/>
    </row>
    <row r="37" spans="1:5">
      <c r="A37" s="379">
        <v>1.4</v>
      </c>
      <c r="B37" s="187" t="s">
        <v>53</v>
      </c>
      <c r="C37" s="627"/>
      <c r="D37" s="400" t="s">
        <v>396</v>
      </c>
      <c r="E37" s="378"/>
    </row>
    <row r="38" spans="1:5" ht="57.75" thickBot="1">
      <c r="A38" s="382" t="s">
        <v>92</v>
      </c>
      <c r="B38" s="383" t="s">
        <v>93</v>
      </c>
      <c r="C38" s="631" t="s">
        <v>1365</v>
      </c>
      <c r="D38" s="456" t="s">
        <v>397</v>
      </c>
      <c r="E38" s="378"/>
    </row>
    <row r="39" spans="1:5" ht="42.75">
      <c r="A39" s="382"/>
      <c r="B39" s="359" t="s">
        <v>195</v>
      </c>
      <c r="C39" s="621" t="s">
        <v>1366</v>
      </c>
      <c r="D39" s="457" t="s">
        <v>623</v>
      </c>
      <c r="E39" s="378"/>
    </row>
    <row r="40" spans="1:5" ht="28.5">
      <c r="A40" s="382"/>
      <c r="B40" s="360"/>
      <c r="C40" s="621"/>
      <c r="D40" s="455" t="s">
        <v>624</v>
      </c>
      <c r="E40" s="378"/>
    </row>
    <row r="41" spans="1:5" ht="15.75" thickBot="1">
      <c r="A41" s="382"/>
      <c r="B41" s="361"/>
      <c r="C41" s="621"/>
      <c r="D41" s="188" t="s">
        <v>625</v>
      </c>
      <c r="E41" s="378"/>
    </row>
    <row r="42" spans="1:5" ht="28.5">
      <c r="A42" s="382"/>
      <c r="B42" s="359" t="s">
        <v>196</v>
      </c>
      <c r="C42" s="621" t="s">
        <v>1367</v>
      </c>
      <c r="D42" s="457" t="s">
        <v>626</v>
      </c>
      <c r="E42" s="378"/>
    </row>
    <row r="43" spans="1:5" ht="15.75" thickBot="1">
      <c r="A43" s="382"/>
      <c r="B43" s="361"/>
      <c r="C43" s="621"/>
      <c r="D43" s="395" t="s">
        <v>627</v>
      </c>
      <c r="E43" s="378"/>
    </row>
    <row r="44" spans="1:5" ht="57">
      <c r="A44" s="396"/>
      <c r="B44" s="463" t="s">
        <v>478</v>
      </c>
      <c r="C44" s="51" t="s">
        <v>574</v>
      </c>
      <c r="D44" s="185" t="s">
        <v>479</v>
      </c>
      <c r="E44" s="388"/>
    </row>
    <row r="45" spans="1:5">
      <c r="A45" s="382"/>
      <c r="B45" s="385"/>
      <c r="C45" s="621"/>
      <c r="D45" s="395"/>
      <c r="E45" s="378"/>
    </row>
    <row r="46" spans="1:5" ht="15.75" thickBot="1">
      <c r="A46" s="382" t="s">
        <v>94</v>
      </c>
      <c r="B46" s="385" t="s">
        <v>99</v>
      </c>
      <c r="C46" s="544">
        <v>244893</v>
      </c>
      <c r="D46" s="189"/>
      <c r="E46" s="378"/>
    </row>
    <row r="47" spans="1:5" ht="43.5" thickBot="1">
      <c r="A47" s="382" t="s">
        <v>96</v>
      </c>
      <c r="B47" s="401" t="s">
        <v>19</v>
      </c>
      <c r="C47" s="621" t="s">
        <v>628</v>
      </c>
      <c r="D47" s="455" t="s">
        <v>628</v>
      </c>
      <c r="E47" s="378"/>
    </row>
    <row r="48" spans="1:5" ht="42.75">
      <c r="A48" s="382" t="s">
        <v>98</v>
      </c>
      <c r="B48" s="385" t="s">
        <v>101</v>
      </c>
      <c r="C48" s="51" t="s">
        <v>398</v>
      </c>
      <c r="D48" s="457" t="s">
        <v>398</v>
      </c>
      <c r="E48" s="378"/>
    </row>
    <row r="49" spans="1:5" ht="42.75">
      <c r="A49" s="382"/>
      <c r="B49" s="358" t="s">
        <v>629</v>
      </c>
      <c r="C49" s="621" t="s">
        <v>1368</v>
      </c>
      <c r="D49" s="458" t="s">
        <v>452</v>
      </c>
      <c r="E49" s="378"/>
    </row>
    <row r="50" spans="1:5" ht="28.5">
      <c r="A50" s="382" t="s">
        <v>100</v>
      </c>
      <c r="B50" s="385" t="s">
        <v>103</v>
      </c>
      <c r="C50" s="621" t="s">
        <v>1369</v>
      </c>
      <c r="D50" s="455" t="s">
        <v>399</v>
      </c>
      <c r="E50" s="378"/>
    </row>
    <row r="51" spans="1:5">
      <c r="A51" s="382" t="s">
        <v>102</v>
      </c>
      <c r="B51" s="385" t="s">
        <v>105</v>
      </c>
      <c r="C51" s="621" t="s">
        <v>1370</v>
      </c>
      <c r="D51" s="395" t="s">
        <v>13</v>
      </c>
      <c r="E51" s="378"/>
    </row>
    <row r="52" spans="1:5">
      <c r="A52" s="382" t="s">
        <v>104</v>
      </c>
      <c r="B52" s="385" t="s">
        <v>139</v>
      </c>
      <c r="C52" s="413">
        <v>1451762</v>
      </c>
      <c r="D52" s="189"/>
      <c r="E52" s="378"/>
    </row>
    <row r="53" spans="1:5">
      <c r="A53" s="382"/>
      <c r="B53" s="385" t="s">
        <v>119</v>
      </c>
      <c r="C53" s="413">
        <v>1135958</v>
      </c>
      <c r="D53" s="189"/>
      <c r="E53" s="378"/>
    </row>
    <row r="54" spans="1:5" ht="57">
      <c r="A54" s="382" t="s">
        <v>106</v>
      </c>
      <c r="B54" s="385" t="s">
        <v>140</v>
      </c>
      <c r="C54" s="472" t="s">
        <v>1374</v>
      </c>
      <c r="D54" s="455" t="s">
        <v>35</v>
      </c>
      <c r="E54" s="378"/>
    </row>
    <row r="55" spans="1:5" ht="45.75" thickBot="1">
      <c r="A55" s="382" t="s">
        <v>107</v>
      </c>
      <c r="B55" s="385" t="s">
        <v>141</v>
      </c>
      <c r="C55" s="472" t="s">
        <v>1376</v>
      </c>
      <c r="D55" s="395" t="s">
        <v>142</v>
      </c>
      <c r="E55" s="378"/>
    </row>
    <row r="56" spans="1:5" ht="30.75" thickBot="1">
      <c r="A56" s="382" t="s">
        <v>194</v>
      </c>
      <c r="B56" s="401" t="s">
        <v>95</v>
      </c>
      <c r="C56" s="472" t="s">
        <v>1525</v>
      </c>
      <c r="D56" s="402" t="s">
        <v>116</v>
      </c>
      <c r="E56" s="378"/>
    </row>
    <row r="57" spans="1:5">
      <c r="A57" s="382"/>
      <c r="B57" s="403" t="s">
        <v>630</v>
      </c>
      <c r="C57" s="472">
        <v>1110</v>
      </c>
      <c r="D57" s="404"/>
      <c r="E57" s="378"/>
    </row>
    <row r="58" spans="1:5" ht="30">
      <c r="A58" s="382" t="s">
        <v>17</v>
      </c>
      <c r="B58" s="464" t="s">
        <v>97</v>
      </c>
      <c r="C58" s="472" t="s">
        <v>1375</v>
      </c>
      <c r="D58" s="404" t="s">
        <v>116</v>
      </c>
      <c r="E58" s="378"/>
    </row>
    <row r="59" spans="1:5">
      <c r="A59" s="382"/>
      <c r="B59" s="403" t="s">
        <v>630</v>
      </c>
      <c r="C59" s="472">
        <v>2227</v>
      </c>
      <c r="D59" s="404"/>
      <c r="E59" s="378"/>
    </row>
    <row r="60" spans="1:5">
      <c r="A60" s="382" t="s">
        <v>18</v>
      </c>
      <c r="B60" s="385" t="s">
        <v>143</v>
      </c>
      <c r="D60" s="395" t="s">
        <v>631</v>
      </c>
      <c r="E60" s="378"/>
    </row>
    <row r="61" spans="1:5">
      <c r="A61" s="382"/>
      <c r="B61" s="405"/>
      <c r="C61" s="633"/>
      <c r="D61" s="406"/>
      <c r="E61" s="378"/>
    </row>
    <row r="62" spans="1:5">
      <c r="A62" s="190" t="s">
        <v>400</v>
      </c>
      <c r="B62" s="407" t="s">
        <v>144</v>
      </c>
      <c r="C62" s="634" t="s">
        <v>145</v>
      </c>
      <c r="D62" s="408" t="s">
        <v>146</v>
      </c>
      <c r="E62" s="409"/>
    </row>
    <row r="63" spans="1:5">
      <c r="A63" s="392"/>
      <c r="B63" s="410" t="s">
        <v>147</v>
      </c>
      <c r="C63" s="635"/>
      <c r="D63" s="411"/>
      <c r="E63" s="378"/>
    </row>
    <row r="64" spans="1:5">
      <c r="A64" s="392"/>
      <c r="B64" s="410" t="s">
        <v>148</v>
      </c>
      <c r="C64" s="474">
        <v>1</v>
      </c>
      <c r="D64" s="414">
        <v>203</v>
      </c>
      <c r="E64" s="378"/>
    </row>
    <row r="65" spans="1:5">
      <c r="A65" s="392"/>
      <c r="B65" s="410" t="s">
        <v>149</v>
      </c>
      <c r="C65" s="414"/>
      <c r="D65" s="414"/>
      <c r="E65" s="378"/>
    </row>
    <row r="66" spans="1:5">
      <c r="A66" s="392"/>
      <c r="B66" s="410" t="s">
        <v>150</v>
      </c>
      <c r="C66" s="414">
        <v>6</v>
      </c>
      <c r="D66" s="414">
        <v>244690</v>
      </c>
      <c r="E66" s="378"/>
    </row>
    <row r="67" spans="1:5">
      <c r="A67" s="392"/>
      <c r="B67" s="410" t="s">
        <v>151</v>
      </c>
      <c r="C67" s="414">
        <v>7</v>
      </c>
      <c r="D67" s="414">
        <v>244893</v>
      </c>
      <c r="E67" s="378"/>
    </row>
    <row r="68" spans="1:5">
      <c r="A68" s="186"/>
      <c r="B68" s="186"/>
      <c r="C68" s="461"/>
      <c r="D68" s="189"/>
    </row>
  </sheetData>
  <dataValidations count="4">
    <dataValidation type="list" allowBlank="1" showInputMessage="1" showErrorMessage="1" sqref="C32" xr:uid="{00000000-0002-0000-0100-000000000000}">
      <formula1>$G$34:$G$35</formula1>
    </dataValidation>
    <dataValidation type="list" allowBlank="1" showInputMessage="1" showErrorMessage="1" sqref="C23:C25" xr:uid="{00000000-0002-0000-0100-000001000000}">
      <formula1>$G$15:$G$20</formula1>
    </dataValidation>
    <dataValidation type="list" allowBlank="1" showInputMessage="1" showErrorMessage="1" sqref="C33" xr:uid="{00000000-0002-0000-0100-000002000000}">
      <formula1>$G$36:$G$39</formula1>
    </dataValidation>
    <dataValidation type="list" allowBlank="1" showInputMessage="1" showErrorMessage="1" sqref="C22" xr:uid="{00000000-0002-0000-0100-000003000000}">
      <formula1>$G$25:$G$30</formula1>
    </dataValidation>
  </dataValidations>
  <hyperlinks>
    <hyperlink ref="C16" r:id="rId1" xr:uid="{00000000-0004-0000-0100-000000000000}"/>
    <hyperlink ref="C17" r:id="rId2" xr:uid="{00000000-0004-0000-0100-000001000000}"/>
  </hyperlinks>
  <pageMargins left="0.7" right="0.7" top="0.75" bottom="0.75" header="0.3" footer="0.3"/>
  <pageSetup paperSize="9" scale="77" orientation="portrait" horizontalDpi="4294967293" verticalDpi="300"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347"/>
  <sheetViews>
    <sheetView view="pageBreakPreview" topLeftCell="A4" zoomScale="75" zoomScaleNormal="70" zoomScaleSheetLayoutView="75" workbookViewId="0">
      <pane ySplit="2" topLeftCell="A21" activePane="bottomLeft" state="frozen"/>
      <selection activeCell="A4" sqref="A4"/>
      <selection pane="bottomLeft" activeCell="C23" sqref="C23"/>
    </sheetView>
  </sheetViews>
  <sheetFormatPr defaultColWidth="9" defaultRowHeight="14.25"/>
  <cols>
    <col min="1" max="1" width="9.85546875" style="51" customWidth="1"/>
    <col min="2" max="2" width="7.140625" style="51" customWidth="1"/>
    <col min="3" max="3" width="64" style="51" customWidth="1"/>
    <col min="4" max="4" width="9.7109375" style="196" customWidth="1"/>
    <col min="5" max="5" width="30.7109375" style="51" customWidth="1"/>
    <col min="6" max="7" width="64" style="51" customWidth="1"/>
    <col min="8" max="8" width="18.7109375" style="51" customWidth="1"/>
    <col min="9" max="9" width="64" style="51" customWidth="1"/>
    <col min="10" max="10" width="7.140625" style="51" customWidth="1"/>
    <col min="11" max="11" width="15.85546875" style="51" customWidth="1"/>
    <col min="12" max="12" width="3" style="51" customWidth="1"/>
    <col min="13" max="16384" width="9" style="32"/>
  </cols>
  <sheetData>
    <row r="1" spans="1:14" s="59" customFormat="1" ht="21" hidden="1" customHeight="1">
      <c r="A1" s="569" t="s">
        <v>445</v>
      </c>
      <c r="B1" s="569"/>
      <c r="C1" s="569"/>
      <c r="D1" s="233"/>
      <c r="E1" s="75"/>
      <c r="F1" s="75"/>
      <c r="G1" s="75"/>
      <c r="H1" s="75"/>
      <c r="I1" s="75"/>
      <c r="J1" s="75"/>
      <c r="K1" s="75"/>
      <c r="L1" s="75"/>
      <c r="N1" s="59" t="s">
        <v>446</v>
      </c>
    </row>
    <row r="2" spans="1:14" s="59" customFormat="1" ht="13.5" hidden="1" customHeight="1">
      <c r="A2" s="75"/>
      <c r="B2" s="75"/>
      <c r="C2" s="75"/>
      <c r="D2" s="233"/>
      <c r="E2" s="75"/>
      <c r="F2" s="75"/>
      <c r="G2" s="75"/>
      <c r="H2" s="75"/>
      <c r="I2" s="75"/>
      <c r="J2" s="75"/>
      <c r="K2" s="75"/>
      <c r="L2" s="75"/>
      <c r="N2" s="59" t="s">
        <v>199</v>
      </c>
    </row>
    <row r="3" spans="1:14" s="59" customFormat="1" hidden="1">
      <c r="A3" s="75"/>
      <c r="B3" s="75"/>
      <c r="C3" s="75"/>
      <c r="D3" s="233"/>
      <c r="E3" s="75"/>
      <c r="F3" s="75"/>
      <c r="G3" s="75"/>
      <c r="H3" s="75"/>
      <c r="I3" s="75"/>
      <c r="J3" s="75"/>
      <c r="K3" s="75"/>
      <c r="L3" s="75"/>
      <c r="N3" s="59" t="s">
        <v>442</v>
      </c>
    </row>
    <row r="4" spans="1:14" s="216" customFormat="1" ht="24" customHeight="1">
      <c r="A4" s="212">
        <v>2</v>
      </c>
      <c r="B4" s="213" t="s">
        <v>401</v>
      </c>
      <c r="C4" s="214"/>
      <c r="D4" s="570" t="e">
        <f>#REF!</f>
        <v>#REF!</v>
      </c>
      <c r="E4" s="570"/>
      <c r="F4" s="570"/>
      <c r="G4" s="570"/>
      <c r="H4" s="570"/>
      <c r="I4" s="214" t="e">
        <f>#REF!</f>
        <v>#REF!</v>
      </c>
      <c r="J4" s="214"/>
      <c r="K4" s="229"/>
      <c r="L4" s="215"/>
    </row>
    <row r="5" spans="1:14" ht="49.5" customHeight="1">
      <c r="A5" s="230" t="s">
        <v>31</v>
      </c>
      <c r="B5" s="230" t="s">
        <v>60</v>
      </c>
      <c r="C5" s="230" t="s">
        <v>443</v>
      </c>
      <c r="D5" s="228" t="s">
        <v>198</v>
      </c>
      <c r="E5" s="230" t="s">
        <v>444</v>
      </c>
      <c r="F5" s="248" t="s">
        <v>482</v>
      </c>
      <c r="G5" s="248" t="s">
        <v>481</v>
      </c>
      <c r="H5" s="230" t="s">
        <v>47</v>
      </c>
      <c r="I5" s="230" t="s">
        <v>480</v>
      </c>
      <c r="J5" s="230" t="s">
        <v>32</v>
      </c>
      <c r="K5" s="229" t="s">
        <v>447</v>
      </c>
      <c r="L5" s="53"/>
    </row>
    <row r="6" spans="1:14" ht="15">
      <c r="A6" s="292" t="s">
        <v>448</v>
      </c>
      <c r="B6" s="50"/>
      <c r="C6" s="50"/>
      <c r="D6" s="290"/>
      <c r="E6" s="50"/>
      <c r="F6" s="571" t="s">
        <v>502</v>
      </c>
      <c r="G6" s="572"/>
      <c r="H6" s="50"/>
      <c r="I6" s="50"/>
      <c r="J6" s="50"/>
      <c r="K6" s="50"/>
      <c r="L6" s="53"/>
    </row>
    <row r="7" spans="1:14" s="48" customFormat="1" ht="15">
      <c r="A7" s="573" t="s">
        <v>202</v>
      </c>
      <c r="B7" s="574"/>
      <c r="C7" s="574"/>
      <c r="D7" s="574"/>
      <c r="E7" s="574"/>
      <c r="F7" s="574"/>
      <c r="G7" s="574"/>
      <c r="H7" s="574"/>
      <c r="I7" s="574"/>
      <c r="J7" s="574"/>
      <c r="K7" s="574"/>
      <c r="L7" s="53"/>
    </row>
    <row r="8" spans="1:14" s="48" customFormat="1" ht="156.75" customHeight="1">
      <c r="A8" s="337">
        <v>2019.1</v>
      </c>
      <c r="B8" s="337" t="s">
        <v>446</v>
      </c>
      <c r="C8" s="337" t="s">
        <v>647</v>
      </c>
      <c r="D8" s="337" t="s">
        <v>648</v>
      </c>
      <c r="E8" s="415"/>
      <c r="F8" s="357" t="s">
        <v>649</v>
      </c>
      <c r="G8" s="357" t="s">
        <v>650</v>
      </c>
      <c r="H8" s="415"/>
      <c r="I8" s="198" t="s">
        <v>1378</v>
      </c>
      <c r="J8" s="198" t="s">
        <v>201</v>
      </c>
      <c r="K8" s="338">
        <v>44476</v>
      </c>
      <c r="L8" s="51"/>
    </row>
    <row r="9" spans="1:14" s="48" customFormat="1" ht="113.25" customHeight="1">
      <c r="A9" s="339">
        <v>2019.2</v>
      </c>
      <c r="B9" s="339" t="s">
        <v>446</v>
      </c>
      <c r="C9" s="337" t="s">
        <v>651</v>
      </c>
      <c r="D9" s="337" t="s">
        <v>652</v>
      </c>
      <c r="E9" s="337"/>
      <c r="F9" s="357" t="s">
        <v>653</v>
      </c>
      <c r="G9" s="357" t="s">
        <v>654</v>
      </c>
      <c r="H9" s="337"/>
      <c r="I9" s="198" t="s">
        <v>655</v>
      </c>
      <c r="J9" s="198" t="s">
        <v>201</v>
      </c>
      <c r="K9" s="338">
        <v>44144</v>
      </c>
      <c r="L9" s="51"/>
    </row>
    <row r="10" spans="1:14" s="48" customFormat="1">
      <c r="A10" s="277" t="s">
        <v>427</v>
      </c>
      <c r="B10" s="277"/>
      <c r="C10" s="278" t="s">
        <v>656</v>
      </c>
      <c r="D10" s="279"/>
      <c r="E10" s="279"/>
      <c r="F10" s="279"/>
      <c r="G10" s="279"/>
      <c r="H10" s="198"/>
      <c r="I10" s="198"/>
      <c r="J10" s="198"/>
      <c r="K10" s="198"/>
      <c r="L10" s="51"/>
    </row>
    <row r="11" spans="1:14" s="48" customFormat="1" ht="118.5" customHeight="1">
      <c r="A11" s="337">
        <v>2019.4</v>
      </c>
      <c r="B11" s="337" t="s">
        <v>199</v>
      </c>
      <c r="C11" s="337" t="s">
        <v>657</v>
      </c>
      <c r="D11" s="337" t="s">
        <v>658</v>
      </c>
      <c r="E11" s="337" t="s">
        <v>659</v>
      </c>
      <c r="F11" s="357" t="s">
        <v>660</v>
      </c>
      <c r="G11" s="337" t="s">
        <v>661</v>
      </c>
      <c r="H11" s="337" t="s">
        <v>662</v>
      </c>
      <c r="I11" s="198" t="s">
        <v>663</v>
      </c>
      <c r="J11" s="198" t="s">
        <v>201</v>
      </c>
      <c r="K11" s="198" t="s">
        <v>664</v>
      </c>
      <c r="L11" s="51"/>
    </row>
    <row r="12" spans="1:14" s="48" customFormat="1" ht="159" customHeight="1">
      <c r="A12" s="337">
        <v>2019.5</v>
      </c>
      <c r="B12" s="337" t="s">
        <v>446</v>
      </c>
      <c r="C12" s="337" t="s">
        <v>665</v>
      </c>
      <c r="D12" s="337" t="s">
        <v>666</v>
      </c>
      <c r="E12" s="337"/>
      <c r="F12" s="357" t="s">
        <v>667</v>
      </c>
      <c r="G12" s="357" t="s">
        <v>668</v>
      </c>
      <c r="H12" s="337"/>
      <c r="I12" s="198" t="s">
        <v>669</v>
      </c>
      <c r="J12" s="198" t="s">
        <v>201</v>
      </c>
      <c r="K12" s="338">
        <v>44144</v>
      </c>
      <c r="L12" s="51"/>
    </row>
    <row r="13" spans="1:14" s="48" customFormat="1" ht="271.5" customHeight="1">
      <c r="A13" s="337">
        <v>2019.6</v>
      </c>
      <c r="B13" s="337" t="s">
        <v>446</v>
      </c>
      <c r="C13" s="337" t="s">
        <v>670</v>
      </c>
      <c r="D13" s="337" t="s">
        <v>671</v>
      </c>
      <c r="E13" s="337"/>
      <c r="F13" s="337" t="s">
        <v>672</v>
      </c>
      <c r="G13" s="357" t="s">
        <v>673</v>
      </c>
      <c r="H13" s="337"/>
      <c r="I13" s="421" t="s">
        <v>1398</v>
      </c>
      <c r="J13" s="420" t="s">
        <v>201</v>
      </c>
      <c r="K13" s="422">
        <v>44476</v>
      </c>
      <c r="L13" s="51"/>
    </row>
    <row r="14" spans="1:14" ht="50.25" customHeight="1">
      <c r="A14" s="566" t="s">
        <v>1377</v>
      </c>
      <c r="B14" s="567"/>
      <c r="C14" s="567"/>
      <c r="D14" s="567"/>
      <c r="E14" s="567"/>
      <c r="F14" s="567"/>
      <c r="G14" s="567"/>
      <c r="H14" s="567"/>
      <c r="I14" s="567"/>
      <c r="J14" s="568"/>
      <c r="K14" s="568"/>
      <c r="L14" s="32"/>
    </row>
    <row r="15" spans="1:14" s="51" customFormat="1">
      <c r="J15" s="83"/>
      <c r="K15" s="83"/>
      <c r="M15" s="48"/>
      <c r="N15" s="48"/>
    </row>
    <row r="16" spans="1:14" s="51" customFormat="1" ht="85.5">
      <c r="A16" s="198">
        <v>2021.1</v>
      </c>
      <c r="B16" s="416" t="s">
        <v>446</v>
      </c>
      <c r="C16" s="198" t="s">
        <v>1379</v>
      </c>
      <c r="D16" s="198" t="s">
        <v>1380</v>
      </c>
      <c r="E16" s="198"/>
      <c r="F16" s="198"/>
      <c r="G16" s="198"/>
      <c r="H16" s="198"/>
      <c r="I16" s="198" t="s">
        <v>1512</v>
      </c>
      <c r="J16" s="420" t="s">
        <v>201</v>
      </c>
      <c r="K16" s="338">
        <v>44851</v>
      </c>
      <c r="M16" s="48"/>
      <c r="N16" s="48"/>
    </row>
    <row r="17" spans="1:14" s="51" customFormat="1" ht="172.5" customHeight="1">
      <c r="A17" s="198">
        <v>2021.2</v>
      </c>
      <c r="B17" s="416" t="s">
        <v>446</v>
      </c>
      <c r="C17" s="465" t="s">
        <v>1381</v>
      </c>
      <c r="D17" s="198" t="s">
        <v>1394</v>
      </c>
      <c r="E17" s="198"/>
      <c r="F17" s="198"/>
      <c r="G17" s="198"/>
      <c r="H17" s="198"/>
      <c r="I17" s="198" t="s">
        <v>1513</v>
      </c>
      <c r="J17" s="420" t="s">
        <v>201</v>
      </c>
      <c r="K17" s="338">
        <v>44851</v>
      </c>
      <c r="M17" s="48"/>
      <c r="N17" s="48"/>
    </row>
    <row r="18" spans="1:14" s="51" customFormat="1" ht="150" customHeight="1">
      <c r="A18" s="198">
        <v>2021.3</v>
      </c>
      <c r="B18" s="416" t="s">
        <v>446</v>
      </c>
      <c r="C18" s="465" t="s">
        <v>1382</v>
      </c>
      <c r="D18" s="198" t="s">
        <v>1393</v>
      </c>
      <c r="E18" s="198"/>
      <c r="F18" s="198"/>
      <c r="G18" s="198"/>
      <c r="H18" s="198"/>
      <c r="I18" s="198" t="s">
        <v>1514</v>
      </c>
      <c r="J18" s="420" t="s">
        <v>201</v>
      </c>
      <c r="K18" s="338">
        <v>44851</v>
      </c>
      <c r="M18" s="48"/>
      <c r="N18" s="48"/>
    </row>
    <row r="19" spans="1:14" s="51" customFormat="1" ht="187.5" customHeight="1">
      <c r="A19" s="83">
        <v>2021.4</v>
      </c>
      <c r="B19" s="93" t="s">
        <v>446</v>
      </c>
      <c r="C19" s="465" t="s">
        <v>1383</v>
      </c>
      <c r="D19" s="198" t="s">
        <v>1392</v>
      </c>
      <c r="E19" s="198"/>
      <c r="F19" s="198"/>
      <c r="G19" s="198"/>
      <c r="H19" s="198"/>
      <c r="I19" s="198" t="s">
        <v>1515</v>
      </c>
      <c r="J19" s="420" t="s">
        <v>201</v>
      </c>
      <c r="K19" s="338">
        <v>44851</v>
      </c>
      <c r="M19" s="48"/>
      <c r="N19" s="48"/>
    </row>
    <row r="20" spans="1:14" s="51" customFormat="1" ht="27" customHeight="1">
      <c r="A20" s="198">
        <v>2021.5</v>
      </c>
      <c r="B20" s="416"/>
      <c r="C20" s="466" t="s">
        <v>1395</v>
      </c>
      <c r="D20" s="198"/>
      <c r="E20" s="198"/>
      <c r="F20" s="198"/>
      <c r="G20" s="198"/>
      <c r="H20" s="198"/>
      <c r="I20" s="198"/>
      <c r="J20" s="198"/>
      <c r="K20" s="198"/>
      <c r="M20" s="48"/>
      <c r="N20" s="48"/>
    </row>
    <row r="21" spans="1:14" s="51" customFormat="1" ht="89.25" customHeight="1">
      <c r="A21" s="418">
        <v>2021.6</v>
      </c>
      <c r="B21" s="419" t="s">
        <v>199</v>
      </c>
      <c r="C21" s="467" t="s">
        <v>1384</v>
      </c>
      <c r="D21" s="418" t="s">
        <v>1389</v>
      </c>
      <c r="E21" s="418" t="s">
        <v>1385</v>
      </c>
      <c r="F21" s="468" t="s">
        <v>1399</v>
      </c>
      <c r="G21" s="469" t="s">
        <v>1400</v>
      </c>
      <c r="H21" s="418" t="s">
        <v>662</v>
      </c>
      <c r="I21" s="198" t="s">
        <v>1516</v>
      </c>
      <c r="J21" s="420" t="s">
        <v>201</v>
      </c>
      <c r="K21" s="338">
        <v>44851</v>
      </c>
      <c r="M21" s="48"/>
      <c r="N21" s="48"/>
    </row>
    <row r="22" spans="1:14" s="51" customFormat="1" ht="105" customHeight="1">
      <c r="A22" s="418">
        <v>2021.7</v>
      </c>
      <c r="B22" s="419" t="s">
        <v>199</v>
      </c>
      <c r="C22" s="417" t="s">
        <v>1386</v>
      </c>
      <c r="D22" s="418" t="s">
        <v>1390</v>
      </c>
      <c r="E22" s="418" t="s">
        <v>1387</v>
      </c>
      <c r="F22" s="468" t="s">
        <v>1396</v>
      </c>
      <c r="G22" s="468" t="s">
        <v>1397</v>
      </c>
      <c r="H22" s="418" t="s">
        <v>662</v>
      </c>
      <c r="I22" s="198" t="s">
        <v>1517</v>
      </c>
      <c r="J22" s="420" t="s">
        <v>201</v>
      </c>
      <c r="K22" s="338">
        <v>44851</v>
      </c>
      <c r="M22" s="48"/>
      <c r="N22" s="48"/>
    </row>
    <row r="23" spans="1:14" s="51" customFormat="1" ht="225.6" customHeight="1">
      <c r="A23" s="637">
        <v>2021.8</v>
      </c>
      <c r="B23" s="639" t="s">
        <v>442</v>
      </c>
      <c r="C23" s="636" t="s">
        <v>1971</v>
      </c>
      <c r="D23" s="637" t="s">
        <v>1391</v>
      </c>
      <c r="E23" s="637" t="s">
        <v>1388</v>
      </c>
      <c r="F23" s="638" t="s">
        <v>1972</v>
      </c>
      <c r="G23" s="638" t="s">
        <v>1973</v>
      </c>
      <c r="H23" s="637" t="s">
        <v>1519</v>
      </c>
      <c r="I23" s="198" t="s">
        <v>1974</v>
      </c>
      <c r="J23" s="198" t="s">
        <v>200</v>
      </c>
      <c r="K23" s="198"/>
      <c r="M23" s="48"/>
      <c r="N23" s="48"/>
    </row>
    <row r="24" spans="1:14" ht="15">
      <c r="A24" s="566" t="s">
        <v>1518</v>
      </c>
      <c r="B24" s="567"/>
      <c r="C24" s="567"/>
      <c r="D24" s="567"/>
      <c r="E24" s="567"/>
      <c r="F24" s="567"/>
      <c r="G24" s="567"/>
      <c r="H24" s="567"/>
      <c r="I24" s="567"/>
      <c r="J24" s="568"/>
      <c r="K24" s="568"/>
      <c r="L24" s="32"/>
    </row>
    <row r="25" spans="1:14" s="51" customFormat="1" ht="85.5">
      <c r="A25" s="198">
        <v>2022.1</v>
      </c>
      <c r="B25" s="416" t="s">
        <v>446</v>
      </c>
      <c r="C25" s="198" t="s">
        <v>1522</v>
      </c>
      <c r="D25" s="198" t="s">
        <v>658</v>
      </c>
      <c r="E25" s="198"/>
      <c r="F25" s="198"/>
      <c r="G25" s="198"/>
      <c r="H25" s="198"/>
      <c r="I25" s="198"/>
      <c r="J25" s="198" t="s">
        <v>200</v>
      </c>
      <c r="K25" s="198"/>
      <c r="M25" s="32"/>
      <c r="N25" s="32"/>
    </row>
    <row r="26" spans="1:14" s="51" customFormat="1" ht="156.75">
      <c r="A26" s="198">
        <v>2022.2</v>
      </c>
      <c r="B26" s="416" t="s">
        <v>446</v>
      </c>
      <c r="C26" s="542" t="s">
        <v>1970</v>
      </c>
      <c r="D26" s="198" t="s">
        <v>666</v>
      </c>
      <c r="E26" s="198"/>
      <c r="F26" s="198"/>
      <c r="G26" s="198"/>
      <c r="H26" s="198"/>
      <c r="I26" s="198"/>
      <c r="J26" s="198" t="s">
        <v>200</v>
      </c>
      <c r="K26" s="198"/>
      <c r="M26" s="32"/>
      <c r="N26" s="32"/>
    </row>
    <row r="27" spans="1:14" s="51" customFormat="1" ht="195" customHeight="1">
      <c r="A27" s="198">
        <v>2022.3</v>
      </c>
      <c r="B27" s="416" t="s">
        <v>446</v>
      </c>
      <c r="C27" s="198" t="s">
        <v>1520</v>
      </c>
      <c r="D27" s="198" t="s">
        <v>1521</v>
      </c>
      <c r="E27" s="198"/>
      <c r="F27" s="198"/>
      <c r="G27" s="198"/>
      <c r="H27" s="198"/>
      <c r="I27" s="198"/>
      <c r="J27" s="198" t="s">
        <v>200</v>
      </c>
      <c r="K27" s="198"/>
      <c r="M27" s="32"/>
      <c r="N27" s="32"/>
    </row>
    <row r="28" spans="1:14" s="51" customFormat="1">
      <c r="B28" s="52"/>
      <c r="D28" s="196"/>
      <c r="M28" s="32"/>
      <c r="N28" s="32"/>
    </row>
    <row r="29" spans="1:14" s="51" customFormat="1">
      <c r="B29" s="52"/>
      <c r="D29" s="196"/>
      <c r="M29" s="32"/>
      <c r="N29" s="32"/>
    </row>
    <row r="30" spans="1:14" s="51" customFormat="1">
      <c r="B30" s="52"/>
      <c r="D30" s="196"/>
      <c r="M30" s="32"/>
      <c r="N30" s="32"/>
    </row>
    <row r="31" spans="1:14" s="51" customFormat="1">
      <c r="B31" s="52"/>
      <c r="D31" s="196"/>
      <c r="M31" s="32"/>
      <c r="N31" s="32"/>
    </row>
    <row r="32" spans="1:14" s="51" customFormat="1">
      <c r="B32" s="52"/>
      <c r="D32" s="196"/>
      <c r="M32" s="32"/>
      <c r="N32" s="32"/>
    </row>
    <row r="33" spans="2:14" s="51" customFormat="1">
      <c r="B33" s="52"/>
      <c r="D33" s="196"/>
      <c r="M33" s="32"/>
      <c r="N33" s="32"/>
    </row>
    <row r="34" spans="2:14" s="51" customFormat="1">
      <c r="B34" s="52"/>
      <c r="D34" s="196"/>
      <c r="M34" s="32"/>
      <c r="N34" s="32"/>
    </row>
    <row r="35" spans="2:14" s="51" customFormat="1">
      <c r="B35" s="52"/>
      <c r="D35" s="196"/>
      <c r="M35" s="32"/>
      <c r="N35" s="32"/>
    </row>
    <row r="36" spans="2:14" s="51" customFormat="1">
      <c r="B36" s="52"/>
      <c r="D36" s="196"/>
      <c r="M36" s="32"/>
      <c r="N36" s="32"/>
    </row>
    <row r="37" spans="2:14" s="51" customFormat="1">
      <c r="B37" s="52"/>
      <c r="D37" s="196"/>
      <c r="M37" s="32"/>
      <c r="N37" s="32"/>
    </row>
    <row r="38" spans="2:14" s="51" customFormat="1">
      <c r="B38" s="52"/>
      <c r="D38" s="196"/>
      <c r="M38" s="32"/>
      <c r="N38" s="32"/>
    </row>
    <row r="39" spans="2:14" s="51" customFormat="1">
      <c r="B39" s="52"/>
      <c r="D39" s="196"/>
      <c r="M39" s="32"/>
      <c r="N39" s="32"/>
    </row>
    <row r="40" spans="2:14" s="51" customFormat="1">
      <c r="B40" s="52"/>
      <c r="D40" s="196"/>
      <c r="M40" s="32"/>
      <c r="N40" s="32"/>
    </row>
    <row r="41" spans="2:14" s="51" customFormat="1">
      <c r="B41" s="52"/>
      <c r="D41" s="196"/>
      <c r="M41" s="32"/>
      <c r="N41" s="32"/>
    </row>
    <row r="42" spans="2:14" s="51" customFormat="1">
      <c r="B42" s="52"/>
      <c r="D42" s="196"/>
      <c r="M42" s="32"/>
      <c r="N42" s="32"/>
    </row>
    <row r="43" spans="2:14" s="51" customFormat="1">
      <c r="B43" s="52"/>
      <c r="D43" s="196"/>
      <c r="M43" s="32"/>
      <c r="N43" s="32"/>
    </row>
    <row r="44" spans="2:14" s="51" customFormat="1">
      <c r="B44" s="52"/>
      <c r="D44" s="196"/>
      <c r="M44" s="32"/>
      <c r="N44" s="32"/>
    </row>
    <row r="45" spans="2:14">
      <c r="B45" s="52"/>
    </row>
    <row r="46" spans="2:14">
      <c r="B46" s="52"/>
    </row>
    <row r="47" spans="2:14">
      <c r="B47" s="52"/>
    </row>
    <row r="48" spans="2:14">
      <c r="B48" s="52"/>
    </row>
    <row r="49" spans="2:2">
      <c r="B49" s="52"/>
    </row>
    <row r="50" spans="2:2">
      <c r="B50" s="52"/>
    </row>
    <row r="51" spans="2:2">
      <c r="B51" s="52"/>
    </row>
    <row r="52" spans="2:2">
      <c r="B52" s="52"/>
    </row>
    <row r="53" spans="2:2">
      <c r="B53" s="52"/>
    </row>
    <row r="54" spans="2:2">
      <c r="B54" s="52"/>
    </row>
    <row r="55" spans="2:2">
      <c r="B55" s="52"/>
    </row>
    <row r="56" spans="2:2">
      <c r="B56" s="52"/>
    </row>
    <row r="57" spans="2:2">
      <c r="B57" s="52"/>
    </row>
    <row r="58" spans="2:2">
      <c r="B58" s="52"/>
    </row>
    <row r="59" spans="2:2">
      <c r="B59" s="52"/>
    </row>
    <row r="60" spans="2:2">
      <c r="B60" s="52"/>
    </row>
    <row r="61" spans="2:2">
      <c r="B61" s="52"/>
    </row>
    <row r="62" spans="2:2">
      <c r="B62" s="52"/>
    </row>
    <row r="63" spans="2:2">
      <c r="B63" s="52"/>
    </row>
    <row r="64" spans="2:2">
      <c r="B64" s="52"/>
    </row>
    <row r="65" spans="2:2">
      <c r="B65" s="52"/>
    </row>
    <row r="66" spans="2:2">
      <c r="B66" s="52"/>
    </row>
    <row r="67" spans="2:2">
      <c r="B67" s="52"/>
    </row>
    <row r="68" spans="2:2">
      <c r="B68" s="52"/>
    </row>
    <row r="69" spans="2:2">
      <c r="B69" s="52"/>
    </row>
    <row r="70" spans="2:2">
      <c r="B70" s="52"/>
    </row>
    <row r="71" spans="2:2">
      <c r="B71" s="52"/>
    </row>
    <row r="72" spans="2:2">
      <c r="B72" s="52"/>
    </row>
    <row r="73" spans="2:2">
      <c r="B73" s="52"/>
    </row>
    <row r="74" spans="2:2">
      <c r="B74" s="52"/>
    </row>
    <row r="75" spans="2:2">
      <c r="B75" s="52"/>
    </row>
    <row r="76" spans="2:2">
      <c r="B76" s="52"/>
    </row>
    <row r="77" spans="2:2">
      <c r="B77" s="52"/>
    </row>
    <row r="78" spans="2:2">
      <c r="B78" s="52"/>
    </row>
    <row r="79" spans="2:2">
      <c r="B79" s="52"/>
    </row>
    <row r="80" spans="2:2">
      <c r="B80" s="52"/>
    </row>
    <row r="81" spans="2:2">
      <c r="B81" s="52"/>
    </row>
    <row r="82" spans="2:2">
      <c r="B82" s="52"/>
    </row>
    <row r="83" spans="2:2">
      <c r="B83" s="52"/>
    </row>
    <row r="84" spans="2:2">
      <c r="B84" s="52"/>
    </row>
    <row r="85" spans="2:2">
      <c r="B85" s="52"/>
    </row>
    <row r="86" spans="2:2">
      <c r="B86" s="52"/>
    </row>
    <row r="87" spans="2:2">
      <c r="B87" s="52"/>
    </row>
    <row r="88" spans="2:2">
      <c r="B88" s="52"/>
    </row>
    <row r="89" spans="2:2">
      <c r="B89" s="52"/>
    </row>
    <row r="90" spans="2:2">
      <c r="B90" s="52"/>
    </row>
    <row r="91" spans="2:2">
      <c r="B91" s="52"/>
    </row>
    <row r="92" spans="2:2">
      <c r="B92" s="52"/>
    </row>
    <row r="93" spans="2:2">
      <c r="B93" s="52"/>
    </row>
    <row r="94" spans="2:2">
      <c r="B94" s="52"/>
    </row>
    <row r="95" spans="2:2">
      <c r="B95" s="52"/>
    </row>
    <row r="96" spans="2:2">
      <c r="B96" s="52"/>
    </row>
    <row r="97" spans="2:2">
      <c r="B97" s="52"/>
    </row>
    <row r="98" spans="2:2">
      <c r="B98" s="52"/>
    </row>
    <row r="99" spans="2:2">
      <c r="B99" s="52"/>
    </row>
    <row r="100" spans="2:2">
      <c r="B100" s="52"/>
    </row>
    <row r="101" spans="2:2">
      <c r="B101" s="52"/>
    </row>
    <row r="102" spans="2:2">
      <c r="B102" s="52"/>
    </row>
    <row r="103" spans="2:2">
      <c r="B103" s="52"/>
    </row>
    <row r="104" spans="2:2">
      <c r="B104" s="52"/>
    </row>
    <row r="105" spans="2:2">
      <c r="B105" s="52"/>
    </row>
    <row r="106" spans="2:2">
      <c r="B106" s="52"/>
    </row>
    <row r="107" spans="2:2">
      <c r="B107" s="52"/>
    </row>
    <row r="108" spans="2:2">
      <c r="B108" s="52"/>
    </row>
    <row r="109" spans="2:2">
      <c r="B109" s="52"/>
    </row>
    <row r="110" spans="2:2">
      <c r="B110" s="52"/>
    </row>
    <row r="111" spans="2:2">
      <c r="B111" s="52"/>
    </row>
    <row r="112" spans="2:2">
      <c r="B112" s="52"/>
    </row>
    <row r="113" spans="2:14">
      <c r="B113" s="52"/>
    </row>
    <row r="114" spans="2:14">
      <c r="B114" s="52"/>
    </row>
    <row r="115" spans="2:14">
      <c r="B115" s="52"/>
    </row>
    <row r="116" spans="2:14">
      <c r="B116" s="52"/>
    </row>
    <row r="117" spans="2:14">
      <c r="B117" s="52"/>
    </row>
    <row r="118" spans="2:14">
      <c r="B118" s="52"/>
    </row>
    <row r="119" spans="2:14">
      <c r="B119" s="52"/>
    </row>
    <row r="120" spans="2:14">
      <c r="B120" s="52"/>
    </row>
    <row r="121" spans="2:14">
      <c r="B121" s="52"/>
    </row>
    <row r="122" spans="2:14">
      <c r="B122" s="231"/>
    </row>
    <row r="123" spans="2:14">
      <c r="B123" s="232"/>
    </row>
    <row r="124" spans="2:14">
      <c r="B124" s="232"/>
    </row>
    <row r="125" spans="2:14" s="51" customFormat="1">
      <c r="B125" s="232"/>
      <c r="D125" s="196"/>
      <c r="M125" s="32"/>
      <c r="N125" s="32"/>
    </row>
    <row r="126" spans="2:14" s="51" customFormat="1">
      <c r="B126" s="232"/>
      <c r="D126" s="196"/>
      <c r="M126" s="32"/>
      <c r="N126" s="32"/>
    </row>
    <row r="127" spans="2:14" s="51" customFormat="1">
      <c r="B127" s="232"/>
      <c r="D127" s="196"/>
      <c r="M127" s="32"/>
      <c r="N127" s="32"/>
    </row>
    <row r="128" spans="2:14" s="51" customFormat="1">
      <c r="B128" s="232"/>
      <c r="D128" s="196"/>
      <c r="M128" s="32"/>
      <c r="N128" s="32"/>
    </row>
    <row r="129" spans="2:14" s="51" customFormat="1">
      <c r="B129" s="232"/>
      <c r="D129" s="196"/>
      <c r="M129" s="32"/>
      <c r="N129" s="32"/>
    </row>
    <row r="130" spans="2:14" s="51" customFormat="1">
      <c r="B130" s="232"/>
      <c r="D130" s="196"/>
      <c r="M130" s="32"/>
      <c r="N130" s="32"/>
    </row>
    <row r="131" spans="2:14" s="51" customFormat="1">
      <c r="B131" s="232"/>
      <c r="D131" s="196"/>
      <c r="M131" s="32"/>
      <c r="N131" s="32"/>
    </row>
    <row r="132" spans="2:14" s="51" customFormat="1">
      <c r="B132" s="232"/>
      <c r="D132" s="196"/>
      <c r="M132" s="32"/>
      <c r="N132" s="32"/>
    </row>
    <row r="133" spans="2:14" s="51" customFormat="1">
      <c r="B133" s="232"/>
      <c r="D133" s="196"/>
      <c r="M133" s="32"/>
      <c r="N133" s="32"/>
    </row>
    <row r="134" spans="2:14" s="51" customFormat="1">
      <c r="B134" s="232"/>
      <c r="D134" s="196"/>
      <c r="M134" s="32"/>
      <c r="N134" s="32"/>
    </row>
    <row r="135" spans="2:14" s="51" customFormat="1">
      <c r="B135" s="232"/>
      <c r="D135" s="196"/>
      <c r="M135" s="32"/>
      <c r="N135" s="32"/>
    </row>
    <row r="136" spans="2:14" s="51" customFormat="1">
      <c r="B136" s="232"/>
      <c r="D136" s="196"/>
      <c r="M136" s="32"/>
      <c r="N136" s="32"/>
    </row>
    <row r="137" spans="2:14" s="51" customFormat="1">
      <c r="B137" s="232"/>
      <c r="D137" s="196"/>
      <c r="M137" s="32"/>
      <c r="N137" s="32"/>
    </row>
    <row r="138" spans="2:14" s="51" customFormat="1">
      <c r="B138" s="232"/>
      <c r="D138" s="196"/>
      <c r="M138" s="32"/>
      <c r="N138" s="32"/>
    </row>
    <row r="139" spans="2:14" s="51" customFormat="1">
      <c r="B139" s="232"/>
      <c r="D139" s="196"/>
      <c r="M139" s="32"/>
      <c r="N139" s="32"/>
    </row>
    <row r="140" spans="2:14" s="51" customFormat="1">
      <c r="B140" s="232"/>
      <c r="D140" s="196"/>
      <c r="M140" s="32"/>
      <c r="N140" s="32"/>
    </row>
    <row r="141" spans="2:14" s="51" customFormat="1">
      <c r="B141" s="232"/>
      <c r="D141" s="196"/>
      <c r="M141" s="32"/>
      <c r="N141" s="32"/>
    </row>
    <row r="142" spans="2:14" s="51" customFormat="1">
      <c r="B142" s="232"/>
      <c r="D142" s="196"/>
      <c r="M142" s="32"/>
      <c r="N142" s="32"/>
    </row>
    <row r="143" spans="2:14" s="51" customFormat="1">
      <c r="B143" s="232"/>
      <c r="D143" s="196"/>
      <c r="M143" s="32"/>
      <c r="N143" s="32"/>
    </row>
    <row r="144" spans="2:14" s="51" customFormat="1">
      <c r="B144" s="232"/>
      <c r="D144" s="196"/>
      <c r="M144" s="32"/>
      <c r="N144" s="32"/>
    </row>
    <row r="145" spans="2:14" s="51" customFormat="1">
      <c r="B145" s="232"/>
      <c r="D145" s="196"/>
      <c r="M145" s="32"/>
      <c r="N145" s="32"/>
    </row>
    <row r="146" spans="2:14" s="51" customFormat="1">
      <c r="B146" s="232"/>
      <c r="D146" s="196"/>
      <c r="M146" s="32"/>
      <c r="N146" s="32"/>
    </row>
    <row r="147" spans="2:14" s="51" customFormat="1">
      <c r="B147" s="232"/>
      <c r="D147" s="196"/>
      <c r="M147" s="32"/>
      <c r="N147" s="32"/>
    </row>
    <row r="148" spans="2:14" s="51" customFormat="1">
      <c r="B148" s="232"/>
      <c r="D148" s="196"/>
      <c r="M148" s="32"/>
      <c r="N148" s="32"/>
    </row>
    <row r="149" spans="2:14" s="51" customFormat="1">
      <c r="B149" s="232"/>
      <c r="D149" s="196"/>
      <c r="M149" s="32"/>
      <c r="N149" s="32"/>
    </row>
    <row r="150" spans="2:14" s="51" customFormat="1">
      <c r="B150" s="232"/>
      <c r="D150" s="196"/>
      <c r="M150" s="32"/>
      <c r="N150" s="32"/>
    </row>
    <row r="151" spans="2:14" s="51" customFormat="1">
      <c r="B151" s="232"/>
      <c r="D151" s="196"/>
      <c r="M151" s="32"/>
      <c r="N151" s="32"/>
    </row>
    <row r="152" spans="2:14" s="51" customFormat="1">
      <c r="B152" s="232"/>
      <c r="D152" s="196"/>
      <c r="M152" s="32"/>
      <c r="N152" s="32"/>
    </row>
    <row r="153" spans="2:14" s="51" customFormat="1">
      <c r="B153" s="232"/>
      <c r="D153" s="196"/>
      <c r="M153" s="32"/>
      <c r="N153" s="32"/>
    </row>
    <row r="154" spans="2:14" s="51" customFormat="1">
      <c r="B154" s="232"/>
      <c r="D154" s="196"/>
      <c r="M154" s="32"/>
      <c r="N154" s="32"/>
    </row>
    <row r="155" spans="2:14" s="51" customFormat="1">
      <c r="B155" s="232"/>
      <c r="D155" s="196"/>
      <c r="M155" s="32"/>
      <c r="N155" s="32"/>
    </row>
    <row r="156" spans="2:14" s="51" customFormat="1">
      <c r="B156" s="232"/>
      <c r="D156" s="196"/>
      <c r="M156" s="32"/>
      <c r="N156" s="32"/>
    </row>
    <row r="157" spans="2:14" s="51" customFormat="1">
      <c r="B157" s="232"/>
      <c r="D157" s="196"/>
      <c r="M157" s="32"/>
      <c r="N157" s="32"/>
    </row>
    <row r="158" spans="2:14" s="51" customFormat="1">
      <c r="B158" s="232"/>
      <c r="D158" s="196"/>
      <c r="M158" s="32"/>
      <c r="N158" s="32"/>
    </row>
    <row r="159" spans="2:14" s="51" customFormat="1">
      <c r="B159" s="232"/>
      <c r="D159" s="196"/>
      <c r="M159" s="32"/>
      <c r="N159" s="32"/>
    </row>
    <row r="160" spans="2:14" s="51" customFormat="1">
      <c r="B160" s="232"/>
      <c r="D160" s="196"/>
      <c r="M160" s="32"/>
      <c r="N160" s="32"/>
    </row>
    <row r="161" spans="2:14" s="51" customFormat="1">
      <c r="B161" s="232"/>
      <c r="D161" s="196"/>
      <c r="M161" s="32"/>
      <c r="N161" s="32"/>
    </row>
    <row r="162" spans="2:14" s="51" customFormat="1">
      <c r="B162" s="232"/>
      <c r="D162" s="196"/>
      <c r="M162" s="32"/>
      <c r="N162" s="32"/>
    </row>
    <row r="163" spans="2:14" s="51" customFormat="1">
      <c r="B163" s="232"/>
      <c r="D163" s="196"/>
      <c r="M163" s="32"/>
      <c r="N163" s="32"/>
    </row>
    <row r="164" spans="2:14" s="51" customFormat="1">
      <c r="B164" s="232"/>
      <c r="D164" s="196"/>
      <c r="M164" s="32"/>
      <c r="N164" s="32"/>
    </row>
    <row r="165" spans="2:14" s="51" customFormat="1">
      <c r="B165" s="232"/>
      <c r="D165" s="196"/>
      <c r="M165" s="32"/>
      <c r="N165" s="32"/>
    </row>
    <row r="166" spans="2:14" s="51" customFormat="1">
      <c r="B166" s="232"/>
      <c r="D166" s="196"/>
      <c r="M166" s="32"/>
      <c r="N166" s="32"/>
    </row>
    <row r="167" spans="2:14" s="51" customFormat="1">
      <c r="B167" s="232"/>
      <c r="D167" s="196"/>
      <c r="M167" s="32"/>
      <c r="N167" s="32"/>
    </row>
    <row r="168" spans="2:14" s="51" customFormat="1">
      <c r="B168" s="232"/>
      <c r="D168" s="196"/>
      <c r="M168" s="32"/>
      <c r="N168" s="32"/>
    </row>
    <row r="169" spans="2:14" s="51" customFormat="1">
      <c r="B169" s="232"/>
      <c r="D169" s="196"/>
      <c r="M169" s="32"/>
      <c r="N169" s="32"/>
    </row>
    <row r="170" spans="2:14" s="51" customFormat="1">
      <c r="B170" s="232"/>
      <c r="D170" s="196"/>
      <c r="M170" s="32"/>
      <c r="N170" s="32"/>
    </row>
    <row r="171" spans="2:14" s="51" customFormat="1">
      <c r="B171" s="232"/>
      <c r="D171" s="196"/>
      <c r="M171" s="32"/>
      <c r="N171" s="32"/>
    </row>
    <row r="172" spans="2:14" s="51" customFormat="1">
      <c r="B172" s="232"/>
      <c r="D172" s="196"/>
      <c r="M172" s="32"/>
      <c r="N172" s="32"/>
    </row>
    <row r="173" spans="2:14" s="51" customFormat="1">
      <c r="B173" s="232"/>
      <c r="D173" s="196"/>
      <c r="M173" s="32"/>
      <c r="N173" s="32"/>
    </row>
    <row r="174" spans="2:14" s="51" customFormat="1">
      <c r="B174" s="232"/>
      <c r="D174" s="196"/>
      <c r="M174" s="32"/>
      <c r="N174" s="32"/>
    </row>
    <row r="175" spans="2:14" s="51" customFormat="1">
      <c r="B175" s="232"/>
      <c r="D175" s="196"/>
      <c r="M175" s="32"/>
      <c r="N175" s="32"/>
    </row>
    <row r="176" spans="2:14" s="51" customFormat="1">
      <c r="B176" s="232"/>
      <c r="D176" s="196"/>
      <c r="M176" s="32"/>
      <c r="N176" s="32"/>
    </row>
    <row r="177" spans="2:14" s="51" customFormat="1">
      <c r="B177" s="232"/>
      <c r="D177" s="196"/>
      <c r="M177" s="32"/>
      <c r="N177" s="32"/>
    </row>
    <row r="178" spans="2:14" s="51" customFormat="1">
      <c r="B178" s="232"/>
      <c r="D178" s="196"/>
      <c r="M178" s="32"/>
      <c r="N178" s="32"/>
    </row>
    <row r="179" spans="2:14" s="51" customFormat="1">
      <c r="B179" s="232"/>
      <c r="D179" s="196"/>
      <c r="M179" s="32"/>
      <c r="N179" s="32"/>
    </row>
    <row r="180" spans="2:14" s="51" customFormat="1">
      <c r="B180" s="232"/>
      <c r="D180" s="196"/>
      <c r="M180" s="32"/>
      <c r="N180" s="32"/>
    </row>
    <row r="181" spans="2:14" s="51" customFormat="1">
      <c r="B181" s="232"/>
      <c r="D181" s="196"/>
      <c r="M181" s="32"/>
      <c r="N181" s="32"/>
    </row>
    <row r="182" spans="2:14" s="51" customFormat="1">
      <c r="B182" s="232"/>
      <c r="D182" s="196"/>
      <c r="M182" s="32"/>
      <c r="N182" s="32"/>
    </row>
    <row r="183" spans="2:14" s="51" customFormat="1">
      <c r="B183" s="232"/>
      <c r="D183" s="196"/>
      <c r="M183" s="32"/>
      <c r="N183" s="32"/>
    </row>
    <row r="184" spans="2:14" s="51" customFormat="1">
      <c r="B184" s="232"/>
      <c r="D184" s="196"/>
      <c r="M184" s="32"/>
      <c r="N184" s="32"/>
    </row>
    <row r="185" spans="2:14" s="51" customFormat="1">
      <c r="B185" s="232"/>
      <c r="D185" s="196"/>
      <c r="M185" s="32"/>
      <c r="N185" s="32"/>
    </row>
    <row r="186" spans="2:14" s="51" customFormat="1">
      <c r="B186" s="232"/>
      <c r="D186" s="196"/>
      <c r="M186" s="32"/>
      <c r="N186" s="32"/>
    </row>
    <row r="187" spans="2:14" s="51" customFormat="1">
      <c r="B187" s="232"/>
      <c r="D187" s="196"/>
      <c r="M187" s="32"/>
      <c r="N187" s="32"/>
    </row>
    <row r="188" spans="2:14" s="51" customFormat="1">
      <c r="B188" s="232"/>
      <c r="D188" s="196"/>
      <c r="M188" s="32"/>
      <c r="N188" s="32"/>
    </row>
    <row r="189" spans="2:14" s="51" customFormat="1">
      <c r="B189" s="232"/>
      <c r="D189" s="196"/>
      <c r="M189" s="32"/>
      <c r="N189" s="32"/>
    </row>
    <row r="190" spans="2:14" s="51" customFormat="1">
      <c r="B190" s="232"/>
      <c r="D190" s="196"/>
      <c r="M190" s="32"/>
      <c r="N190" s="32"/>
    </row>
    <row r="191" spans="2:14" s="51" customFormat="1">
      <c r="B191" s="232"/>
      <c r="D191" s="196"/>
      <c r="M191" s="32"/>
      <c r="N191" s="32"/>
    </row>
    <row r="192" spans="2:14" s="51" customFormat="1">
      <c r="B192" s="232"/>
      <c r="D192" s="196"/>
      <c r="M192" s="32"/>
      <c r="N192" s="32"/>
    </row>
    <row r="193" spans="2:14" s="51" customFormat="1">
      <c r="B193" s="232"/>
      <c r="D193" s="196"/>
      <c r="M193" s="32"/>
      <c r="N193" s="32"/>
    </row>
    <row r="194" spans="2:14" s="51" customFormat="1">
      <c r="B194" s="232"/>
      <c r="D194" s="196"/>
      <c r="M194" s="32"/>
      <c r="N194" s="32"/>
    </row>
    <row r="195" spans="2:14" s="51" customFormat="1">
      <c r="B195" s="232"/>
      <c r="D195" s="196"/>
      <c r="M195" s="32"/>
      <c r="N195" s="32"/>
    </row>
    <row r="196" spans="2:14" s="51" customFormat="1">
      <c r="B196" s="232"/>
      <c r="D196" s="196"/>
      <c r="M196" s="32"/>
      <c r="N196" s="32"/>
    </row>
    <row r="197" spans="2:14" s="51" customFormat="1">
      <c r="B197" s="232"/>
      <c r="D197" s="196"/>
      <c r="M197" s="32"/>
      <c r="N197" s="32"/>
    </row>
    <row r="198" spans="2:14" s="51" customFormat="1">
      <c r="B198" s="232"/>
      <c r="D198" s="196"/>
      <c r="M198" s="32"/>
      <c r="N198" s="32"/>
    </row>
    <row r="199" spans="2:14" s="51" customFormat="1">
      <c r="B199" s="232"/>
      <c r="D199" s="196"/>
      <c r="M199" s="32"/>
      <c r="N199" s="32"/>
    </row>
    <row r="200" spans="2:14" s="51" customFormat="1">
      <c r="B200" s="232"/>
      <c r="D200" s="196"/>
      <c r="M200" s="32"/>
      <c r="N200" s="32"/>
    </row>
    <row r="201" spans="2:14" s="51" customFormat="1">
      <c r="B201" s="232"/>
      <c r="D201" s="196"/>
      <c r="M201" s="32"/>
      <c r="N201" s="32"/>
    </row>
    <row r="202" spans="2:14" s="51" customFormat="1">
      <c r="B202" s="232"/>
      <c r="D202" s="196"/>
      <c r="M202" s="32"/>
      <c r="N202" s="32"/>
    </row>
    <row r="203" spans="2:14" s="51" customFormat="1">
      <c r="B203" s="232"/>
      <c r="D203" s="196"/>
      <c r="M203" s="32"/>
      <c r="N203" s="32"/>
    </row>
    <row r="204" spans="2:14" s="51" customFormat="1">
      <c r="B204" s="232"/>
      <c r="D204" s="196"/>
      <c r="M204" s="32"/>
      <c r="N204" s="32"/>
    </row>
    <row r="205" spans="2:14" s="51" customFormat="1">
      <c r="B205" s="232"/>
      <c r="D205" s="196"/>
      <c r="M205" s="32"/>
      <c r="N205" s="32"/>
    </row>
    <row r="206" spans="2:14" s="51" customFormat="1">
      <c r="B206" s="232"/>
      <c r="D206" s="196"/>
      <c r="M206" s="32"/>
      <c r="N206" s="32"/>
    </row>
    <row r="207" spans="2:14" s="51" customFormat="1">
      <c r="B207" s="232"/>
      <c r="D207" s="196"/>
      <c r="M207" s="32"/>
      <c r="N207" s="32"/>
    </row>
    <row r="208" spans="2:14" s="51" customFormat="1">
      <c r="B208" s="232"/>
      <c r="D208" s="196"/>
      <c r="M208" s="32"/>
      <c r="N208" s="32"/>
    </row>
    <row r="209" spans="2:14" s="51" customFormat="1">
      <c r="B209" s="232"/>
      <c r="D209" s="196"/>
      <c r="M209" s="32"/>
      <c r="N209" s="32"/>
    </row>
    <row r="210" spans="2:14" s="51" customFormat="1">
      <c r="B210" s="232"/>
      <c r="D210" s="196"/>
      <c r="M210" s="32"/>
      <c r="N210" s="32"/>
    </row>
    <row r="211" spans="2:14" s="51" customFormat="1">
      <c r="B211" s="232"/>
      <c r="D211" s="196"/>
      <c r="M211" s="32"/>
      <c r="N211" s="32"/>
    </row>
    <row r="212" spans="2:14" s="51" customFormat="1">
      <c r="B212" s="232"/>
      <c r="D212" s="196"/>
      <c r="M212" s="32"/>
      <c r="N212" s="32"/>
    </row>
    <row r="213" spans="2:14" s="51" customFormat="1">
      <c r="B213" s="232"/>
      <c r="D213" s="196"/>
      <c r="M213" s="32"/>
      <c r="N213" s="32"/>
    </row>
    <row r="214" spans="2:14" s="51" customFormat="1">
      <c r="B214" s="232"/>
      <c r="D214" s="196"/>
      <c r="M214" s="32"/>
      <c r="N214" s="32"/>
    </row>
    <row r="215" spans="2:14" s="51" customFormat="1">
      <c r="B215" s="232"/>
      <c r="D215" s="196"/>
      <c r="M215" s="32"/>
      <c r="N215" s="32"/>
    </row>
    <row r="216" spans="2:14" s="51" customFormat="1">
      <c r="B216" s="232"/>
      <c r="D216" s="196"/>
      <c r="M216" s="32"/>
      <c r="N216" s="32"/>
    </row>
    <row r="217" spans="2:14" s="51" customFormat="1">
      <c r="B217" s="232"/>
      <c r="D217" s="196"/>
      <c r="M217" s="32"/>
      <c r="N217" s="32"/>
    </row>
    <row r="218" spans="2:14" s="51" customFormat="1">
      <c r="B218" s="232"/>
      <c r="D218" s="196"/>
      <c r="M218" s="32"/>
      <c r="N218" s="32"/>
    </row>
    <row r="219" spans="2:14" s="51" customFormat="1">
      <c r="B219" s="232"/>
      <c r="D219" s="196"/>
      <c r="M219" s="32"/>
      <c r="N219" s="32"/>
    </row>
    <row r="220" spans="2:14" s="51" customFormat="1">
      <c r="B220" s="232"/>
      <c r="D220" s="196"/>
      <c r="M220" s="32"/>
      <c r="N220" s="32"/>
    </row>
    <row r="221" spans="2:14" s="51" customFormat="1">
      <c r="B221" s="232"/>
      <c r="D221" s="196"/>
      <c r="M221" s="32"/>
      <c r="N221" s="32"/>
    </row>
    <row r="222" spans="2:14" s="51" customFormat="1">
      <c r="B222" s="232"/>
      <c r="D222" s="196"/>
      <c r="M222" s="32"/>
      <c r="N222" s="32"/>
    </row>
    <row r="223" spans="2:14" s="51" customFormat="1">
      <c r="B223" s="232"/>
      <c r="D223" s="196"/>
      <c r="M223" s="32"/>
      <c r="N223" s="32"/>
    </row>
    <row r="224" spans="2:14" s="51" customFormat="1">
      <c r="B224" s="232"/>
      <c r="D224" s="196"/>
      <c r="M224" s="32"/>
      <c r="N224" s="32"/>
    </row>
    <row r="225" spans="2:14" s="51" customFormat="1">
      <c r="B225" s="232"/>
      <c r="D225" s="196"/>
      <c r="M225" s="32"/>
      <c r="N225" s="32"/>
    </row>
    <row r="226" spans="2:14" s="51" customFormat="1">
      <c r="B226" s="232"/>
      <c r="D226" s="196"/>
      <c r="M226" s="32"/>
      <c r="N226" s="32"/>
    </row>
    <row r="227" spans="2:14" s="51" customFormat="1">
      <c r="B227" s="232"/>
      <c r="D227" s="196"/>
      <c r="M227" s="32"/>
      <c r="N227" s="32"/>
    </row>
    <row r="228" spans="2:14" s="51" customFormat="1">
      <c r="B228" s="232"/>
      <c r="D228" s="196"/>
      <c r="M228" s="32"/>
      <c r="N228" s="32"/>
    </row>
    <row r="229" spans="2:14" s="51" customFormat="1">
      <c r="B229" s="232"/>
      <c r="D229" s="196"/>
      <c r="M229" s="32"/>
      <c r="N229" s="32"/>
    </row>
    <row r="230" spans="2:14" s="51" customFormat="1">
      <c r="B230" s="232"/>
      <c r="D230" s="196"/>
      <c r="M230" s="32"/>
      <c r="N230" s="32"/>
    </row>
    <row r="231" spans="2:14" s="51" customFormat="1">
      <c r="B231" s="232"/>
      <c r="D231" s="196"/>
      <c r="M231" s="32"/>
      <c r="N231" s="32"/>
    </row>
    <row r="232" spans="2:14" s="51" customFormat="1">
      <c r="B232" s="232"/>
      <c r="D232" s="196"/>
      <c r="M232" s="32"/>
      <c r="N232" s="32"/>
    </row>
    <row r="233" spans="2:14" s="51" customFormat="1">
      <c r="B233" s="232"/>
      <c r="D233" s="196"/>
      <c r="M233" s="32"/>
      <c r="N233" s="32"/>
    </row>
    <row r="234" spans="2:14" s="51" customFormat="1">
      <c r="B234" s="232"/>
      <c r="D234" s="196"/>
      <c r="M234" s="32"/>
      <c r="N234" s="32"/>
    </row>
    <row r="235" spans="2:14" s="51" customFormat="1">
      <c r="B235" s="232"/>
      <c r="D235" s="196"/>
      <c r="M235" s="32"/>
      <c r="N235" s="32"/>
    </row>
    <row r="236" spans="2:14" s="51" customFormat="1">
      <c r="B236" s="232"/>
      <c r="D236" s="196"/>
      <c r="M236" s="32"/>
      <c r="N236" s="32"/>
    </row>
    <row r="237" spans="2:14" s="51" customFormat="1">
      <c r="B237" s="232"/>
      <c r="D237" s="196"/>
      <c r="M237" s="32"/>
      <c r="N237" s="32"/>
    </row>
    <row r="238" spans="2:14" s="51" customFormat="1">
      <c r="B238" s="232"/>
      <c r="D238" s="196"/>
      <c r="M238" s="32"/>
      <c r="N238" s="32"/>
    </row>
    <row r="239" spans="2:14" s="51" customFormat="1">
      <c r="B239" s="232"/>
      <c r="D239" s="196"/>
      <c r="M239" s="32"/>
      <c r="N239" s="32"/>
    </row>
    <row r="240" spans="2:14" s="51" customFormat="1">
      <c r="B240" s="232"/>
      <c r="D240" s="196"/>
      <c r="M240" s="32"/>
      <c r="N240" s="32"/>
    </row>
    <row r="241" spans="2:14" s="51" customFormat="1">
      <c r="B241" s="232"/>
      <c r="D241" s="196"/>
      <c r="M241" s="32"/>
      <c r="N241" s="32"/>
    </row>
    <row r="242" spans="2:14" s="51" customFormat="1">
      <c r="B242" s="232"/>
      <c r="D242" s="196"/>
      <c r="M242" s="32"/>
      <c r="N242" s="32"/>
    </row>
    <row r="243" spans="2:14" s="51" customFormat="1">
      <c r="B243" s="232"/>
      <c r="D243" s="196"/>
      <c r="M243" s="32"/>
      <c r="N243" s="32"/>
    </row>
    <row r="244" spans="2:14" s="51" customFormat="1">
      <c r="B244" s="232"/>
      <c r="D244" s="196"/>
      <c r="M244" s="32"/>
      <c r="N244" s="32"/>
    </row>
    <row r="245" spans="2:14" s="51" customFormat="1">
      <c r="B245" s="232"/>
      <c r="D245" s="196"/>
      <c r="M245" s="32"/>
      <c r="N245" s="32"/>
    </row>
    <row r="246" spans="2:14" s="51" customFormat="1">
      <c r="B246" s="232"/>
      <c r="D246" s="196"/>
      <c r="M246" s="32"/>
      <c r="N246" s="32"/>
    </row>
    <row r="247" spans="2:14" s="51" customFormat="1">
      <c r="B247" s="232"/>
      <c r="D247" s="196"/>
      <c r="M247" s="32"/>
      <c r="N247" s="32"/>
    </row>
    <row r="248" spans="2:14" s="51" customFormat="1">
      <c r="B248" s="232"/>
      <c r="D248" s="196"/>
      <c r="M248" s="32"/>
      <c r="N248" s="32"/>
    </row>
    <row r="249" spans="2:14" s="51" customFormat="1">
      <c r="B249" s="232"/>
      <c r="D249" s="196"/>
      <c r="M249" s="32"/>
      <c r="N249" s="32"/>
    </row>
    <row r="250" spans="2:14" s="51" customFormat="1">
      <c r="B250" s="232"/>
      <c r="D250" s="196"/>
      <c r="M250" s="32"/>
      <c r="N250" s="32"/>
    </row>
    <row r="251" spans="2:14" s="51" customFormat="1">
      <c r="B251" s="232"/>
      <c r="D251" s="196"/>
      <c r="M251" s="32"/>
      <c r="N251" s="32"/>
    </row>
    <row r="252" spans="2:14" s="51" customFormat="1">
      <c r="B252" s="232"/>
      <c r="D252" s="196"/>
      <c r="M252" s="32"/>
      <c r="N252" s="32"/>
    </row>
    <row r="253" spans="2:14" s="51" customFormat="1">
      <c r="B253" s="232"/>
      <c r="D253" s="196"/>
      <c r="M253" s="32"/>
      <c r="N253" s="32"/>
    </row>
    <row r="254" spans="2:14" s="51" customFormat="1">
      <c r="B254" s="232"/>
      <c r="D254" s="196"/>
      <c r="M254" s="32"/>
      <c r="N254" s="32"/>
    </row>
    <row r="255" spans="2:14" s="51" customFormat="1">
      <c r="B255" s="232"/>
      <c r="D255" s="196"/>
      <c r="M255" s="32"/>
      <c r="N255" s="32"/>
    </row>
    <row r="256" spans="2:14" s="51" customFormat="1">
      <c r="B256" s="232"/>
      <c r="D256" s="196"/>
      <c r="M256" s="32"/>
      <c r="N256" s="32"/>
    </row>
    <row r="257" spans="2:14" s="51" customFormat="1">
      <c r="B257" s="232"/>
      <c r="D257" s="196"/>
      <c r="M257" s="32"/>
      <c r="N257" s="32"/>
    </row>
    <row r="258" spans="2:14" s="51" customFormat="1">
      <c r="B258" s="232"/>
      <c r="D258" s="196"/>
      <c r="M258" s="32"/>
      <c r="N258" s="32"/>
    </row>
    <row r="259" spans="2:14" s="51" customFormat="1">
      <c r="B259" s="232"/>
      <c r="D259" s="196"/>
      <c r="M259" s="32"/>
      <c r="N259" s="32"/>
    </row>
    <row r="260" spans="2:14" s="51" customFormat="1">
      <c r="B260" s="232"/>
      <c r="D260" s="196"/>
      <c r="M260" s="32"/>
      <c r="N260" s="32"/>
    </row>
    <row r="261" spans="2:14" s="51" customFormat="1">
      <c r="B261" s="232"/>
      <c r="D261" s="196"/>
      <c r="M261" s="32"/>
      <c r="N261" s="32"/>
    </row>
    <row r="262" spans="2:14" s="51" customFormat="1">
      <c r="B262" s="232"/>
      <c r="D262" s="196"/>
      <c r="M262" s="32"/>
      <c r="N262" s="32"/>
    </row>
    <row r="263" spans="2:14" s="51" customFormat="1">
      <c r="B263" s="232"/>
      <c r="D263" s="196"/>
      <c r="M263" s="32"/>
      <c r="N263" s="32"/>
    </row>
    <row r="264" spans="2:14" s="51" customFormat="1">
      <c r="B264" s="232"/>
      <c r="D264" s="196"/>
      <c r="M264" s="32"/>
      <c r="N264" s="32"/>
    </row>
    <row r="265" spans="2:14" s="51" customFormat="1">
      <c r="B265" s="232"/>
      <c r="D265" s="196"/>
      <c r="M265" s="32"/>
      <c r="N265" s="32"/>
    </row>
    <row r="266" spans="2:14" s="51" customFormat="1">
      <c r="B266" s="232"/>
      <c r="D266" s="196"/>
      <c r="M266" s="32"/>
      <c r="N266" s="32"/>
    </row>
    <row r="267" spans="2:14" s="51" customFormat="1">
      <c r="B267" s="232"/>
      <c r="D267" s="196"/>
      <c r="M267" s="32"/>
      <c r="N267" s="32"/>
    </row>
    <row r="268" spans="2:14" s="51" customFormat="1">
      <c r="B268" s="232"/>
      <c r="D268" s="196"/>
      <c r="M268" s="32"/>
      <c r="N268" s="32"/>
    </row>
    <row r="269" spans="2:14" s="51" customFormat="1">
      <c r="B269" s="232"/>
      <c r="D269" s="196"/>
      <c r="M269" s="32"/>
      <c r="N269" s="32"/>
    </row>
    <row r="270" spans="2:14" s="51" customFormat="1">
      <c r="B270" s="232"/>
      <c r="D270" s="196"/>
      <c r="M270" s="32"/>
      <c r="N270" s="32"/>
    </row>
    <row r="271" spans="2:14" s="51" customFormat="1">
      <c r="B271" s="232"/>
      <c r="D271" s="196"/>
      <c r="M271" s="32"/>
      <c r="N271" s="32"/>
    </row>
    <row r="272" spans="2:14" s="51" customFormat="1">
      <c r="B272" s="232"/>
      <c r="D272" s="196"/>
      <c r="M272" s="32"/>
      <c r="N272" s="32"/>
    </row>
    <row r="273" spans="2:14" s="51" customFormat="1">
      <c r="B273" s="232"/>
      <c r="D273" s="196"/>
      <c r="M273" s="32"/>
      <c r="N273" s="32"/>
    </row>
    <row r="274" spans="2:14" s="51" customFormat="1">
      <c r="B274" s="232"/>
      <c r="D274" s="196"/>
      <c r="M274" s="32"/>
      <c r="N274" s="32"/>
    </row>
    <row r="275" spans="2:14" s="51" customFormat="1">
      <c r="B275" s="232"/>
      <c r="D275" s="196"/>
      <c r="M275" s="32"/>
      <c r="N275" s="32"/>
    </row>
    <row r="276" spans="2:14" s="51" customFormat="1">
      <c r="B276" s="232"/>
      <c r="D276" s="196"/>
      <c r="M276" s="32"/>
      <c r="N276" s="32"/>
    </row>
    <row r="277" spans="2:14" s="51" customFormat="1">
      <c r="B277" s="232"/>
      <c r="D277" s="196"/>
      <c r="M277" s="32"/>
      <c r="N277" s="32"/>
    </row>
    <row r="278" spans="2:14" s="51" customFormat="1">
      <c r="B278" s="232"/>
      <c r="D278" s="196"/>
      <c r="M278" s="32"/>
      <c r="N278" s="32"/>
    </row>
    <row r="279" spans="2:14" s="51" customFormat="1">
      <c r="B279" s="232"/>
      <c r="D279" s="196"/>
      <c r="M279" s="32"/>
      <c r="N279" s="32"/>
    </row>
    <row r="280" spans="2:14" s="51" customFormat="1">
      <c r="B280" s="232"/>
      <c r="D280" s="196"/>
      <c r="M280" s="32"/>
      <c r="N280" s="32"/>
    </row>
    <row r="281" spans="2:14" s="51" customFormat="1">
      <c r="B281" s="232"/>
      <c r="D281" s="196"/>
      <c r="M281" s="32"/>
      <c r="N281" s="32"/>
    </row>
    <row r="282" spans="2:14" s="51" customFormat="1">
      <c r="B282" s="232"/>
      <c r="D282" s="196"/>
      <c r="M282" s="32"/>
      <c r="N282" s="32"/>
    </row>
    <row r="283" spans="2:14" s="51" customFormat="1">
      <c r="B283" s="232"/>
      <c r="D283" s="196"/>
      <c r="M283" s="32"/>
      <c r="N283" s="32"/>
    </row>
    <row r="284" spans="2:14" s="51" customFormat="1">
      <c r="B284" s="232"/>
      <c r="D284" s="196"/>
      <c r="M284" s="32"/>
      <c r="N284" s="32"/>
    </row>
    <row r="285" spans="2:14" s="51" customFormat="1">
      <c r="B285" s="232"/>
      <c r="D285" s="196"/>
      <c r="M285" s="32"/>
      <c r="N285" s="32"/>
    </row>
    <row r="286" spans="2:14" s="51" customFormat="1">
      <c r="B286" s="232"/>
      <c r="D286" s="196"/>
      <c r="M286" s="32"/>
      <c r="N286" s="32"/>
    </row>
    <row r="287" spans="2:14" s="51" customFormat="1">
      <c r="B287" s="232"/>
      <c r="D287" s="196"/>
      <c r="M287" s="32"/>
      <c r="N287" s="32"/>
    </row>
    <row r="288" spans="2:14" s="51" customFormat="1">
      <c r="B288" s="232"/>
      <c r="D288" s="196"/>
      <c r="M288" s="32"/>
      <c r="N288" s="32"/>
    </row>
    <row r="289" spans="2:14" s="51" customFormat="1">
      <c r="B289" s="232"/>
      <c r="D289" s="196"/>
      <c r="M289" s="32"/>
      <c r="N289" s="32"/>
    </row>
    <row r="290" spans="2:14" s="51" customFormat="1">
      <c r="B290" s="232"/>
      <c r="D290" s="196"/>
      <c r="M290" s="32"/>
      <c r="N290" s="32"/>
    </row>
    <row r="291" spans="2:14" s="51" customFormat="1">
      <c r="B291" s="232"/>
      <c r="D291" s="196"/>
      <c r="M291" s="32"/>
      <c r="N291" s="32"/>
    </row>
    <row r="292" spans="2:14" s="51" customFormat="1">
      <c r="B292" s="232"/>
      <c r="D292" s="196"/>
      <c r="M292" s="32"/>
      <c r="N292" s="32"/>
    </row>
    <row r="293" spans="2:14" s="51" customFormat="1">
      <c r="B293" s="232"/>
      <c r="D293" s="196"/>
      <c r="M293" s="32"/>
      <c r="N293" s="32"/>
    </row>
    <row r="294" spans="2:14" s="51" customFormat="1">
      <c r="B294" s="232"/>
      <c r="D294" s="196"/>
      <c r="M294" s="32"/>
      <c r="N294" s="32"/>
    </row>
    <row r="295" spans="2:14" s="51" customFormat="1">
      <c r="B295" s="232"/>
      <c r="D295" s="196"/>
      <c r="M295" s="32"/>
      <c r="N295" s="32"/>
    </row>
    <row r="296" spans="2:14" s="51" customFormat="1">
      <c r="B296" s="232"/>
      <c r="D296" s="196"/>
      <c r="M296" s="32"/>
      <c r="N296" s="32"/>
    </row>
    <row r="297" spans="2:14" s="51" customFormat="1">
      <c r="B297" s="232"/>
      <c r="D297" s="196"/>
      <c r="M297" s="32"/>
      <c r="N297" s="32"/>
    </row>
    <row r="298" spans="2:14" s="51" customFormat="1">
      <c r="B298" s="232"/>
      <c r="D298" s="196"/>
      <c r="M298" s="32"/>
      <c r="N298" s="32"/>
    </row>
    <row r="299" spans="2:14" s="51" customFormat="1">
      <c r="B299" s="232"/>
      <c r="D299" s="196"/>
      <c r="M299" s="32"/>
      <c r="N299" s="32"/>
    </row>
    <row r="300" spans="2:14" s="51" customFormat="1">
      <c r="B300" s="232"/>
      <c r="D300" s="196"/>
      <c r="M300" s="32"/>
      <c r="N300" s="32"/>
    </row>
    <row r="301" spans="2:14" s="51" customFormat="1">
      <c r="B301" s="232"/>
      <c r="D301" s="196"/>
      <c r="M301" s="32"/>
      <c r="N301" s="32"/>
    </row>
    <row r="302" spans="2:14" s="51" customFormat="1">
      <c r="B302" s="232"/>
      <c r="D302" s="196"/>
      <c r="M302" s="32"/>
      <c r="N302" s="32"/>
    </row>
    <row r="303" spans="2:14" s="51" customFormat="1">
      <c r="B303" s="232"/>
      <c r="D303" s="196"/>
      <c r="M303" s="32"/>
      <c r="N303" s="32"/>
    </row>
    <row r="304" spans="2:14" s="51" customFormat="1">
      <c r="B304" s="232"/>
      <c r="D304" s="196"/>
      <c r="M304" s="32"/>
      <c r="N304" s="32"/>
    </row>
    <row r="305" spans="2:14" s="51" customFormat="1">
      <c r="B305" s="232"/>
      <c r="D305" s="196"/>
      <c r="M305" s="32"/>
      <c r="N305" s="32"/>
    </row>
    <row r="306" spans="2:14" s="51" customFormat="1">
      <c r="B306" s="232"/>
      <c r="D306" s="196"/>
      <c r="M306" s="32"/>
      <c r="N306" s="32"/>
    </row>
    <row r="307" spans="2:14" s="51" customFormat="1">
      <c r="B307" s="232"/>
      <c r="D307" s="196"/>
      <c r="M307" s="32"/>
      <c r="N307" s="32"/>
    </row>
    <row r="308" spans="2:14" s="51" customFormat="1">
      <c r="B308" s="232"/>
      <c r="D308" s="196"/>
      <c r="M308" s="32"/>
      <c r="N308" s="32"/>
    </row>
    <row r="309" spans="2:14" s="51" customFormat="1">
      <c r="B309" s="232"/>
      <c r="D309" s="196"/>
      <c r="M309" s="32"/>
      <c r="N309" s="32"/>
    </row>
    <row r="310" spans="2:14" s="51" customFormat="1">
      <c r="B310" s="232"/>
      <c r="D310" s="196"/>
      <c r="M310" s="32"/>
      <c r="N310" s="32"/>
    </row>
    <row r="311" spans="2:14" s="51" customFormat="1">
      <c r="B311" s="232"/>
      <c r="D311" s="196"/>
      <c r="M311" s="32"/>
      <c r="N311" s="32"/>
    </row>
    <row r="312" spans="2:14" s="51" customFormat="1">
      <c r="B312" s="232"/>
      <c r="D312" s="196"/>
      <c r="M312" s="32"/>
      <c r="N312" s="32"/>
    </row>
    <row r="313" spans="2:14" s="51" customFormat="1">
      <c r="B313" s="232"/>
      <c r="D313" s="196"/>
      <c r="M313" s="32"/>
      <c r="N313" s="32"/>
    </row>
    <row r="314" spans="2:14" s="51" customFormat="1">
      <c r="B314" s="232"/>
      <c r="D314" s="196"/>
      <c r="M314" s="32"/>
      <c r="N314" s="32"/>
    </row>
    <row r="315" spans="2:14" s="51" customFormat="1">
      <c r="B315" s="232"/>
      <c r="D315" s="196"/>
      <c r="M315" s="32"/>
      <c r="N315" s="32"/>
    </row>
    <row r="316" spans="2:14" s="51" customFormat="1">
      <c r="B316" s="232"/>
      <c r="D316" s="196"/>
      <c r="M316" s="32"/>
      <c r="N316" s="32"/>
    </row>
    <row r="317" spans="2:14" s="51" customFormat="1">
      <c r="B317" s="232"/>
      <c r="D317" s="196"/>
      <c r="M317" s="32"/>
      <c r="N317" s="32"/>
    </row>
    <row r="318" spans="2:14" s="51" customFormat="1">
      <c r="B318" s="232"/>
      <c r="D318" s="196"/>
      <c r="M318" s="32"/>
      <c r="N318" s="32"/>
    </row>
    <row r="319" spans="2:14" s="51" customFormat="1">
      <c r="B319" s="232"/>
      <c r="D319" s="196"/>
      <c r="M319" s="32"/>
      <c r="N319" s="32"/>
    </row>
    <row r="320" spans="2:14" s="51" customFormat="1">
      <c r="B320" s="232"/>
      <c r="D320" s="196"/>
      <c r="M320" s="32"/>
      <c r="N320" s="32"/>
    </row>
    <row r="321" spans="2:14" s="51" customFormat="1">
      <c r="B321" s="232"/>
      <c r="D321" s="196"/>
      <c r="M321" s="32"/>
      <c r="N321" s="32"/>
    </row>
    <row r="322" spans="2:14" s="51" customFormat="1">
      <c r="B322" s="232"/>
      <c r="D322" s="196"/>
      <c r="M322" s="32"/>
      <c r="N322" s="32"/>
    </row>
    <row r="323" spans="2:14" s="51" customFormat="1">
      <c r="B323" s="232"/>
      <c r="D323" s="196"/>
      <c r="M323" s="32"/>
      <c r="N323" s="32"/>
    </row>
    <row r="324" spans="2:14" s="51" customFormat="1">
      <c r="B324" s="232"/>
      <c r="D324" s="196"/>
      <c r="M324" s="32"/>
      <c r="N324" s="32"/>
    </row>
    <row r="325" spans="2:14" s="51" customFormat="1">
      <c r="B325" s="232"/>
      <c r="D325" s="196"/>
      <c r="M325" s="32"/>
      <c r="N325" s="32"/>
    </row>
    <row r="326" spans="2:14" s="51" customFormat="1">
      <c r="B326" s="232"/>
      <c r="D326" s="196"/>
      <c r="M326" s="32"/>
      <c r="N326" s="32"/>
    </row>
    <row r="327" spans="2:14" s="51" customFormat="1">
      <c r="B327" s="232"/>
      <c r="D327" s="196"/>
      <c r="M327" s="32"/>
      <c r="N327" s="32"/>
    </row>
    <row r="328" spans="2:14" s="51" customFormat="1">
      <c r="B328" s="232"/>
      <c r="D328" s="196"/>
      <c r="M328" s="32"/>
      <c r="N328" s="32"/>
    </row>
    <row r="329" spans="2:14" s="51" customFormat="1">
      <c r="B329" s="232"/>
      <c r="D329" s="196"/>
      <c r="M329" s="32"/>
      <c r="N329" s="32"/>
    </row>
    <row r="330" spans="2:14" s="51" customFormat="1">
      <c r="B330" s="232"/>
      <c r="D330" s="196"/>
      <c r="M330" s="32"/>
      <c r="N330" s="32"/>
    </row>
    <row r="331" spans="2:14" s="51" customFormat="1">
      <c r="B331" s="232"/>
      <c r="D331" s="196"/>
      <c r="M331" s="32"/>
      <c r="N331" s="32"/>
    </row>
    <row r="332" spans="2:14" s="51" customFormat="1">
      <c r="B332" s="232"/>
      <c r="D332" s="196"/>
      <c r="M332" s="32"/>
      <c r="N332" s="32"/>
    </row>
    <row r="333" spans="2:14" s="51" customFormat="1">
      <c r="B333" s="232"/>
      <c r="D333" s="196"/>
      <c r="M333" s="32"/>
      <c r="N333" s="32"/>
    </row>
    <row r="334" spans="2:14" s="51" customFormat="1">
      <c r="B334" s="232"/>
      <c r="D334" s="196"/>
      <c r="M334" s="32"/>
      <c r="N334" s="32"/>
    </row>
    <row r="335" spans="2:14" s="51" customFormat="1">
      <c r="B335" s="232"/>
      <c r="D335" s="196"/>
      <c r="M335" s="32"/>
      <c r="N335" s="32"/>
    </row>
    <row r="336" spans="2:14" s="51" customFormat="1">
      <c r="B336" s="232"/>
      <c r="D336" s="196"/>
      <c r="M336" s="32"/>
      <c r="N336" s="32"/>
    </row>
    <row r="337" spans="2:14" s="51" customFormat="1">
      <c r="B337" s="232"/>
      <c r="D337" s="196"/>
      <c r="M337" s="32"/>
      <c r="N337" s="32"/>
    </row>
    <row r="338" spans="2:14" s="51" customFormat="1">
      <c r="B338" s="232"/>
      <c r="D338" s="196"/>
      <c r="M338" s="32"/>
      <c r="N338" s="32"/>
    </row>
    <row r="339" spans="2:14" s="51" customFormat="1">
      <c r="B339" s="232"/>
      <c r="D339" s="196"/>
      <c r="M339" s="32"/>
      <c r="N339" s="32"/>
    </row>
    <row r="340" spans="2:14" s="51" customFormat="1">
      <c r="B340" s="232"/>
      <c r="D340" s="196"/>
      <c r="M340" s="32"/>
      <c r="N340" s="32"/>
    </row>
    <row r="341" spans="2:14" s="51" customFormat="1">
      <c r="B341" s="232"/>
      <c r="D341" s="196"/>
      <c r="M341" s="32"/>
      <c r="N341" s="32"/>
    </row>
    <row r="342" spans="2:14" s="51" customFormat="1">
      <c r="B342" s="232"/>
      <c r="D342" s="196"/>
      <c r="M342" s="32"/>
      <c r="N342" s="32"/>
    </row>
    <row r="343" spans="2:14" s="51" customFormat="1">
      <c r="B343" s="232"/>
      <c r="D343" s="196"/>
      <c r="M343" s="32"/>
      <c r="N343" s="32"/>
    </row>
    <row r="344" spans="2:14" s="51" customFormat="1">
      <c r="B344" s="232"/>
      <c r="D344" s="196"/>
      <c r="M344" s="32"/>
      <c r="N344" s="32"/>
    </row>
    <row r="345" spans="2:14" s="51" customFormat="1">
      <c r="B345" s="232"/>
      <c r="D345" s="196"/>
      <c r="M345" s="32"/>
      <c r="N345" s="32"/>
    </row>
    <row r="346" spans="2:14" s="51" customFormat="1">
      <c r="B346" s="232"/>
      <c r="D346" s="196"/>
      <c r="M346" s="32"/>
      <c r="N346" s="32"/>
    </row>
    <row r="347" spans="2:14" s="51" customFormat="1">
      <c r="B347" s="232"/>
      <c r="D347" s="196"/>
      <c r="M347" s="32"/>
      <c r="N347" s="32"/>
    </row>
  </sheetData>
  <mergeCells count="6">
    <mergeCell ref="A24:K24"/>
    <mergeCell ref="A14:K14"/>
    <mergeCell ref="A1:C1"/>
    <mergeCell ref="D4:H4"/>
    <mergeCell ref="F6:G6"/>
    <mergeCell ref="A7:K7"/>
  </mergeCells>
  <conditionalFormatting sqref="A28:A297 C28:K297 B28:B347 I8:K10 I23:K23 F20:K20 F16:H19 I21:I22 F25:G27 I25:I27 K25:K27">
    <cfRule type="expression" dxfId="134" priority="151" stopIfTrue="1">
      <formula>ISNUMBER(SEARCH("Closed",$J8))</formula>
    </cfRule>
    <cfRule type="expression" dxfId="133" priority="152" stopIfTrue="1">
      <formula>IF($B8="Minor", TRUE, FALSE)</formula>
    </cfRule>
    <cfRule type="expression" dxfId="132" priority="153" stopIfTrue="1">
      <formula>IF(OR($B8="Major",$B8="Pre-Condition"), TRUE, FALSE)</formula>
    </cfRule>
  </conditionalFormatting>
  <conditionalFormatting sqref="A9:B10">
    <cfRule type="expression" dxfId="131" priority="142" stopIfTrue="1">
      <formula>ISNUMBER(SEARCH("Closed",#REF!))</formula>
    </cfRule>
    <cfRule type="expression" dxfId="130" priority="143" stopIfTrue="1">
      <formula>IF($B9="Minor", TRUE, FALSE)</formula>
    </cfRule>
    <cfRule type="expression" dxfId="129" priority="144" stopIfTrue="1">
      <formula>IF(OR($B9="Major",$B9="Pre-Condition"), TRUE, FALSE)</formula>
    </cfRule>
  </conditionalFormatting>
  <conditionalFormatting sqref="E10:H10 E9 H9 E12:E13 H12:H13">
    <cfRule type="expression" dxfId="128" priority="145" stopIfTrue="1">
      <formula>ISNUMBER(SEARCH("Closed",$H9))</formula>
    </cfRule>
    <cfRule type="expression" dxfId="127" priority="146" stopIfTrue="1">
      <formula>IF(#REF!="Minor", TRUE, FALSE)</formula>
    </cfRule>
    <cfRule type="expression" dxfId="126" priority="147" stopIfTrue="1">
      <formula>IF(OR(#REF!="Major",#REF!="Pre-Condition"), TRUE, FALSE)</formula>
    </cfRule>
  </conditionalFormatting>
  <conditionalFormatting sqref="C9:D10">
    <cfRule type="expression" dxfId="125" priority="148" stopIfTrue="1">
      <formula>ISNUMBER(SEARCH("Closed",#REF!))</formula>
    </cfRule>
    <cfRule type="expression" dxfId="124" priority="149" stopIfTrue="1">
      <formula>IF(#REF!="Minor", TRUE, FALSE)</formula>
    </cfRule>
    <cfRule type="expression" dxfId="123" priority="150" stopIfTrue="1">
      <formula>IF(OR(#REF!="Major",#REF!="Pre-Condition"), TRUE, FALSE)</formula>
    </cfRule>
  </conditionalFormatting>
  <conditionalFormatting sqref="J15:K15">
    <cfRule type="expression" dxfId="122" priority="154" stopIfTrue="1">
      <formula>ISNUMBER(SEARCH("Closed",$J15))</formula>
    </cfRule>
    <cfRule type="expression" dxfId="121" priority="155" stopIfTrue="1">
      <formula>IF($B12="Minor", TRUE, FALSE)</formula>
    </cfRule>
    <cfRule type="expression" dxfId="120" priority="156" stopIfTrue="1">
      <formula>IF(OR($B12="Major",$B12="Pre-Condition"), TRUE, FALSE)</formula>
    </cfRule>
  </conditionalFormatting>
  <conditionalFormatting sqref="J11:K12">
    <cfRule type="expression" dxfId="119" priority="157" stopIfTrue="1">
      <formula>ISNUMBER(SEARCH("Closed",$J11))</formula>
    </cfRule>
    <cfRule type="expression" dxfId="118" priority="158" stopIfTrue="1">
      <formula>IF(#REF!="Minor", TRUE, FALSE)</formula>
    </cfRule>
    <cfRule type="expression" dxfId="117" priority="159" stopIfTrue="1">
      <formula>IF(OR(#REF!="Major",#REF!="Pre-Condition"), TRUE, FALSE)</formula>
    </cfRule>
  </conditionalFormatting>
  <conditionalFormatting sqref="G11">
    <cfRule type="expression" dxfId="116" priority="160" stopIfTrue="1">
      <formula>ISNUMBER(SEARCH("Closed",#REF!))</formula>
    </cfRule>
    <cfRule type="expression" dxfId="115" priority="161" stopIfTrue="1">
      <formula>IF(#REF!="Minor", TRUE, FALSE)</formula>
    </cfRule>
    <cfRule type="expression" dxfId="114" priority="162" stopIfTrue="1">
      <formula>IF(OR(#REF!="Major",#REF!="Pre-Condition"), TRUE, FALSE)</formula>
    </cfRule>
  </conditionalFormatting>
  <conditionalFormatting sqref="A12:D12">
    <cfRule type="expression" dxfId="113" priority="163" stopIfTrue="1">
      <formula>ISNUMBER(SEARCH("Closed",$H21))</formula>
    </cfRule>
    <cfRule type="expression" dxfId="112" priority="164" stopIfTrue="1">
      <formula>IF($B12="Minor", TRUE, FALSE)</formula>
    </cfRule>
    <cfRule type="expression" dxfId="111" priority="165" stopIfTrue="1">
      <formula>IF(OR($B12="Major",$B12="Pre-Condition"), TRUE, FALSE)</formula>
    </cfRule>
  </conditionalFormatting>
  <conditionalFormatting sqref="E13">
    <cfRule type="expression" dxfId="110" priority="166" stopIfTrue="1">
      <formula>ISNUMBER(SEARCH("Closed",$H16))</formula>
    </cfRule>
    <cfRule type="expression" dxfId="109" priority="167" stopIfTrue="1">
      <formula>IF(#REF!="Minor", TRUE, FALSE)</formula>
    </cfRule>
    <cfRule type="expression" dxfId="108" priority="168" stopIfTrue="1">
      <formula>IF(OR(#REF!="Major",#REF!="Pre-Condition"), TRUE, FALSE)</formula>
    </cfRule>
  </conditionalFormatting>
  <conditionalFormatting sqref="A13:D13">
    <cfRule type="expression" dxfId="107" priority="169" stopIfTrue="1">
      <formula>ISNUMBER(SEARCH("Closed",$H19))</formula>
    </cfRule>
    <cfRule type="expression" dxfId="106" priority="170" stopIfTrue="1">
      <formula>IF($B13="Minor", TRUE, FALSE)</formula>
    </cfRule>
    <cfRule type="expression" dxfId="105" priority="171" stopIfTrue="1">
      <formula>IF(OR($B13="Major",$B13="Pre-Condition"), TRUE, FALSE)</formula>
    </cfRule>
  </conditionalFormatting>
  <conditionalFormatting sqref="A8:D8">
    <cfRule type="expression" dxfId="104" priority="172" stopIfTrue="1">
      <formula>ISNUMBER(SEARCH("Closed",$H24))</formula>
    </cfRule>
    <cfRule type="expression" dxfId="103" priority="173" stopIfTrue="1">
      <formula>IF($B8="Minor", TRUE, FALSE)</formula>
    </cfRule>
    <cfRule type="expression" dxfId="102" priority="174" stopIfTrue="1">
      <formula>IF(OR($B8="Major",$B8="Pre-Condition"), TRUE, FALSE)</formula>
    </cfRule>
  </conditionalFormatting>
  <conditionalFormatting sqref="I11">
    <cfRule type="expression" dxfId="101" priority="139" stopIfTrue="1">
      <formula>ISNUMBER(SEARCH("Closed",$J11))</formula>
    </cfRule>
    <cfRule type="expression" dxfId="100" priority="140" stopIfTrue="1">
      <formula>IF($B11="Minor", TRUE, FALSE)</formula>
    </cfRule>
    <cfRule type="expression" dxfId="99" priority="141" stopIfTrue="1">
      <formula>IF(OR($B11="Major",$B11="Pre-Condition"), TRUE, FALSE)</formula>
    </cfRule>
  </conditionalFormatting>
  <conditionalFormatting sqref="I12">
    <cfRule type="expression" dxfId="98" priority="136" stopIfTrue="1">
      <formula>ISNUMBER(SEARCH("Closed",$J12))</formula>
    </cfRule>
    <cfRule type="expression" dxfId="97" priority="137" stopIfTrue="1">
      <formula>IF($B12="Minor", TRUE, FALSE)</formula>
    </cfRule>
    <cfRule type="expression" dxfId="96" priority="138" stopIfTrue="1">
      <formula>IF(OR($B12="Major",$B12="Pre-Condition"), TRUE, FALSE)</formula>
    </cfRule>
  </conditionalFormatting>
  <conditionalFormatting sqref="I13 K13 A26 D26:E26 H26 J26">
    <cfRule type="expression" dxfId="95" priority="106" stopIfTrue="1">
      <formula>ISNUMBER(SEARCH("Closed",$I13))</formula>
    </cfRule>
    <cfRule type="expression" dxfId="94" priority="107" stopIfTrue="1">
      <formula>IF($C13="Minor", TRUE, FALSE)</formula>
    </cfRule>
    <cfRule type="expression" dxfId="93" priority="108" stopIfTrue="1">
      <formula>IF(OR($C13="Major",$C13="Pre-Condition"), TRUE, FALSE)</formula>
    </cfRule>
  </conditionalFormatting>
  <conditionalFormatting sqref="D16:E16 A16:B22 D20:E21 E17:E19 D23:E23 A23">
    <cfRule type="expression" dxfId="92" priority="127" stopIfTrue="1">
      <formula>ISNUMBER(SEARCH("Closed",$I16))</formula>
    </cfRule>
    <cfRule type="expression" dxfId="91" priority="128" stopIfTrue="1">
      <formula>IF($C16="Minor", TRUE, FALSE)</formula>
    </cfRule>
    <cfRule type="expression" dxfId="90" priority="129" stopIfTrue="1">
      <formula>IF(OR($C16="Major",$C16="Pre-Condition"), TRUE, FALSE)</formula>
    </cfRule>
  </conditionalFormatting>
  <conditionalFormatting sqref="C16">
    <cfRule type="expression" dxfId="89" priority="124" stopIfTrue="1">
      <formula>ISNUMBER(SEARCH("Closed",$I16))</formula>
    </cfRule>
    <cfRule type="expression" dxfId="88" priority="125" stopIfTrue="1">
      <formula>IF($C16="Minor", TRUE, FALSE)</formula>
    </cfRule>
    <cfRule type="expression" dxfId="87" priority="126" stopIfTrue="1">
      <formula>IF(OR($C16="Major",$C16="Pre-Condition"), TRUE, FALSE)</formula>
    </cfRule>
  </conditionalFormatting>
  <conditionalFormatting sqref="D17">
    <cfRule type="expression" dxfId="86" priority="121" stopIfTrue="1">
      <formula>ISNUMBER(SEARCH("Closed",$I17))</formula>
    </cfRule>
    <cfRule type="expression" dxfId="85" priority="122" stopIfTrue="1">
      <formula>IF($C17="Minor", TRUE, FALSE)</formula>
    </cfRule>
    <cfRule type="expression" dxfId="84" priority="123" stopIfTrue="1">
      <formula>IF(OR($C17="Major",$C17="Pre-Condition"), TRUE, FALSE)</formula>
    </cfRule>
  </conditionalFormatting>
  <conditionalFormatting sqref="D18">
    <cfRule type="expression" dxfId="83" priority="118" stopIfTrue="1">
      <formula>ISNUMBER(SEARCH("Closed",$I18))</formula>
    </cfRule>
    <cfRule type="expression" dxfId="82" priority="119" stopIfTrue="1">
      <formula>IF($C18="Minor", TRUE, FALSE)</formula>
    </cfRule>
    <cfRule type="expression" dxfId="81" priority="120" stopIfTrue="1">
      <formula>IF(OR($C18="Major",$C18="Pre-Condition"), TRUE, FALSE)</formula>
    </cfRule>
  </conditionalFormatting>
  <conditionalFormatting sqref="D19">
    <cfRule type="expression" dxfId="80" priority="115" stopIfTrue="1">
      <formula>ISNUMBER(SEARCH("Closed",$I19))</formula>
    </cfRule>
    <cfRule type="expression" dxfId="79" priority="116" stopIfTrue="1">
      <formula>IF($C19="Minor", TRUE, FALSE)</formula>
    </cfRule>
    <cfRule type="expression" dxfId="78" priority="117" stopIfTrue="1">
      <formula>IF(OR($C19="Major",$C19="Pre-Condition"), TRUE, FALSE)</formula>
    </cfRule>
  </conditionalFormatting>
  <conditionalFormatting sqref="D22:E22">
    <cfRule type="expression" dxfId="77" priority="112" stopIfTrue="1">
      <formula>ISNUMBER(SEARCH("Closed",$I22))</formula>
    </cfRule>
    <cfRule type="expression" dxfId="76" priority="113" stopIfTrue="1">
      <formula>IF($C22="Minor", TRUE, FALSE)</formula>
    </cfRule>
    <cfRule type="expression" dxfId="75" priority="114" stopIfTrue="1">
      <formula>IF(OR($C22="Major",$C22="Pre-Condition"), TRUE, FALSE)</formula>
    </cfRule>
  </conditionalFormatting>
  <conditionalFormatting sqref="C22">
    <cfRule type="expression" dxfId="74" priority="109" stopIfTrue="1">
      <formula>ISNUMBER(SEARCH("Closed",$I16))</formula>
    </cfRule>
    <cfRule type="expression" dxfId="73" priority="110" stopIfTrue="1">
      <formula>IF($C16="Minor", TRUE, FALSE)</formula>
    </cfRule>
    <cfRule type="expression" dxfId="72" priority="111" stopIfTrue="1">
      <formula>IF(OR($C16="Major",$C16="Pre-Condition"), TRUE, FALSE)</formula>
    </cfRule>
  </conditionalFormatting>
  <conditionalFormatting sqref="I16 K16">
    <cfRule type="expression" dxfId="71" priority="100" stopIfTrue="1">
      <formula>ISNUMBER(SEARCH("Closed",$I16))</formula>
    </cfRule>
    <cfRule type="expression" dxfId="70" priority="101" stopIfTrue="1">
      <formula>IF($C16="Minor", TRUE, FALSE)</formula>
    </cfRule>
    <cfRule type="expression" dxfId="69" priority="102" stopIfTrue="1">
      <formula>IF(OR($C16="Major",$C16="Pre-Condition"), TRUE, FALSE)</formula>
    </cfRule>
  </conditionalFormatting>
  <conditionalFormatting sqref="I17 K17">
    <cfRule type="expression" dxfId="68" priority="94" stopIfTrue="1">
      <formula>ISNUMBER(SEARCH("Closed",$I17))</formula>
    </cfRule>
    <cfRule type="expression" dxfId="67" priority="95" stopIfTrue="1">
      <formula>IF($C17="Minor", TRUE, FALSE)</formula>
    </cfRule>
    <cfRule type="expression" dxfId="66" priority="96" stopIfTrue="1">
      <formula>IF(OR($C17="Major",$C17="Pre-Condition"), TRUE, FALSE)</formula>
    </cfRule>
  </conditionalFormatting>
  <conditionalFormatting sqref="I18 K18">
    <cfRule type="expression" dxfId="65" priority="91" stopIfTrue="1">
      <formula>ISNUMBER(SEARCH("Closed",$I18))</formula>
    </cfRule>
    <cfRule type="expression" dxfId="64" priority="92" stopIfTrue="1">
      <formula>IF($C18="Minor", TRUE, FALSE)</formula>
    </cfRule>
    <cfRule type="expression" dxfId="63" priority="93" stopIfTrue="1">
      <formula>IF(OR($C18="Major",$C18="Pre-Condition"), TRUE, FALSE)</formula>
    </cfRule>
  </conditionalFormatting>
  <conditionalFormatting sqref="I19 K19">
    <cfRule type="expression" dxfId="62" priority="88" stopIfTrue="1">
      <formula>ISNUMBER(SEARCH("Closed",$I19))</formula>
    </cfRule>
    <cfRule type="expression" dxfId="61" priority="89" stopIfTrue="1">
      <formula>IF($C19="Minor", TRUE, FALSE)</formula>
    </cfRule>
    <cfRule type="expression" dxfId="60" priority="90" stopIfTrue="1">
      <formula>IF(OR($C19="Major",$C19="Pre-Condition"), TRUE, FALSE)</formula>
    </cfRule>
  </conditionalFormatting>
  <conditionalFormatting sqref="K21">
    <cfRule type="expression" dxfId="59" priority="85" stopIfTrue="1">
      <formula>ISNUMBER(SEARCH("Closed",$I21))</formula>
    </cfRule>
    <cfRule type="expression" dxfId="58" priority="86" stopIfTrue="1">
      <formula>IF($C21="Minor", TRUE, FALSE)</formula>
    </cfRule>
    <cfRule type="expression" dxfId="57" priority="87" stopIfTrue="1">
      <formula>IF(OR($C21="Major",$C21="Pre-Condition"), TRUE, FALSE)</formula>
    </cfRule>
  </conditionalFormatting>
  <conditionalFormatting sqref="K22">
    <cfRule type="expression" dxfId="56" priority="82" stopIfTrue="1">
      <formula>ISNUMBER(SEARCH("Closed",$I22))</formula>
    </cfRule>
    <cfRule type="expression" dxfId="55" priority="83" stopIfTrue="1">
      <formula>IF($C22="Minor", TRUE, FALSE)</formula>
    </cfRule>
    <cfRule type="expression" dxfId="54" priority="84" stopIfTrue="1">
      <formula>IF(OR($C22="Major",$C22="Pre-Condition"), TRUE, FALSE)</formula>
    </cfRule>
  </conditionalFormatting>
  <conditionalFormatting sqref="A24:I24">
    <cfRule type="expression" dxfId="53" priority="76" stopIfTrue="1">
      <formula>ISNUMBER(SEARCH("Closed",$H24))</formula>
    </cfRule>
    <cfRule type="expression" dxfId="52" priority="77" stopIfTrue="1">
      <formula>IF($B24="Minor", TRUE, FALSE)</formula>
    </cfRule>
    <cfRule type="expression" dxfId="51" priority="78" stopIfTrue="1">
      <formula>IF(OR($B24="Major",$B24="Pre-Condition"), TRUE, FALSE)</formula>
    </cfRule>
  </conditionalFormatting>
  <conditionalFormatting sqref="A27">
    <cfRule type="expression" dxfId="50" priority="73" stopIfTrue="1">
      <formula>ISNUMBER(SEARCH("Closed",$I27))</formula>
    </cfRule>
    <cfRule type="expression" dxfId="49" priority="74" stopIfTrue="1">
      <formula>IF($C27="Minor", TRUE, FALSE)</formula>
    </cfRule>
    <cfRule type="expression" dxfId="48" priority="75" stopIfTrue="1">
      <formula>IF(OR($C27="Major",$C27="Pre-Condition"), TRUE, FALSE)</formula>
    </cfRule>
  </conditionalFormatting>
  <conditionalFormatting sqref="A25">
    <cfRule type="expression" dxfId="47" priority="70" stopIfTrue="1">
      <formula>ISNUMBER(SEARCH("Closed",$I25))</formula>
    </cfRule>
    <cfRule type="expression" dxfId="46" priority="71" stopIfTrue="1">
      <formula>IF($C25="Minor", TRUE, FALSE)</formula>
    </cfRule>
    <cfRule type="expression" dxfId="45" priority="72" stopIfTrue="1">
      <formula>IF(OR($C25="Major",$C25="Pre-Condition"), TRUE, FALSE)</formula>
    </cfRule>
  </conditionalFormatting>
  <conditionalFormatting sqref="B27">
    <cfRule type="expression" dxfId="44" priority="64" stopIfTrue="1">
      <formula>ISNUMBER(SEARCH("Closed",$I27))</formula>
    </cfRule>
    <cfRule type="expression" dxfId="43" priority="65" stopIfTrue="1">
      <formula>IF($C27="Minor", TRUE, FALSE)</formula>
    </cfRule>
    <cfRule type="expression" dxfId="42" priority="66" stopIfTrue="1">
      <formula>IF(OR($C27="Major",$C27="Pre-Condition"), TRUE, FALSE)</formula>
    </cfRule>
  </conditionalFormatting>
  <conditionalFormatting sqref="C27">
    <cfRule type="expression" dxfId="41" priority="55" stopIfTrue="1">
      <formula>ISNUMBER(SEARCH("Closed",$I27))</formula>
    </cfRule>
    <cfRule type="expression" dxfId="40" priority="56" stopIfTrue="1">
      <formula>IF($C27="Minor", TRUE, FALSE)</formula>
    </cfRule>
    <cfRule type="expression" dxfId="39" priority="57" stopIfTrue="1">
      <formula>IF(OR($C27="Major",$C27="Pre-Condition"), TRUE, FALSE)</formula>
    </cfRule>
  </conditionalFormatting>
  <conditionalFormatting sqref="C25">
    <cfRule type="expression" dxfId="38" priority="52" stopIfTrue="1">
      <formula>ISNUMBER(SEARCH("Closed",$I25))</formula>
    </cfRule>
    <cfRule type="expression" dxfId="37" priority="53" stopIfTrue="1">
      <formula>IF($C25="Minor", TRUE, FALSE)</formula>
    </cfRule>
    <cfRule type="expression" dxfId="36" priority="54" stopIfTrue="1">
      <formula>IF(OR($C25="Major",$C25="Pre-Condition"), TRUE, FALSE)</formula>
    </cfRule>
  </conditionalFormatting>
  <conditionalFormatting sqref="D27">
    <cfRule type="expression" dxfId="35" priority="46" stopIfTrue="1">
      <formula>ISNUMBER(SEARCH("Closed",$I27))</formula>
    </cfRule>
    <cfRule type="expression" dxfId="34" priority="47" stopIfTrue="1">
      <formula>IF($C27="Minor", TRUE, FALSE)</formula>
    </cfRule>
    <cfRule type="expression" dxfId="33" priority="48" stopIfTrue="1">
      <formula>IF(OR($C27="Major",$C27="Pre-Condition"), TRUE, FALSE)</formula>
    </cfRule>
  </conditionalFormatting>
  <conditionalFormatting sqref="D25">
    <cfRule type="expression" dxfId="32" priority="43" stopIfTrue="1">
      <formula>ISNUMBER(SEARCH("Closed",$I25))</formula>
    </cfRule>
    <cfRule type="expression" dxfId="31" priority="44" stopIfTrue="1">
      <formula>IF($C25="Minor", TRUE, FALSE)</formula>
    </cfRule>
    <cfRule type="expression" dxfId="30" priority="45" stopIfTrue="1">
      <formula>IF(OR($C25="Major",$C25="Pre-Condition"), TRUE, FALSE)</formula>
    </cfRule>
  </conditionalFormatting>
  <conditionalFormatting sqref="E27">
    <cfRule type="expression" dxfId="29" priority="37" stopIfTrue="1">
      <formula>ISNUMBER(SEARCH("Closed",$I27))</formula>
    </cfRule>
    <cfRule type="expression" dxfId="28" priority="38" stopIfTrue="1">
      <formula>IF($C27="Minor", TRUE, FALSE)</formula>
    </cfRule>
    <cfRule type="expression" dxfId="27" priority="39" stopIfTrue="1">
      <formula>IF(OR($C27="Major",$C27="Pre-Condition"), TRUE, FALSE)</formula>
    </cfRule>
  </conditionalFormatting>
  <conditionalFormatting sqref="E25">
    <cfRule type="expression" dxfId="26" priority="34" stopIfTrue="1">
      <formula>ISNUMBER(SEARCH("Closed",$I25))</formula>
    </cfRule>
    <cfRule type="expression" dxfId="25" priority="35" stopIfTrue="1">
      <formula>IF($C25="Minor", TRUE, FALSE)</formula>
    </cfRule>
    <cfRule type="expression" dxfId="24" priority="36" stopIfTrue="1">
      <formula>IF(OR($C25="Major",$C25="Pre-Condition"), TRUE, FALSE)</formula>
    </cfRule>
  </conditionalFormatting>
  <conditionalFormatting sqref="H27">
    <cfRule type="expression" dxfId="23" priority="28" stopIfTrue="1">
      <formula>ISNUMBER(SEARCH("Closed",$I27))</formula>
    </cfRule>
    <cfRule type="expression" dxfId="22" priority="29" stopIfTrue="1">
      <formula>IF($C27="Minor", TRUE, FALSE)</formula>
    </cfRule>
    <cfRule type="expression" dxfId="21" priority="30" stopIfTrue="1">
      <formula>IF(OR($C27="Major",$C27="Pre-Condition"), TRUE, FALSE)</formula>
    </cfRule>
  </conditionalFormatting>
  <conditionalFormatting sqref="H25">
    <cfRule type="expression" dxfId="20" priority="22" stopIfTrue="1">
      <formula>ISNUMBER(SEARCH("Closed",$I25))</formula>
    </cfRule>
    <cfRule type="expression" dxfId="19" priority="23" stopIfTrue="1">
      <formula>IF($C25="Minor", TRUE, FALSE)</formula>
    </cfRule>
    <cfRule type="expression" dxfId="18" priority="24" stopIfTrue="1">
      <formula>IF(OR($C25="Major",$C25="Pre-Condition"), TRUE, FALSE)</formula>
    </cfRule>
  </conditionalFormatting>
  <conditionalFormatting sqref="J27">
    <cfRule type="expression" dxfId="17" priority="19" stopIfTrue="1">
      <formula>ISNUMBER(SEARCH("Closed",$I27))</formula>
    </cfRule>
    <cfRule type="expression" dxfId="16" priority="20" stopIfTrue="1">
      <formula>IF($C27="Minor", TRUE, FALSE)</formula>
    </cfRule>
    <cfRule type="expression" dxfId="15" priority="21" stopIfTrue="1">
      <formula>IF(OR($C27="Major",$C27="Pre-Condition"), TRUE, FALSE)</formula>
    </cfRule>
  </conditionalFormatting>
  <conditionalFormatting sqref="J25">
    <cfRule type="expression" dxfId="14" priority="16" stopIfTrue="1">
      <formula>ISNUMBER(SEARCH("Closed",$I25))</formula>
    </cfRule>
    <cfRule type="expression" dxfId="13" priority="17" stopIfTrue="1">
      <formula>IF($C25="Minor", TRUE, FALSE)</formula>
    </cfRule>
    <cfRule type="expression" dxfId="12" priority="18" stopIfTrue="1">
      <formula>IF(OR($C25="Major",$C25="Pre-Condition"), TRUE, FALSE)</formula>
    </cfRule>
  </conditionalFormatting>
  <conditionalFormatting sqref="A14:I14">
    <cfRule type="expression" dxfId="11" priority="10" stopIfTrue="1">
      <formula>ISNUMBER(SEARCH("Closed",$H14))</formula>
    </cfRule>
    <cfRule type="expression" dxfId="10" priority="11" stopIfTrue="1">
      <formula>IF($B14="Minor", TRUE, FALSE)</formula>
    </cfRule>
    <cfRule type="expression" dxfId="9" priority="12" stopIfTrue="1">
      <formula>IF(OR($B14="Major",$B14="Pre-Condition"), TRUE, FALSE)</formula>
    </cfRule>
  </conditionalFormatting>
  <conditionalFormatting sqref="B25:B26">
    <cfRule type="expression" dxfId="8" priority="7" stopIfTrue="1">
      <formula>ISNUMBER(SEARCH("Closed",$I25))</formula>
    </cfRule>
    <cfRule type="expression" dxfId="7" priority="8" stopIfTrue="1">
      <formula>IF($C25="Minor", TRUE, FALSE)</formula>
    </cfRule>
    <cfRule type="expression" dxfId="6" priority="9" stopIfTrue="1">
      <formula>IF(OR($C25="Major",$C25="Pre-Condition"), TRUE, FALSE)</formula>
    </cfRule>
  </conditionalFormatting>
  <conditionalFormatting sqref="C26">
    <cfRule type="expression" dxfId="5" priority="4" stopIfTrue="1">
      <formula>ISNUMBER(SEARCH("Closed",$I26))</formula>
    </cfRule>
    <cfRule type="expression" dxfId="4" priority="5" stopIfTrue="1">
      <formula>IF($C26="Minor", TRUE, FALSE)</formula>
    </cfRule>
    <cfRule type="expression" dxfId="3" priority="6" stopIfTrue="1">
      <formula>IF(OR($C26="Major",$C26="Pre-Condition"), TRUE, FALSE)</formula>
    </cfRule>
  </conditionalFormatting>
  <conditionalFormatting sqref="B23">
    <cfRule type="expression" dxfId="2" priority="1" stopIfTrue="1">
      <formula>ISNUMBER(SEARCH("Closed",$I23))</formula>
    </cfRule>
    <cfRule type="expression" dxfId="1" priority="2" stopIfTrue="1">
      <formula>IF($C23="Minor", TRUE, FALSE)</formula>
    </cfRule>
    <cfRule type="expression" dxfId="0" priority="3" stopIfTrue="1">
      <formula>IF(OR($C23="Major",$C23="Pre-Condition"), TRUE, FALSE)</formula>
    </cfRule>
  </conditionalFormatting>
  <dataValidations count="3">
    <dataValidation type="list" allowBlank="1" showInputMessage="1" showErrorMessage="1" sqref="B28:B347" xr:uid="{00000000-0002-0000-0200-000000000000}">
      <formula1>$N$1:$N$3</formula1>
    </dataValidation>
    <dataValidation type="list" allowBlank="1" showInputMessage="1" showErrorMessage="1" sqref="B8:B13" xr:uid="{00000000-0002-0000-0200-000001000000}">
      <formula1>$L$1:$L$3</formula1>
    </dataValidation>
    <dataValidation type="list" allowBlank="1" showInputMessage="1" showErrorMessage="1" sqref="B16:B23 B25:B27" xr:uid="{00000000-0002-0000-0200-000002000000}">
      <formula1>$M$1:$M$3</formula1>
    </dataValidation>
  </dataValidations>
  <pageMargins left="0.7" right="0.7" top="0.75" bottom="0.75" header="0.3" footer="0.3"/>
  <pageSetup paperSize="9" scale="68" fitToWidth="3" fitToHeight="0"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2"/>
  <sheetViews>
    <sheetView view="pageBreakPreview" zoomScaleNormal="100" zoomScaleSheetLayoutView="100" workbookViewId="0"/>
  </sheetViews>
  <sheetFormatPr defaultColWidth="9" defaultRowHeight="14.25"/>
  <cols>
    <col min="1" max="1" width="8.140625" style="221" customWidth="1"/>
    <col min="2" max="2" width="78.85546875" style="51" customWidth="1"/>
    <col min="3" max="3" width="3" style="75" customWidth="1"/>
    <col min="4" max="4" width="19" style="54" customWidth="1"/>
    <col min="5" max="16384" width="9" style="32"/>
  </cols>
  <sheetData>
    <row r="1" spans="1:4" ht="28.5">
      <c r="A1" s="217">
        <v>3</v>
      </c>
      <c r="B1" s="218" t="s">
        <v>402</v>
      </c>
      <c r="C1" s="73"/>
      <c r="D1" s="53"/>
    </row>
    <row r="2" spans="1:4">
      <c r="A2" s="219">
        <v>3.1</v>
      </c>
      <c r="B2" s="220" t="s">
        <v>152</v>
      </c>
      <c r="C2" s="73"/>
      <c r="D2" s="53"/>
    </row>
    <row r="3" spans="1:4">
      <c r="B3" s="74" t="s">
        <v>48</v>
      </c>
      <c r="C3" s="73"/>
      <c r="D3" s="53"/>
    </row>
    <row r="4" spans="1:4">
      <c r="B4" s="70"/>
    </row>
    <row r="5" spans="1:4">
      <c r="B5" s="74" t="s">
        <v>49</v>
      </c>
      <c r="C5" s="73"/>
      <c r="D5" s="53"/>
    </row>
    <row r="6" spans="1:4">
      <c r="B6" s="70" t="s">
        <v>674</v>
      </c>
      <c r="C6" s="73"/>
      <c r="D6" s="53"/>
    </row>
    <row r="7" spans="1:4">
      <c r="B7" s="74" t="s">
        <v>550</v>
      </c>
    </row>
    <row r="8" spans="1:4">
      <c r="B8" s="74" t="s">
        <v>675</v>
      </c>
    </row>
    <row r="9" spans="1:4">
      <c r="B9" s="70" t="s">
        <v>676</v>
      </c>
    </row>
    <row r="10" spans="1:4" ht="28.5">
      <c r="B10" s="70" t="s">
        <v>677</v>
      </c>
    </row>
    <row r="11" spans="1:4" ht="28.5">
      <c r="B11" s="70" t="s">
        <v>678</v>
      </c>
    </row>
    <row r="12" spans="1:4">
      <c r="B12" s="70" t="s">
        <v>679</v>
      </c>
    </row>
    <row r="13" spans="1:4">
      <c r="B13" s="70" t="s">
        <v>680</v>
      </c>
    </row>
    <row r="14" spans="1:4">
      <c r="B14" s="74" t="s">
        <v>681</v>
      </c>
    </row>
    <row r="15" spans="1:4">
      <c r="B15" s="255" t="s">
        <v>682</v>
      </c>
    </row>
    <row r="16" spans="1:4">
      <c r="B16" s="255" t="s">
        <v>683</v>
      </c>
    </row>
    <row r="17" spans="1:4">
      <c r="B17" s="255" t="s">
        <v>684</v>
      </c>
    </row>
    <row r="18" spans="1:4" ht="28.5">
      <c r="B18" s="255" t="s">
        <v>685</v>
      </c>
    </row>
    <row r="19" spans="1:4">
      <c r="B19" s="76"/>
    </row>
    <row r="20" spans="1:4">
      <c r="B20" s="74" t="s">
        <v>190</v>
      </c>
      <c r="C20" s="73"/>
      <c r="D20" s="53"/>
    </row>
    <row r="21" spans="1:4" ht="28.5">
      <c r="B21" s="70" t="s">
        <v>686</v>
      </c>
    </row>
    <row r="22" spans="1:4">
      <c r="B22" s="76"/>
    </row>
    <row r="23" spans="1:4">
      <c r="B23" s="70"/>
    </row>
    <row r="24" spans="1:4">
      <c r="A24" s="219">
        <v>3.2</v>
      </c>
      <c r="B24" s="222" t="s">
        <v>687</v>
      </c>
      <c r="C24" s="73"/>
      <c r="D24" s="53"/>
    </row>
    <row r="25" spans="1:4">
      <c r="B25" s="70" t="s">
        <v>50</v>
      </c>
    </row>
    <row r="26" spans="1:4" ht="71.25">
      <c r="B26" s="70" t="s">
        <v>688</v>
      </c>
    </row>
    <row r="27" spans="1:4" ht="57">
      <c r="B27" s="255" t="s">
        <v>689</v>
      </c>
    </row>
    <row r="28" spans="1:4">
      <c r="B28" s="70" t="s">
        <v>515</v>
      </c>
    </row>
    <row r="29" spans="1:4">
      <c r="B29" s="70"/>
    </row>
    <row r="30" spans="1:4">
      <c r="A30" s="223" t="s">
        <v>251</v>
      </c>
      <c r="B30" s="74" t="s">
        <v>34</v>
      </c>
      <c r="C30" s="73"/>
      <c r="D30" s="53"/>
    </row>
    <row r="31" spans="1:4">
      <c r="A31" s="223"/>
      <c r="B31" s="70" t="s">
        <v>690</v>
      </c>
      <c r="C31" s="73"/>
      <c r="D31" s="53"/>
    </row>
    <row r="32" spans="1:4">
      <c r="B32" s="70"/>
    </row>
    <row r="33" spans="1:4" s="243" customFormat="1">
      <c r="A33" s="219">
        <v>3.3</v>
      </c>
      <c r="B33" s="222" t="s">
        <v>120</v>
      </c>
      <c r="C33" s="242"/>
      <c r="D33" s="192"/>
    </row>
    <row r="34" spans="1:4" s="243" customFormat="1">
      <c r="A34" s="244"/>
      <c r="B34" s="70"/>
      <c r="C34" s="245"/>
      <c r="D34" s="195"/>
    </row>
    <row r="35" spans="1:4" s="243" customFormat="1">
      <c r="A35" s="244"/>
      <c r="B35" s="70"/>
      <c r="C35" s="245"/>
      <c r="D35" s="195"/>
    </row>
    <row r="36" spans="1:4" s="243" customFormat="1">
      <c r="A36" s="244"/>
      <c r="B36" s="70"/>
      <c r="C36" s="245"/>
      <c r="D36" s="195"/>
    </row>
    <row r="37" spans="1:4" s="243" customFormat="1">
      <c r="A37" s="244"/>
      <c r="B37" s="70"/>
      <c r="C37" s="245"/>
      <c r="D37" s="195"/>
    </row>
    <row r="38" spans="1:4" s="243" customFormat="1">
      <c r="A38" s="244"/>
      <c r="B38" s="193"/>
      <c r="C38" s="245"/>
      <c r="D38" s="195"/>
    </row>
    <row r="39" spans="1:4">
      <c r="A39" s="219">
        <v>3.4</v>
      </c>
      <c r="B39" s="222" t="s">
        <v>121</v>
      </c>
      <c r="C39" s="73"/>
      <c r="D39" s="50"/>
    </row>
    <row r="40" spans="1:4">
      <c r="B40" s="70" t="s">
        <v>203</v>
      </c>
      <c r="D40" s="51"/>
    </row>
    <row r="41" spans="1:4">
      <c r="B41" s="70"/>
    </row>
    <row r="42" spans="1:4">
      <c r="A42" s="219">
        <v>3.5</v>
      </c>
      <c r="B42" s="222" t="s">
        <v>191</v>
      </c>
      <c r="C42" s="73"/>
      <c r="D42" s="53"/>
    </row>
    <row r="43" spans="1:4" ht="99" customHeight="1">
      <c r="B43" s="256" t="s">
        <v>691</v>
      </c>
      <c r="C43" s="77"/>
      <c r="D43" s="55"/>
    </row>
    <row r="44" spans="1:4">
      <c r="B44" s="70"/>
    </row>
    <row r="45" spans="1:4">
      <c r="A45" s="219">
        <v>3.6</v>
      </c>
      <c r="B45" s="222" t="s">
        <v>250</v>
      </c>
      <c r="C45" s="73"/>
      <c r="D45" s="53"/>
    </row>
    <row r="46" spans="1:4">
      <c r="B46" s="50" t="s">
        <v>692</v>
      </c>
      <c r="C46" s="78"/>
      <c r="D46" s="56"/>
    </row>
    <row r="47" spans="1:4" ht="28.5">
      <c r="B47" s="70" t="s">
        <v>693</v>
      </c>
      <c r="C47" s="78"/>
      <c r="D47" s="56"/>
    </row>
    <row r="48" spans="1:4" ht="142.5">
      <c r="B48" s="70" t="s">
        <v>694</v>
      </c>
      <c r="C48" s="78"/>
      <c r="D48" s="56"/>
    </row>
    <row r="49" spans="1:4" ht="142.5">
      <c r="B49" s="70" t="s">
        <v>695</v>
      </c>
    </row>
    <row r="50" spans="1:4" ht="99.75">
      <c r="B50" s="70" t="s">
        <v>696</v>
      </c>
    </row>
    <row r="51" spans="1:4" ht="28.5">
      <c r="B51" s="257" t="s">
        <v>697</v>
      </c>
    </row>
    <row r="52" spans="1:4">
      <c r="B52" s="258" t="s">
        <v>698</v>
      </c>
      <c r="C52" s="78"/>
      <c r="D52" s="56"/>
    </row>
    <row r="53" spans="1:4" ht="42.75">
      <c r="B53" s="255" t="s">
        <v>699</v>
      </c>
      <c r="C53" s="78"/>
      <c r="D53" s="56"/>
    </row>
    <row r="54" spans="1:4" ht="57">
      <c r="B54" s="255" t="s">
        <v>700</v>
      </c>
      <c r="C54" s="78"/>
      <c r="D54" s="56"/>
    </row>
    <row r="55" spans="1:4" ht="42.75">
      <c r="B55" s="255" t="s">
        <v>701</v>
      </c>
      <c r="C55" s="78"/>
      <c r="D55" s="56"/>
    </row>
    <row r="56" spans="1:4" ht="42.75">
      <c r="B56" s="255" t="s">
        <v>702</v>
      </c>
      <c r="C56" s="78"/>
      <c r="D56" s="56"/>
    </row>
    <row r="57" spans="1:4">
      <c r="B57" s="68"/>
      <c r="C57" s="78"/>
      <c r="D57" s="56"/>
    </row>
    <row r="58" spans="1:4">
      <c r="B58" s="68"/>
      <c r="C58" s="78"/>
      <c r="D58" s="56"/>
    </row>
    <row r="59" spans="1:4">
      <c r="B59" s="70"/>
    </row>
    <row r="60" spans="1:4">
      <c r="A60" s="219">
        <v>3.7</v>
      </c>
      <c r="B60" s="222" t="s">
        <v>703</v>
      </c>
      <c r="C60" s="73"/>
      <c r="D60" s="50"/>
    </row>
    <row r="61" spans="1:4">
      <c r="A61" s="223"/>
      <c r="B61" s="185" t="s">
        <v>274</v>
      </c>
      <c r="C61" s="73"/>
      <c r="D61" s="50"/>
    </row>
    <row r="62" spans="1:4" s="197" customFormat="1" ht="30">
      <c r="A62" s="221"/>
      <c r="B62" s="284" t="s">
        <v>704</v>
      </c>
      <c r="C62" s="78"/>
      <c r="D62" s="56"/>
    </row>
    <row r="63" spans="1:4" ht="46.5" customHeight="1">
      <c r="A63" s="224" t="s">
        <v>705</v>
      </c>
      <c r="B63" s="254" t="s">
        <v>706</v>
      </c>
      <c r="C63" s="78"/>
      <c r="D63" s="52"/>
    </row>
    <row r="64" spans="1:4" ht="46.5" customHeight="1">
      <c r="A64" s="224"/>
      <c r="B64" s="255" t="s">
        <v>556</v>
      </c>
      <c r="C64" s="78"/>
      <c r="D64" s="52"/>
    </row>
    <row r="65" spans="1:4">
      <c r="A65" s="224"/>
      <c r="B65" s="68"/>
      <c r="C65" s="78"/>
      <c r="D65" s="52"/>
    </row>
    <row r="66" spans="1:4">
      <c r="A66" s="239" t="s">
        <v>474</v>
      </c>
      <c r="B66" s="247" t="s">
        <v>475</v>
      </c>
      <c r="C66" s="78"/>
      <c r="D66" s="52"/>
    </row>
    <row r="67" spans="1:4">
      <c r="B67" s="70"/>
    </row>
    <row r="68" spans="1:4">
      <c r="A68" s="223" t="s">
        <v>403</v>
      </c>
      <c r="B68" s="74" t="s">
        <v>404</v>
      </c>
      <c r="C68" s="73"/>
      <c r="D68" s="53"/>
    </row>
    <row r="69" spans="1:4">
      <c r="B69" s="70" t="s">
        <v>707</v>
      </c>
      <c r="C69" s="78"/>
      <c r="D69" s="56"/>
    </row>
    <row r="70" spans="1:4">
      <c r="B70" s="70"/>
    </row>
    <row r="71" spans="1:4">
      <c r="A71" s="219">
        <v>3.8</v>
      </c>
      <c r="B71" s="222" t="s">
        <v>252</v>
      </c>
      <c r="C71" s="73"/>
      <c r="D71" s="50"/>
    </row>
    <row r="72" spans="1:4">
      <c r="A72" s="223" t="s">
        <v>129</v>
      </c>
      <c r="B72" s="74" t="s">
        <v>51</v>
      </c>
      <c r="C72" s="73"/>
      <c r="D72" s="50"/>
    </row>
    <row r="73" spans="1:4">
      <c r="B73" s="70" t="s">
        <v>708</v>
      </c>
      <c r="C73" s="78"/>
      <c r="D73" s="52"/>
    </row>
    <row r="74" spans="1:4">
      <c r="B74" s="70" t="s">
        <v>709</v>
      </c>
      <c r="C74" s="78"/>
      <c r="D74" s="52"/>
    </row>
    <row r="75" spans="1:4">
      <c r="B75" s="70" t="s">
        <v>710</v>
      </c>
      <c r="C75" s="78"/>
      <c r="D75" s="52"/>
    </row>
    <row r="76" spans="1:4">
      <c r="B76" s="255" t="s">
        <v>711</v>
      </c>
      <c r="C76" s="78"/>
      <c r="D76" s="52"/>
    </row>
    <row r="77" spans="1:4">
      <c r="B77" s="70" t="s">
        <v>518</v>
      </c>
      <c r="D77" s="51"/>
    </row>
    <row r="78" spans="1:4">
      <c r="B78" s="68"/>
      <c r="D78" s="51"/>
    </row>
    <row r="79" spans="1:4" ht="42.75">
      <c r="A79" s="236" t="s">
        <v>456</v>
      </c>
      <c r="B79" s="246" t="s">
        <v>457</v>
      </c>
      <c r="D79" s="51"/>
    </row>
    <row r="80" spans="1:4">
      <c r="A80" s="238"/>
      <c r="B80" s="87" t="s">
        <v>712</v>
      </c>
      <c r="D80" s="51"/>
    </row>
    <row r="81" spans="1:4">
      <c r="A81" s="237"/>
      <c r="B81" s="92"/>
      <c r="D81" s="51"/>
    </row>
    <row r="82" spans="1:4">
      <c r="A82" s="237"/>
      <c r="B82" s="92"/>
      <c r="D82" s="51"/>
    </row>
    <row r="83" spans="1:4">
      <c r="A83" s="237"/>
      <c r="B83" s="285"/>
      <c r="D83" s="51"/>
    </row>
    <row r="84" spans="1:4">
      <c r="A84" s="219">
        <v>3.9</v>
      </c>
      <c r="B84" s="222" t="s">
        <v>113</v>
      </c>
      <c r="C84" s="73"/>
      <c r="D84" s="53"/>
    </row>
    <row r="85" spans="1:4" ht="117" customHeight="1">
      <c r="B85" s="286" t="s">
        <v>713</v>
      </c>
      <c r="C85" s="78"/>
      <c r="D85" s="56"/>
    </row>
    <row r="86" spans="1:4">
      <c r="B86" s="70"/>
    </row>
    <row r="87" spans="1:4">
      <c r="B87" s="70"/>
    </row>
    <row r="88" spans="1:4">
      <c r="A88" s="225">
        <v>3.1</v>
      </c>
      <c r="B88" s="222" t="s">
        <v>197</v>
      </c>
      <c r="C88" s="73"/>
      <c r="D88" s="53"/>
    </row>
    <row r="89" spans="1:4" ht="28.5">
      <c r="A89" s="223"/>
      <c r="B89" s="70" t="s">
        <v>45</v>
      </c>
    </row>
    <row r="90" spans="1:4">
      <c r="A90" s="223" t="s">
        <v>12</v>
      </c>
      <c r="B90" s="74" t="s">
        <v>254</v>
      </c>
      <c r="C90" s="73"/>
      <c r="D90" s="53"/>
    </row>
    <row r="91" spans="1:4" ht="28.5">
      <c r="A91" s="224" t="s">
        <v>46</v>
      </c>
      <c r="B91" s="70" t="s">
        <v>707</v>
      </c>
    </row>
    <row r="92" spans="1:4">
      <c r="A92" s="224"/>
      <c r="B92" s="70"/>
    </row>
    <row r="93" spans="1:4" ht="28.5">
      <c r="A93" s="224" t="s">
        <v>406</v>
      </c>
      <c r="B93" s="70"/>
    </row>
    <row r="94" spans="1:4">
      <c r="A94" s="224" t="s">
        <v>153</v>
      </c>
      <c r="B94" s="70"/>
    </row>
    <row r="95" spans="1:4">
      <c r="B95" s="70"/>
    </row>
    <row r="96" spans="1:4">
      <c r="A96" s="224"/>
      <c r="B96" s="70"/>
    </row>
    <row r="97" spans="1:4">
      <c r="A97" s="224"/>
      <c r="B97" s="70"/>
    </row>
    <row r="98" spans="1:4">
      <c r="B98" s="70"/>
    </row>
    <row r="99" spans="1:4">
      <c r="A99" s="225">
        <v>3.11</v>
      </c>
      <c r="B99" s="287" t="s">
        <v>255</v>
      </c>
      <c r="C99" s="73"/>
      <c r="D99" s="53"/>
    </row>
    <row r="100" spans="1:4" ht="150">
      <c r="A100" s="223"/>
      <c r="B100" s="288" t="s">
        <v>483</v>
      </c>
    </row>
    <row r="101" spans="1:4" ht="30">
      <c r="A101" s="223"/>
      <c r="B101" s="288" t="s">
        <v>276</v>
      </c>
    </row>
    <row r="102" spans="1:4" ht="75">
      <c r="A102" s="224" t="s">
        <v>44</v>
      </c>
      <c r="B102" s="288" t="s">
        <v>488</v>
      </c>
    </row>
  </sheetData>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
  <sheetViews>
    <sheetView workbookViewId="0"/>
  </sheetViews>
  <sheetFormatPr defaultColWidth="9.140625" defaultRowHeight="14.25"/>
  <cols>
    <col min="1" max="1" width="6.85546875" style="223" customWidth="1"/>
    <col min="2" max="2" width="79.140625" style="235" customWidth="1"/>
    <col min="3" max="3" width="2.28515625" style="235" customWidth="1"/>
    <col min="4" max="16384" width="9.140625" style="48"/>
  </cols>
  <sheetData>
    <row r="1" spans="1:3" ht="28.5">
      <c r="A1" s="217">
        <v>5</v>
      </c>
      <c r="B1" s="80" t="s">
        <v>467</v>
      </c>
      <c r="C1" s="53"/>
    </row>
    <row r="2" spans="1:3" ht="28.5">
      <c r="A2" s="219">
        <v>5.3</v>
      </c>
      <c r="B2" s="222" t="s">
        <v>468</v>
      </c>
      <c r="C2" s="53"/>
    </row>
    <row r="3" spans="1:3">
      <c r="A3" s="236" t="s">
        <v>473</v>
      </c>
      <c r="B3" s="74" t="s">
        <v>454</v>
      </c>
      <c r="C3" s="54"/>
    </row>
    <row r="4" spans="1:3">
      <c r="B4" s="289"/>
      <c r="C4" s="54"/>
    </row>
    <row r="5" spans="1:3" ht="57">
      <c r="B5" s="256" t="s">
        <v>714</v>
      </c>
      <c r="C5" s="54"/>
    </row>
    <row r="6" spans="1:3" ht="99.75">
      <c r="B6" s="70" t="s">
        <v>715</v>
      </c>
      <c r="C6" s="54"/>
    </row>
    <row r="7" spans="1:3">
      <c r="B7" s="70"/>
      <c r="C7" s="54"/>
    </row>
    <row r="8" spans="1:3">
      <c r="A8" s="236" t="s">
        <v>455</v>
      </c>
      <c r="B8" s="74" t="s">
        <v>453</v>
      </c>
      <c r="C8" s="53"/>
    </row>
    <row r="9" spans="1:3">
      <c r="B9" s="70"/>
      <c r="C9" s="54"/>
    </row>
    <row r="10" spans="1:3" ht="28.5">
      <c r="A10" s="221"/>
      <c r="B10" s="70" t="s">
        <v>716</v>
      </c>
    </row>
    <row r="11" spans="1:3">
      <c r="B11" s="70"/>
      <c r="C11" s="54"/>
    </row>
    <row r="12" spans="1:3" ht="57">
      <c r="A12" s="240">
        <v>5.4</v>
      </c>
      <c r="B12" s="241" t="s">
        <v>487</v>
      </c>
      <c r="C12" s="196"/>
    </row>
    <row r="13" spans="1:3" ht="57">
      <c r="A13" s="236" t="s">
        <v>469</v>
      </c>
      <c r="B13" s="290" t="s">
        <v>486</v>
      </c>
      <c r="C13" s="196"/>
    </row>
    <row r="14" spans="1:3" ht="114">
      <c r="B14" s="256" t="s">
        <v>717</v>
      </c>
      <c r="C14" s="196"/>
    </row>
    <row r="15" spans="1:3">
      <c r="B15" s="291"/>
      <c r="C15" s="196"/>
    </row>
    <row r="16" spans="1:3">
      <c r="B16" s="70"/>
      <c r="C16" s="50"/>
    </row>
    <row r="17" spans="1:3">
      <c r="A17" s="236" t="s">
        <v>485</v>
      </c>
      <c r="B17" s="74" t="s">
        <v>454</v>
      </c>
      <c r="C17" s="50"/>
    </row>
    <row r="18" spans="1:3" ht="57">
      <c r="B18" s="256" t="s">
        <v>714</v>
      </c>
    </row>
    <row r="19" spans="1:3" ht="42.75">
      <c r="B19" s="70" t="s">
        <v>718</v>
      </c>
    </row>
    <row r="20" spans="1:3">
      <c r="A20" s="221"/>
      <c r="B20" s="256"/>
    </row>
    <row r="21" spans="1:3">
      <c r="A21" s="221"/>
      <c r="B21" s="256"/>
    </row>
    <row r="22" spans="1:3">
      <c r="B22" s="70"/>
    </row>
    <row r="23" spans="1:3" ht="42.75">
      <c r="A23" s="240" t="s">
        <v>470</v>
      </c>
      <c r="B23" s="241" t="s">
        <v>472</v>
      </c>
      <c r="C23" s="196"/>
    </row>
    <row r="24" spans="1:3">
      <c r="A24" s="236" t="s">
        <v>471</v>
      </c>
      <c r="B24" s="74" t="s">
        <v>466</v>
      </c>
      <c r="C24" s="196"/>
    </row>
    <row r="25" spans="1:3">
      <c r="B25" s="256" t="s">
        <v>719</v>
      </c>
      <c r="C25" s="196"/>
    </row>
    <row r="26" spans="1:3">
      <c r="B26" s="68"/>
      <c r="C26" s="196"/>
    </row>
    <row r="27" spans="1:3">
      <c r="B27" s="70"/>
      <c r="C27" s="50"/>
    </row>
    <row r="28" spans="1:3">
      <c r="B28" s="70"/>
      <c r="C28" s="50"/>
    </row>
    <row r="29" spans="1:3">
      <c r="A29" s="221"/>
      <c r="B29" s="256"/>
    </row>
    <row r="30" spans="1:3">
      <c r="B30" s="7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
  <sheetViews>
    <sheetView view="pageBreakPreview" zoomScaleNormal="100" workbookViewId="0"/>
  </sheetViews>
  <sheetFormatPr defaultColWidth="9" defaultRowHeight="14.25"/>
  <cols>
    <col min="1" max="1" width="7.140625" style="97" customWidth="1"/>
    <col min="2" max="2" width="80.28515625" style="54" customWidth="1"/>
    <col min="3" max="3" width="2" style="54" customWidth="1"/>
    <col min="4" max="16384" width="9" style="32"/>
  </cols>
  <sheetData>
    <row r="1" spans="1:4">
      <c r="A1" s="79">
        <v>6</v>
      </c>
      <c r="B1" s="80" t="s">
        <v>720</v>
      </c>
      <c r="C1" s="73"/>
    </row>
    <row r="2" spans="1:4">
      <c r="A2" s="81">
        <v>6.1</v>
      </c>
      <c r="B2" s="82" t="s">
        <v>108</v>
      </c>
      <c r="C2" s="73"/>
    </row>
    <row r="3" spans="1:4">
      <c r="A3" s="81"/>
      <c r="B3" s="83" t="s">
        <v>721</v>
      </c>
      <c r="C3" s="75"/>
    </row>
    <row r="4" spans="1:4" ht="28.5">
      <c r="A4" s="81"/>
      <c r="B4" s="340" t="s">
        <v>722</v>
      </c>
      <c r="C4" s="75"/>
    </row>
    <row r="5" spans="1:4">
      <c r="A5" s="344"/>
      <c r="B5" s="88" t="s">
        <v>550</v>
      </c>
      <c r="C5" s="75"/>
      <c r="D5" s="54"/>
    </row>
    <row r="6" spans="1:4" ht="42.75">
      <c r="A6" s="344"/>
      <c r="B6" s="87" t="s">
        <v>723</v>
      </c>
      <c r="C6" s="75"/>
      <c r="D6" s="54"/>
    </row>
    <row r="7" spans="1:4" ht="99.75">
      <c r="A7" s="344"/>
      <c r="B7" s="87" t="s">
        <v>724</v>
      </c>
      <c r="C7" s="75"/>
      <c r="D7" s="54"/>
    </row>
    <row r="8" spans="1:4" ht="42.75">
      <c r="A8" s="344"/>
      <c r="B8" s="87" t="s">
        <v>725</v>
      </c>
      <c r="C8" s="75"/>
      <c r="D8" s="54"/>
    </row>
    <row r="9" spans="1:4">
      <c r="A9" s="344"/>
      <c r="B9" s="110"/>
      <c r="C9" s="75"/>
      <c r="D9" s="54"/>
    </row>
    <row r="10" spans="1:4">
      <c r="A10" s="81"/>
      <c r="B10" s="84"/>
      <c r="C10" s="75"/>
      <c r="D10" s="59"/>
    </row>
    <row r="11" spans="1:4">
      <c r="A11" s="81">
        <v>6.2</v>
      </c>
      <c r="B11" s="85" t="s">
        <v>109</v>
      </c>
      <c r="C11" s="73"/>
      <c r="D11" s="59"/>
    </row>
    <row r="12" spans="1:4" ht="33.75" customHeight="1">
      <c r="A12" s="81"/>
      <c r="B12" s="83" t="s">
        <v>726</v>
      </c>
      <c r="C12" s="75"/>
      <c r="D12" s="59"/>
    </row>
    <row r="13" spans="1:4">
      <c r="A13" s="81"/>
      <c r="B13" s="87"/>
      <c r="C13" s="75"/>
      <c r="D13" s="59"/>
    </row>
    <row r="14" spans="1:4">
      <c r="A14" s="344"/>
      <c r="B14" s="88" t="s">
        <v>727</v>
      </c>
      <c r="C14" s="75"/>
      <c r="D14" s="54"/>
    </row>
    <row r="15" spans="1:4">
      <c r="A15" s="344"/>
      <c r="B15" s="87" t="s">
        <v>728</v>
      </c>
      <c r="C15" s="75"/>
      <c r="D15" s="54"/>
    </row>
    <row r="16" spans="1:4">
      <c r="A16" s="344"/>
      <c r="B16" s="87" t="s">
        <v>729</v>
      </c>
      <c r="C16" s="75"/>
      <c r="D16" s="54"/>
    </row>
    <row r="17" spans="1:4">
      <c r="A17" s="344"/>
      <c r="B17" s="84"/>
      <c r="C17" s="75"/>
      <c r="D17" s="54"/>
    </row>
    <row r="18" spans="1:4">
      <c r="A18" s="81">
        <v>6.3</v>
      </c>
      <c r="B18" s="85" t="s">
        <v>110</v>
      </c>
      <c r="C18" s="73"/>
    </row>
    <row r="19" spans="1:4">
      <c r="A19" s="81"/>
      <c r="B19" s="86" t="s">
        <v>154</v>
      </c>
      <c r="C19" s="73"/>
    </row>
    <row r="20" spans="1:4" ht="57">
      <c r="A20" s="81"/>
      <c r="B20" s="70" t="s">
        <v>688</v>
      </c>
      <c r="C20" s="75"/>
    </row>
    <row r="21" spans="1:4" ht="57">
      <c r="A21" s="81"/>
      <c r="B21" s="255" t="s">
        <v>689</v>
      </c>
      <c r="C21" s="75"/>
    </row>
    <row r="22" spans="1:4">
      <c r="A22" s="81"/>
      <c r="B22" s="87" t="s">
        <v>111</v>
      </c>
      <c r="C22" s="75"/>
    </row>
    <row r="23" spans="1:4">
      <c r="A23" s="81"/>
      <c r="B23" s="87"/>
      <c r="C23" s="75"/>
    </row>
    <row r="24" spans="1:4">
      <c r="A24" s="81" t="s">
        <v>192</v>
      </c>
      <c r="B24" s="88" t="s">
        <v>34</v>
      </c>
      <c r="C24" s="73"/>
    </row>
    <row r="25" spans="1:4">
      <c r="A25" s="81"/>
      <c r="B25" s="87" t="s">
        <v>690</v>
      </c>
      <c r="C25" s="75"/>
    </row>
    <row r="26" spans="1:4">
      <c r="A26" s="81"/>
      <c r="B26" s="84"/>
      <c r="C26" s="75"/>
    </row>
    <row r="27" spans="1:4">
      <c r="A27" s="81">
        <v>6.4</v>
      </c>
      <c r="B27" s="85" t="s">
        <v>730</v>
      </c>
      <c r="C27" s="73"/>
    </row>
    <row r="28" spans="1:4" ht="171">
      <c r="A28" s="81"/>
      <c r="B28" s="342" t="s">
        <v>731</v>
      </c>
      <c r="C28" s="77"/>
    </row>
    <row r="29" spans="1:4">
      <c r="A29" s="81"/>
      <c r="B29" s="89"/>
      <c r="C29" s="77"/>
    </row>
    <row r="30" spans="1:4">
      <c r="A30" s="81" t="s">
        <v>36</v>
      </c>
      <c r="B30" s="90" t="s">
        <v>122</v>
      </c>
      <c r="C30" s="91"/>
    </row>
    <row r="31" spans="1:4">
      <c r="A31" s="81"/>
      <c r="B31" s="89"/>
      <c r="C31" s="77"/>
    </row>
    <row r="32" spans="1:4" ht="128.25">
      <c r="A32" s="81"/>
      <c r="B32" s="341" t="s">
        <v>732</v>
      </c>
      <c r="C32" s="77"/>
    </row>
    <row r="33" spans="1:4">
      <c r="A33" s="81"/>
      <c r="B33" s="87" t="s">
        <v>733</v>
      </c>
      <c r="C33" s="78"/>
    </row>
    <row r="34" spans="1:4">
      <c r="A34" s="81"/>
      <c r="B34" s="84"/>
      <c r="C34" s="75"/>
    </row>
    <row r="35" spans="1:4">
      <c r="A35" s="81">
        <v>6.5</v>
      </c>
      <c r="B35" s="85" t="s">
        <v>112</v>
      </c>
      <c r="C35" s="73"/>
    </row>
    <row r="36" spans="1:4">
      <c r="A36" s="81"/>
      <c r="B36" s="83" t="s">
        <v>734</v>
      </c>
      <c r="C36" s="73"/>
    </row>
    <row r="37" spans="1:4">
      <c r="A37" s="81"/>
      <c r="B37" s="87" t="s">
        <v>735</v>
      </c>
      <c r="C37" s="73"/>
    </row>
    <row r="38" spans="1:4">
      <c r="A38" s="81"/>
      <c r="B38" s="87" t="s">
        <v>736</v>
      </c>
      <c r="C38" s="73"/>
    </row>
    <row r="39" spans="1:4" ht="28.5">
      <c r="A39" s="81"/>
      <c r="B39" s="87" t="s">
        <v>737</v>
      </c>
      <c r="C39" s="73"/>
    </row>
    <row r="40" spans="1:4">
      <c r="A40" s="81"/>
      <c r="B40" s="87" t="s">
        <v>518</v>
      </c>
      <c r="C40" s="75"/>
    </row>
    <row r="41" spans="1:4">
      <c r="A41" s="81"/>
      <c r="B41" s="87"/>
      <c r="C41" s="75"/>
    </row>
    <row r="42" spans="1:4">
      <c r="A42" s="81">
        <v>6.6</v>
      </c>
      <c r="B42" s="85" t="s">
        <v>114</v>
      </c>
      <c r="C42" s="73"/>
    </row>
    <row r="43" spans="1:4" ht="28.5">
      <c r="A43" s="81"/>
      <c r="B43" s="87" t="s">
        <v>186</v>
      </c>
      <c r="C43" s="75"/>
    </row>
    <row r="44" spans="1:4">
      <c r="A44" s="81"/>
      <c r="B44" s="84"/>
      <c r="C44" s="75"/>
    </row>
    <row r="45" spans="1:4">
      <c r="A45" s="81">
        <v>6.7</v>
      </c>
      <c r="B45" s="85" t="s">
        <v>250</v>
      </c>
      <c r="C45" s="73"/>
    </row>
    <row r="46" spans="1:4">
      <c r="A46" s="81"/>
      <c r="B46" s="80" t="s">
        <v>411</v>
      </c>
      <c r="C46" s="73"/>
    </row>
    <row r="47" spans="1:4">
      <c r="A47" s="345"/>
      <c r="B47" s="50" t="s">
        <v>633</v>
      </c>
      <c r="C47" s="78"/>
      <c r="D47" s="56"/>
    </row>
    <row r="48" spans="1:4" ht="42.75">
      <c r="A48" s="345"/>
      <c r="B48" s="51" t="s">
        <v>738</v>
      </c>
      <c r="C48" s="78"/>
      <c r="D48" s="56"/>
    </row>
    <row r="49" spans="1:4" ht="85.5">
      <c r="A49" s="345"/>
      <c r="B49" s="51" t="s">
        <v>739</v>
      </c>
      <c r="C49" s="78"/>
      <c r="D49" s="56"/>
    </row>
    <row r="50" spans="1:4" ht="42.75">
      <c r="A50" s="345"/>
      <c r="B50" s="51" t="s">
        <v>740</v>
      </c>
      <c r="C50" s="78"/>
      <c r="D50" s="56"/>
    </row>
    <row r="51" spans="1:4">
      <c r="A51" s="344"/>
      <c r="B51" s="50" t="s">
        <v>741</v>
      </c>
      <c r="C51" s="78"/>
      <c r="D51" s="56"/>
    </row>
    <row r="52" spans="1:4" ht="28.5">
      <c r="A52" s="81"/>
      <c r="B52" s="51" t="s">
        <v>742</v>
      </c>
      <c r="C52" s="78"/>
    </row>
    <row r="53" spans="1:4" ht="42.75">
      <c r="A53" s="94"/>
      <c r="B53" s="70" t="s">
        <v>743</v>
      </c>
      <c r="C53" s="78"/>
    </row>
    <row r="54" spans="1:4" ht="42.75">
      <c r="A54" s="346"/>
      <c r="B54" s="87" t="s">
        <v>744</v>
      </c>
      <c r="C54" s="78"/>
    </row>
    <row r="55" spans="1:4">
      <c r="A55" s="94" t="s">
        <v>745</v>
      </c>
      <c r="B55" s="90" t="s">
        <v>746</v>
      </c>
      <c r="C55" s="78"/>
    </row>
    <row r="56" spans="1:4">
      <c r="A56" s="347" t="s">
        <v>747</v>
      </c>
      <c r="B56" s="90" t="s">
        <v>748</v>
      </c>
      <c r="C56" s="78"/>
    </row>
    <row r="57" spans="1:4" ht="71.25">
      <c r="A57" s="347"/>
      <c r="B57" s="87" t="s">
        <v>749</v>
      </c>
      <c r="C57" s="78"/>
    </row>
    <row r="58" spans="1:4" ht="42.75">
      <c r="A58" s="346"/>
      <c r="B58" s="87" t="s">
        <v>750</v>
      </c>
      <c r="C58" s="78"/>
    </row>
    <row r="59" spans="1:4">
      <c r="A59" s="347" t="s">
        <v>751</v>
      </c>
      <c r="B59" s="90" t="s">
        <v>752</v>
      </c>
      <c r="C59" s="78"/>
    </row>
    <row r="60" spans="1:4">
      <c r="A60" s="346"/>
      <c r="B60" s="87" t="s">
        <v>753</v>
      </c>
      <c r="C60" s="78"/>
    </row>
    <row r="61" spans="1:4" ht="42.75">
      <c r="A61" s="347" t="s">
        <v>754</v>
      </c>
      <c r="B61" s="90" t="s">
        <v>755</v>
      </c>
      <c r="C61" s="78"/>
    </row>
    <row r="62" spans="1:4" ht="99.75">
      <c r="A62" s="346"/>
      <c r="B62" s="87" t="s">
        <v>756</v>
      </c>
      <c r="C62" s="78"/>
    </row>
    <row r="63" spans="1:4">
      <c r="A63" s="347" t="s">
        <v>757</v>
      </c>
      <c r="B63" s="90" t="s">
        <v>758</v>
      </c>
      <c r="C63" s="78"/>
    </row>
    <row r="64" spans="1:4" ht="71.25">
      <c r="A64" s="346"/>
      <c r="B64" s="348" t="s">
        <v>759</v>
      </c>
      <c r="C64" s="78"/>
    </row>
    <row r="65" spans="1:3">
      <c r="A65" s="347" t="s">
        <v>760</v>
      </c>
      <c r="B65" s="90" t="s">
        <v>761</v>
      </c>
      <c r="C65" s="78"/>
    </row>
    <row r="66" spans="1:3" ht="99.75">
      <c r="A66" s="346"/>
      <c r="B66" s="349" t="s">
        <v>762</v>
      </c>
      <c r="C66" s="78"/>
    </row>
    <row r="67" spans="1:3">
      <c r="A67" s="350" t="s">
        <v>763</v>
      </c>
      <c r="B67" s="90" t="s">
        <v>764</v>
      </c>
      <c r="C67" s="78"/>
    </row>
    <row r="68" spans="1:3" ht="213.75">
      <c r="A68" s="346"/>
      <c r="B68" s="351" t="s">
        <v>765</v>
      </c>
      <c r="C68" s="78"/>
    </row>
    <row r="69" spans="1:3">
      <c r="A69" s="347" t="s">
        <v>766</v>
      </c>
      <c r="B69" s="90" t="s">
        <v>767</v>
      </c>
      <c r="C69" s="78"/>
    </row>
    <row r="70" spans="1:3" ht="42.75">
      <c r="A70" s="346"/>
      <c r="B70" s="352" t="s">
        <v>768</v>
      </c>
      <c r="C70" s="78"/>
    </row>
    <row r="71" spans="1:3">
      <c r="A71" s="347" t="s">
        <v>769</v>
      </c>
      <c r="B71" s="90" t="s">
        <v>770</v>
      </c>
      <c r="C71" s="78"/>
    </row>
    <row r="72" spans="1:3" ht="85.5">
      <c r="A72" s="347"/>
      <c r="B72" s="87" t="s">
        <v>771</v>
      </c>
      <c r="C72" s="78"/>
    </row>
    <row r="73" spans="1:3" ht="213.75">
      <c r="A73" s="347"/>
      <c r="B73" s="90" t="s">
        <v>772</v>
      </c>
      <c r="C73" s="78"/>
    </row>
    <row r="74" spans="1:3">
      <c r="A74" s="346"/>
      <c r="B74" s="353"/>
      <c r="C74" s="78"/>
    </row>
    <row r="75" spans="1:3" ht="28.5">
      <c r="A75" s="347" t="s">
        <v>773</v>
      </c>
      <c r="B75" s="90" t="s">
        <v>774</v>
      </c>
      <c r="C75" s="78"/>
    </row>
    <row r="76" spans="1:3">
      <c r="A76" s="94"/>
      <c r="B76" s="285"/>
      <c r="C76" s="78"/>
    </row>
    <row r="77" spans="1:3">
      <c r="A77" s="81">
        <v>6.8</v>
      </c>
      <c r="B77" s="85" t="s">
        <v>775</v>
      </c>
      <c r="C77" s="73"/>
    </row>
    <row r="78" spans="1:3" ht="42.75">
      <c r="A78" s="81"/>
      <c r="B78" s="354" t="s">
        <v>776</v>
      </c>
      <c r="C78" s="73"/>
    </row>
    <row r="79" spans="1:3">
      <c r="A79" s="81">
        <v>6.9</v>
      </c>
      <c r="B79" s="85" t="s">
        <v>777</v>
      </c>
      <c r="C79" s="73"/>
    </row>
    <row r="80" spans="1:3">
      <c r="A80" s="355"/>
      <c r="B80" s="83" t="s">
        <v>707</v>
      </c>
      <c r="C80" s="78"/>
    </row>
    <row r="81" spans="1:3">
      <c r="A81" s="81"/>
      <c r="B81" s="84"/>
      <c r="C81" s="75"/>
    </row>
    <row r="82" spans="1:3">
      <c r="A82" s="94">
        <v>6.1</v>
      </c>
      <c r="B82" s="85" t="s">
        <v>778</v>
      </c>
      <c r="C82" s="73"/>
    </row>
    <row r="83" spans="1:3">
      <c r="A83" s="81"/>
      <c r="B83" s="83" t="s">
        <v>779</v>
      </c>
      <c r="C83" s="78"/>
    </row>
    <row r="84" spans="1:3">
      <c r="A84" s="81"/>
      <c r="B84" s="84"/>
      <c r="C84" s="75"/>
    </row>
    <row r="85" spans="1:3">
      <c r="A85" s="94">
        <v>6.11</v>
      </c>
      <c r="B85" s="85" t="s">
        <v>115</v>
      </c>
      <c r="C85" s="73"/>
    </row>
    <row r="86" spans="1:3" ht="85.5">
      <c r="A86" s="81"/>
      <c r="B86" s="83" t="s">
        <v>780</v>
      </c>
      <c r="C86" s="78"/>
    </row>
    <row r="87" spans="1:3" ht="41.25" customHeight="1">
      <c r="A87" s="81"/>
      <c r="B87" s="356"/>
      <c r="C87" s="75"/>
    </row>
    <row r="88" spans="1:3">
      <c r="A88" s="81">
        <v>6.12</v>
      </c>
      <c r="B88" s="85" t="s">
        <v>781</v>
      </c>
      <c r="C88" s="73"/>
    </row>
    <row r="89" spans="1:3" ht="28.5">
      <c r="A89" s="81"/>
      <c r="B89" s="83" t="s">
        <v>187</v>
      </c>
      <c r="C89" s="78"/>
    </row>
    <row r="90" spans="1:3" ht="70.5" customHeight="1">
      <c r="A90" s="81"/>
      <c r="B90" s="356"/>
      <c r="C90" s="75"/>
    </row>
    <row r="91" spans="1:3">
      <c r="A91" s="81">
        <v>6.13</v>
      </c>
      <c r="B91" s="85" t="s">
        <v>188</v>
      </c>
      <c r="C91" s="73"/>
    </row>
    <row r="92" spans="1:3" ht="42.75">
      <c r="A92" s="81"/>
      <c r="B92" s="83" t="s">
        <v>782</v>
      </c>
      <c r="C92" s="75"/>
    </row>
    <row r="93" spans="1:3">
      <c r="A93" s="81"/>
      <c r="B93" s="84"/>
      <c r="C93" s="75"/>
    </row>
    <row r="94" spans="1:3">
      <c r="A94" s="81">
        <v>6.14</v>
      </c>
      <c r="B94" s="85" t="s">
        <v>783</v>
      </c>
      <c r="C94" s="73"/>
    </row>
    <row r="95" spans="1:3" ht="28.5">
      <c r="A95" s="81"/>
      <c r="B95" s="83" t="s">
        <v>189</v>
      </c>
      <c r="C95" s="75"/>
    </row>
    <row r="96" spans="1:3">
      <c r="A96" s="81" t="s">
        <v>12</v>
      </c>
      <c r="B96" s="88" t="s">
        <v>254</v>
      </c>
      <c r="C96" s="73"/>
    </row>
    <row r="97" spans="1:3" ht="25.5">
      <c r="A97" s="95" t="s">
        <v>46</v>
      </c>
      <c r="B97" s="87" t="s">
        <v>707</v>
      </c>
      <c r="C97" s="75"/>
    </row>
    <row r="98" spans="1:3">
      <c r="A98" s="95" t="s">
        <v>405</v>
      </c>
      <c r="B98" s="87"/>
      <c r="C98" s="75"/>
    </row>
    <row r="99" spans="1:3" ht="38.25">
      <c r="A99" s="95" t="s">
        <v>784</v>
      </c>
      <c r="B99" s="87"/>
      <c r="C99" s="75"/>
    </row>
    <row r="100" spans="1:3">
      <c r="A100" s="96" t="s">
        <v>153</v>
      </c>
      <c r="B100" s="84"/>
      <c r="C100" s="75"/>
    </row>
  </sheetData>
  <phoneticPr fontId="7"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9"/>
  <sheetViews>
    <sheetView view="pageBreakPreview" zoomScaleNormal="100" workbookViewId="0"/>
  </sheetViews>
  <sheetFormatPr defaultColWidth="9" defaultRowHeight="14.25"/>
  <cols>
    <col min="1" max="1" width="7.140625" style="97" customWidth="1"/>
    <col min="2" max="2" width="80.28515625" style="54" customWidth="1"/>
    <col min="3" max="3" width="2.28515625" style="54" customWidth="1"/>
    <col min="4" max="16384" width="9" style="32"/>
  </cols>
  <sheetData>
    <row r="1" spans="1:3" ht="28.5">
      <c r="A1" s="79">
        <v>7</v>
      </c>
      <c r="B1" s="80" t="s">
        <v>412</v>
      </c>
      <c r="C1" s="53"/>
    </row>
    <row r="2" spans="1:3">
      <c r="A2" s="81">
        <v>7.1</v>
      </c>
      <c r="B2" s="82" t="s">
        <v>108</v>
      </c>
      <c r="C2" s="53"/>
    </row>
    <row r="3" spans="1:3">
      <c r="A3" s="81"/>
      <c r="B3" s="83" t="s">
        <v>1401</v>
      </c>
    </row>
    <row r="4" spans="1:3">
      <c r="A4" s="81"/>
      <c r="B4" s="70"/>
    </row>
    <row r="5" spans="1:3">
      <c r="A5" s="81"/>
      <c r="B5" s="74" t="s">
        <v>550</v>
      </c>
    </row>
    <row r="6" spans="1:3" ht="156.75">
      <c r="A6" s="81"/>
      <c r="B6" s="70" t="s">
        <v>1402</v>
      </c>
    </row>
    <row r="7" spans="1:3">
      <c r="A7" s="81"/>
      <c r="B7" s="70" t="s">
        <v>1403</v>
      </c>
    </row>
    <row r="8" spans="1:3">
      <c r="A8" s="81"/>
      <c r="B8" s="257" t="s">
        <v>1404</v>
      </c>
    </row>
    <row r="9" spans="1:3" ht="28.5">
      <c r="A9" s="81"/>
      <c r="B9" s="70" t="s">
        <v>1405</v>
      </c>
    </row>
    <row r="10" spans="1:3">
      <c r="A10" s="81"/>
      <c r="B10" s="70" t="s">
        <v>1406</v>
      </c>
    </row>
    <row r="11" spans="1:3">
      <c r="A11" s="81"/>
      <c r="B11" s="70" t="s">
        <v>1407</v>
      </c>
    </row>
    <row r="12" spans="1:3" ht="99.75">
      <c r="A12" s="81"/>
      <c r="B12" s="51" t="s">
        <v>1408</v>
      </c>
    </row>
    <row r="13" spans="1:3" ht="71.25">
      <c r="A13" s="81"/>
      <c r="B13" s="70" t="s">
        <v>1409</v>
      </c>
    </row>
    <row r="14" spans="1:3" ht="128.25">
      <c r="A14" s="81"/>
      <c r="B14" s="87" t="s">
        <v>1410</v>
      </c>
    </row>
    <row r="15" spans="1:3" ht="85.5">
      <c r="A15" s="81"/>
      <c r="B15" s="87" t="s">
        <v>1411</v>
      </c>
    </row>
    <row r="16" spans="1:3">
      <c r="A16" s="81"/>
      <c r="B16" s="70" t="s">
        <v>1412</v>
      </c>
    </row>
    <row r="17" spans="1:3" ht="128.25">
      <c r="A17" s="81"/>
      <c r="B17" s="70" t="s">
        <v>1413</v>
      </c>
    </row>
    <row r="18" spans="1:3">
      <c r="A18" s="81"/>
      <c r="B18" s="76"/>
    </row>
    <row r="19" spans="1:3">
      <c r="A19" s="81" t="s">
        <v>580</v>
      </c>
      <c r="B19" s="32" t="s">
        <v>1414</v>
      </c>
    </row>
    <row r="20" spans="1:3">
      <c r="A20" s="81"/>
      <c r="B20" s="32"/>
    </row>
    <row r="21" spans="1:3">
      <c r="A21" s="81" t="s">
        <v>581</v>
      </c>
      <c r="B21" s="32" t="s">
        <v>1415</v>
      </c>
    </row>
    <row r="22" spans="1:3">
      <c r="A22" s="81"/>
      <c r="B22" s="87"/>
    </row>
    <row r="23" spans="1:3">
      <c r="A23" s="81">
        <v>7.2</v>
      </c>
      <c r="B23" s="85" t="s">
        <v>109</v>
      </c>
      <c r="C23" s="53"/>
    </row>
    <row r="24" spans="1:3" ht="48.75" customHeight="1">
      <c r="A24" s="81"/>
      <c r="B24" s="70" t="s">
        <v>1416</v>
      </c>
    </row>
    <row r="25" spans="1:3" ht="15.75" customHeight="1">
      <c r="A25" s="81"/>
      <c r="B25" s="110"/>
    </row>
    <row r="26" spans="1:3">
      <c r="A26" s="81"/>
      <c r="B26" s="84"/>
    </row>
    <row r="27" spans="1:3">
      <c r="A27" s="81">
        <v>7.3</v>
      </c>
      <c r="B27" s="85" t="s">
        <v>110</v>
      </c>
      <c r="C27" s="53"/>
    </row>
    <row r="28" spans="1:3">
      <c r="A28" s="81"/>
      <c r="B28" s="86" t="s">
        <v>154</v>
      </c>
      <c r="C28" s="53"/>
    </row>
    <row r="29" spans="1:3" ht="57">
      <c r="A29" s="81"/>
      <c r="B29" s="70" t="s">
        <v>1417</v>
      </c>
    </row>
    <row r="30" spans="1:3" ht="57">
      <c r="A30" s="81"/>
      <c r="B30" s="423" t="s">
        <v>1418</v>
      </c>
    </row>
    <row r="31" spans="1:3">
      <c r="A31" s="81"/>
      <c r="B31" s="87" t="s">
        <v>111</v>
      </c>
    </row>
    <row r="32" spans="1:3">
      <c r="A32" s="81"/>
      <c r="B32" s="87" t="s">
        <v>111</v>
      </c>
    </row>
    <row r="33" spans="1:3">
      <c r="A33" s="81"/>
      <c r="B33" s="87"/>
    </row>
    <row r="34" spans="1:3">
      <c r="A34" s="81" t="s">
        <v>37</v>
      </c>
      <c r="B34" s="88" t="s">
        <v>34</v>
      </c>
      <c r="C34" s="53"/>
    </row>
    <row r="35" spans="1:3">
      <c r="A35" s="81"/>
      <c r="B35" s="87" t="s">
        <v>690</v>
      </c>
    </row>
    <row r="36" spans="1:3">
      <c r="A36" s="81"/>
      <c r="B36" s="84"/>
    </row>
    <row r="37" spans="1:3">
      <c r="A37" s="81">
        <v>7.4</v>
      </c>
      <c r="B37" s="85" t="s">
        <v>587</v>
      </c>
      <c r="C37" s="53"/>
    </row>
    <row r="38" spans="1:3" ht="171">
      <c r="A38" s="81" t="s">
        <v>193</v>
      </c>
      <c r="B38" s="74" t="s">
        <v>586</v>
      </c>
      <c r="C38" s="55"/>
    </row>
    <row r="39" spans="1:3" ht="57">
      <c r="A39" s="81" t="s">
        <v>590</v>
      </c>
      <c r="B39" s="50" t="s">
        <v>588</v>
      </c>
      <c r="C39" s="101"/>
    </row>
    <row r="40" spans="1:3">
      <c r="A40" s="81"/>
      <c r="B40" s="74"/>
      <c r="C40" s="55"/>
    </row>
    <row r="41" spans="1:3">
      <c r="A41" s="81"/>
      <c r="B41" s="90" t="s">
        <v>122</v>
      </c>
      <c r="C41" s="53"/>
    </row>
    <row r="42" spans="1:3">
      <c r="A42" s="81"/>
      <c r="B42" s="89"/>
    </row>
    <row r="43" spans="1:3" ht="85.5">
      <c r="A43" s="81"/>
      <c r="B43" s="424" t="s">
        <v>137</v>
      </c>
    </row>
    <row r="44" spans="1:3" ht="156.75">
      <c r="A44" s="81"/>
      <c r="B44" s="87" t="s">
        <v>1419</v>
      </c>
    </row>
    <row r="45" spans="1:3">
      <c r="A45" s="81"/>
      <c r="B45" s="92"/>
    </row>
    <row r="46" spans="1:3">
      <c r="A46" s="81" t="s">
        <v>591</v>
      </c>
      <c r="B46" s="88" t="s">
        <v>589</v>
      </c>
    </row>
    <row r="47" spans="1:3" ht="99.75">
      <c r="A47" s="81"/>
      <c r="B47" s="84" t="s">
        <v>1420</v>
      </c>
    </row>
    <row r="48" spans="1:3">
      <c r="A48" s="99"/>
      <c r="B48" s="100"/>
      <c r="C48" s="50"/>
    </row>
    <row r="49" spans="1:3">
      <c r="A49" s="81" t="s">
        <v>193</v>
      </c>
      <c r="B49" s="90" t="s">
        <v>122</v>
      </c>
      <c r="C49" s="51"/>
    </row>
    <row r="50" spans="1:3">
      <c r="A50" s="81"/>
      <c r="B50" s="89"/>
      <c r="C50" s="51"/>
    </row>
    <row r="51" spans="1:3" ht="85.5">
      <c r="A51" s="81"/>
      <c r="B51" s="424" t="s">
        <v>137</v>
      </c>
      <c r="C51" s="53"/>
    </row>
    <row r="52" spans="1:3" ht="156.75">
      <c r="A52" s="81"/>
      <c r="B52" s="87" t="s">
        <v>1419</v>
      </c>
      <c r="C52" s="56"/>
    </row>
    <row r="53" spans="1:3">
      <c r="A53" s="81"/>
      <c r="B53" s="84"/>
      <c r="C53" s="56"/>
    </row>
    <row r="54" spans="1:3">
      <c r="A54" s="81">
        <v>7.5</v>
      </c>
      <c r="B54" s="85" t="s">
        <v>112</v>
      </c>
      <c r="C54" s="56"/>
    </row>
    <row r="55" spans="1:3">
      <c r="A55" s="81"/>
      <c r="B55" s="83" t="s">
        <v>1427</v>
      </c>
      <c r="C55" s="51"/>
    </row>
    <row r="56" spans="1:3">
      <c r="A56" s="81"/>
      <c r="B56" s="87" t="s">
        <v>1428</v>
      </c>
      <c r="C56" s="50"/>
    </row>
    <row r="57" spans="1:3">
      <c r="A57" s="81"/>
      <c r="B57" s="87" t="s">
        <v>1429</v>
      </c>
      <c r="C57" s="52"/>
    </row>
    <row r="58" spans="1:3" ht="57">
      <c r="A58" s="81"/>
      <c r="B58" s="87" t="s">
        <v>1430</v>
      </c>
      <c r="C58" s="51"/>
    </row>
    <row r="59" spans="1:3">
      <c r="A59" s="81"/>
      <c r="B59" s="87" t="s">
        <v>518</v>
      </c>
      <c r="C59" s="53"/>
    </row>
    <row r="60" spans="1:3">
      <c r="A60" s="81"/>
      <c r="B60" s="87"/>
      <c r="C60" s="56"/>
    </row>
    <row r="61" spans="1:3">
      <c r="A61" s="81">
        <v>7.6</v>
      </c>
      <c r="B61" s="102" t="s">
        <v>114</v>
      </c>
    </row>
    <row r="62" spans="1:3" ht="28.5">
      <c r="A62" s="81"/>
      <c r="B62" s="87" t="s">
        <v>186</v>
      </c>
      <c r="C62" s="50"/>
    </row>
    <row r="63" spans="1:3">
      <c r="A63" s="81"/>
      <c r="B63" s="84"/>
      <c r="C63" s="51"/>
    </row>
    <row r="64" spans="1:3">
      <c r="A64" s="81">
        <v>7.7</v>
      </c>
      <c r="B64" s="85" t="s">
        <v>250</v>
      </c>
      <c r="C64" s="51"/>
    </row>
    <row r="65" spans="1:3" ht="114">
      <c r="A65" s="81"/>
      <c r="B65" s="70" t="s">
        <v>1421</v>
      </c>
      <c r="C65" s="50"/>
    </row>
    <row r="66" spans="1:3" ht="99.75">
      <c r="A66" s="81"/>
      <c r="B66" s="70" t="s">
        <v>1422</v>
      </c>
      <c r="C66" s="51"/>
    </row>
    <row r="67" spans="1:3" ht="85.5">
      <c r="A67" s="81"/>
      <c r="B67" s="70" t="s">
        <v>1423</v>
      </c>
      <c r="C67" s="51"/>
    </row>
    <row r="68" spans="1:3" ht="57">
      <c r="A68" s="81"/>
      <c r="B68" s="70" t="s">
        <v>1424</v>
      </c>
      <c r="C68" s="51"/>
    </row>
    <row r="69" spans="1:3" ht="99.75">
      <c r="A69" s="81"/>
      <c r="B69" s="51" t="s">
        <v>1425</v>
      </c>
      <c r="C69" s="51"/>
    </row>
    <row r="70" spans="1:3" ht="71.25">
      <c r="A70" s="81"/>
      <c r="B70" s="70" t="s">
        <v>1409</v>
      </c>
      <c r="C70" s="51"/>
    </row>
    <row r="71" spans="1:3" ht="128.25">
      <c r="A71" s="81"/>
      <c r="B71" s="87" t="s">
        <v>1410</v>
      </c>
      <c r="C71" s="51"/>
    </row>
    <row r="72" spans="1:3" ht="85.5">
      <c r="A72" s="81"/>
      <c r="B72" s="87" t="s">
        <v>1426</v>
      </c>
      <c r="C72" s="51"/>
    </row>
    <row r="73" spans="1:3">
      <c r="A73" s="81"/>
      <c r="B73" s="92"/>
      <c r="C73" s="51"/>
    </row>
    <row r="74" spans="1:3">
      <c r="A74" s="103" t="s">
        <v>415</v>
      </c>
      <c r="B74" s="85" t="s">
        <v>115</v>
      </c>
      <c r="C74" s="51"/>
    </row>
    <row r="75" spans="1:3" ht="42.75">
      <c r="A75" s="81"/>
      <c r="B75" s="83" t="s">
        <v>538</v>
      </c>
      <c r="C75" s="51"/>
    </row>
    <row r="76" spans="1:3">
      <c r="A76" s="81"/>
      <c r="B76" s="84"/>
      <c r="C76" s="51"/>
    </row>
    <row r="77" spans="1:3" ht="57">
      <c r="A77" s="81">
        <v>7.9</v>
      </c>
      <c r="B77" s="85" t="s">
        <v>477</v>
      </c>
    </row>
    <row r="78" spans="1:3" ht="28.5">
      <c r="A78" s="81"/>
      <c r="B78" s="83" t="s">
        <v>187</v>
      </c>
    </row>
    <row r="79" spans="1:3">
      <c r="A79" s="81"/>
      <c r="B79" s="84"/>
    </row>
    <row r="80" spans="1:3">
      <c r="A80" s="81" t="s">
        <v>416</v>
      </c>
      <c r="B80" s="85" t="s">
        <v>188</v>
      </c>
    </row>
    <row r="81" spans="1:2" ht="57">
      <c r="A81" s="81"/>
      <c r="B81" s="83" t="s">
        <v>484</v>
      </c>
    </row>
    <row r="82" spans="1:2">
      <c r="A82" s="81"/>
      <c r="B82" s="84"/>
    </row>
    <row r="83" spans="1:2">
      <c r="A83" s="81">
        <v>7.11</v>
      </c>
      <c r="B83" s="85" t="s">
        <v>476</v>
      </c>
    </row>
    <row r="84" spans="1:2" ht="28.5">
      <c r="A84" s="81"/>
      <c r="B84" s="83" t="s">
        <v>189</v>
      </c>
    </row>
    <row r="85" spans="1:2">
      <c r="A85" s="81" t="s">
        <v>12</v>
      </c>
      <c r="B85" s="88" t="s">
        <v>254</v>
      </c>
    </row>
    <row r="86" spans="1:2" ht="25.5">
      <c r="A86" s="95" t="s">
        <v>46</v>
      </c>
      <c r="B86" s="87" t="s">
        <v>707</v>
      </c>
    </row>
    <row r="87" spans="1:2">
      <c r="A87" s="95" t="s">
        <v>413</v>
      </c>
      <c r="B87" s="87"/>
    </row>
    <row r="88" spans="1:2" ht="25.5">
      <c r="A88" s="95" t="s">
        <v>277</v>
      </c>
      <c r="B88" s="87"/>
    </row>
    <row r="89" spans="1:2">
      <c r="A89" s="96" t="s">
        <v>153</v>
      </c>
      <c r="B89" s="84"/>
    </row>
  </sheetData>
  <phoneticPr fontId="7"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80"/>
  <sheetViews>
    <sheetView zoomScaleNormal="100" zoomScaleSheetLayoutView="100" workbookViewId="0"/>
  </sheetViews>
  <sheetFormatPr defaultColWidth="9" defaultRowHeight="14.25"/>
  <cols>
    <col min="1" max="1" width="7.140625" style="97" customWidth="1"/>
    <col min="2" max="2" width="80.28515625" style="54" customWidth="1"/>
    <col min="3" max="3" width="1.28515625" style="54" customWidth="1"/>
    <col min="4" max="16384" width="9" style="32"/>
  </cols>
  <sheetData>
    <row r="1" spans="1:3" ht="28.5">
      <c r="A1" s="79">
        <v>8</v>
      </c>
      <c r="B1" s="80" t="s">
        <v>414</v>
      </c>
      <c r="C1" s="73"/>
    </row>
    <row r="2" spans="1:3">
      <c r="A2" s="81">
        <v>8.1</v>
      </c>
      <c r="B2" s="82" t="s">
        <v>108</v>
      </c>
      <c r="C2" s="73"/>
    </row>
    <row r="3" spans="1:3">
      <c r="A3" s="81"/>
      <c r="B3" s="83"/>
      <c r="C3" s="75"/>
    </row>
    <row r="4" spans="1:3">
      <c r="A4" s="81"/>
      <c r="B4" s="74" t="s">
        <v>550</v>
      </c>
      <c r="C4" s="75"/>
    </row>
    <row r="5" spans="1:3" ht="42.75">
      <c r="A5" s="81"/>
      <c r="B5" s="70" t="s">
        <v>1526</v>
      </c>
      <c r="C5" s="75"/>
    </row>
    <row r="6" spans="1:3">
      <c r="A6" s="81"/>
      <c r="B6" s="70" t="s">
        <v>1527</v>
      </c>
      <c r="C6" s="75"/>
    </row>
    <row r="7" spans="1:3">
      <c r="A7" s="81"/>
      <c r="B7" s="70" t="s">
        <v>1528</v>
      </c>
      <c r="C7" s="75"/>
    </row>
    <row r="8" spans="1:3">
      <c r="A8" s="81"/>
      <c r="B8" s="70" t="s">
        <v>1529</v>
      </c>
      <c r="C8" s="75"/>
    </row>
    <row r="9" spans="1:3">
      <c r="A9" s="81"/>
      <c r="B9" s="70" t="s">
        <v>1530</v>
      </c>
      <c r="C9" s="75"/>
    </row>
    <row r="10" spans="1:3">
      <c r="A10" s="81"/>
      <c r="B10" s="70" t="s">
        <v>1531</v>
      </c>
      <c r="C10" s="75"/>
    </row>
    <row r="11" spans="1:3" ht="28.5">
      <c r="A11" s="81"/>
      <c r="B11" s="70" t="s">
        <v>1532</v>
      </c>
      <c r="C11" s="75"/>
    </row>
    <row r="12" spans="1:3">
      <c r="A12" s="81"/>
      <c r="B12" s="76"/>
      <c r="C12" s="75"/>
    </row>
    <row r="13" spans="1:3">
      <c r="A13" s="81"/>
      <c r="B13" s="76"/>
      <c r="C13" s="75"/>
    </row>
    <row r="14" spans="1:3">
      <c r="A14" s="81" t="s">
        <v>582</v>
      </c>
      <c r="B14" s="32" t="s">
        <v>1533</v>
      </c>
      <c r="C14" s="75"/>
    </row>
    <row r="15" spans="1:3">
      <c r="A15" s="81"/>
      <c r="B15" s="32"/>
      <c r="C15" s="75"/>
    </row>
    <row r="16" spans="1:3">
      <c r="A16" s="81" t="s">
        <v>583</v>
      </c>
      <c r="B16" s="32" t="s">
        <v>1534</v>
      </c>
      <c r="C16" s="75"/>
    </row>
    <row r="17" spans="1:3">
      <c r="A17" s="81"/>
      <c r="B17" s="84"/>
      <c r="C17" s="75"/>
    </row>
    <row r="18" spans="1:3">
      <c r="A18" s="81">
        <v>8.1999999999999993</v>
      </c>
      <c r="B18" s="85" t="s">
        <v>109</v>
      </c>
      <c r="C18" s="73"/>
    </row>
    <row r="19" spans="1:3" ht="54.75" customHeight="1">
      <c r="A19" s="81"/>
      <c r="B19" s="83" t="s">
        <v>533</v>
      </c>
      <c r="C19" s="75"/>
    </row>
    <row r="20" spans="1:3" ht="15" customHeight="1">
      <c r="A20" s="81"/>
      <c r="B20" s="70" t="s">
        <v>1535</v>
      </c>
      <c r="C20" s="75"/>
    </row>
    <row r="21" spans="1:3">
      <c r="A21" s="81"/>
      <c r="B21" s="84"/>
      <c r="C21" s="75"/>
    </row>
    <row r="22" spans="1:3">
      <c r="A22" s="81">
        <v>8.3000000000000007</v>
      </c>
      <c r="B22" s="85" t="s">
        <v>110</v>
      </c>
      <c r="C22" s="73"/>
    </row>
    <row r="23" spans="1:3">
      <c r="A23" s="81"/>
      <c r="B23" s="86" t="s">
        <v>154</v>
      </c>
      <c r="C23" s="73"/>
    </row>
    <row r="24" spans="1:3" ht="57">
      <c r="A24" s="81"/>
      <c r="B24" s="255" t="s">
        <v>1536</v>
      </c>
      <c r="C24" s="75"/>
    </row>
    <row r="25" spans="1:3" ht="28.5">
      <c r="A25" s="81"/>
      <c r="B25" s="70" t="s">
        <v>1537</v>
      </c>
      <c r="C25" s="75"/>
    </row>
    <row r="26" spans="1:3">
      <c r="A26" s="81"/>
      <c r="B26" s="87"/>
      <c r="C26" s="75"/>
    </row>
    <row r="27" spans="1:3">
      <c r="A27" s="81"/>
      <c r="B27" s="87" t="s">
        <v>111</v>
      </c>
      <c r="C27" s="75"/>
    </row>
    <row r="28" spans="1:3">
      <c r="A28" s="81"/>
      <c r="B28" s="87"/>
      <c r="C28" s="75"/>
    </row>
    <row r="29" spans="1:3">
      <c r="A29" s="81" t="s">
        <v>253</v>
      </c>
      <c r="B29" s="88" t="s">
        <v>34</v>
      </c>
      <c r="C29" s="73"/>
    </row>
    <row r="30" spans="1:3">
      <c r="A30" s="81"/>
      <c r="B30" s="87" t="s">
        <v>1538</v>
      </c>
      <c r="C30" s="75"/>
    </row>
    <row r="31" spans="1:3">
      <c r="A31" s="81"/>
      <c r="B31" s="84"/>
      <c r="C31" s="75"/>
    </row>
    <row r="32" spans="1:3" ht="28.5">
      <c r="A32" s="81">
        <v>8.4</v>
      </c>
      <c r="B32" s="85" t="s">
        <v>587</v>
      </c>
      <c r="C32" s="77"/>
    </row>
    <row r="33" spans="1:3" ht="171">
      <c r="A33" s="81" t="s">
        <v>207</v>
      </c>
      <c r="B33" s="74" t="s">
        <v>586</v>
      </c>
      <c r="C33" s="91"/>
    </row>
    <row r="34" spans="1:3" ht="57">
      <c r="A34" s="81" t="s">
        <v>592</v>
      </c>
      <c r="B34" s="50" t="s">
        <v>588</v>
      </c>
      <c r="C34" s="77"/>
    </row>
    <row r="35" spans="1:3">
      <c r="A35" s="81"/>
      <c r="B35" s="74"/>
      <c r="C35" s="77"/>
    </row>
    <row r="36" spans="1:3">
      <c r="A36" s="81"/>
      <c r="B36" s="90" t="s">
        <v>122</v>
      </c>
      <c r="C36" s="78"/>
    </row>
    <row r="37" spans="1:3">
      <c r="A37" s="81"/>
      <c r="B37" s="89"/>
      <c r="C37" s="75"/>
    </row>
    <row r="38" spans="1:3" ht="142.5">
      <c r="A38" s="81"/>
      <c r="B38" s="87" t="s">
        <v>1539</v>
      </c>
      <c r="C38" s="73"/>
    </row>
    <row r="39" spans="1:3">
      <c r="A39" s="81"/>
      <c r="B39" s="92"/>
      <c r="C39" s="75"/>
    </row>
    <row r="40" spans="1:3">
      <c r="A40" s="81"/>
      <c r="B40" s="92"/>
      <c r="C40" s="75"/>
    </row>
    <row r="41" spans="1:3">
      <c r="A41" s="81" t="s">
        <v>593</v>
      </c>
      <c r="B41" s="88" t="s">
        <v>589</v>
      </c>
      <c r="C41" s="75"/>
    </row>
    <row r="42" spans="1:3" ht="99.75">
      <c r="A42" s="81"/>
      <c r="B42" s="51" t="s">
        <v>1420</v>
      </c>
      <c r="C42" s="75"/>
    </row>
    <row r="43" spans="1:3">
      <c r="A43" s="81"/>
      <c r="B43" s="84"/>
      <c r="C43" s="73"/>
    </row>
    <row r="44" spans="1:3">
      <c r="A44" s="81">
        <v>8.5</v>
      </c>
      <c r="B44" s="85" t="s">
        <v>112</v>
      </c>
      <c r="C44" s="78"/>
    </row>
    <row r="45" spans="1:3">
      <c r="A45" s="81"/>
      <c r="B45" s="83" t="s">
        <v>1540</v>
      </c>
      <c r="C45" s="75"/>
    </row>
    <row r="46" spans="1:3">
      <c r="A46" s="81"/>
      <c r="B46" s="87" t="s">
        <v>1541</v>
      </c>
      <c r="C46" s="73"/>
    </row>
    <row r="47" spans="1:3">
      <c r="A47" s="81"/>
      <c r="B47" s="475" t="s">
        <v>1542</v>
      </c>
      <c r="C47" s="78"/>
    </row>
    <row r="48" spans="1:3" ht="42.75">
      <c r="A48" s="81"/>
      <c r="B48" s="87" t="s">
        <v>1543</v>
      </c>
      <c r="C48" s="75"/>
    </row>
    <row r="49" spans="1:3">
      <c r="A49" s="81"/>
      <c r="B49" s="87" t="s">
        <v>517</v>
      </c>
      <c r="C49" s="73"/>
    </row>
    <row r="50" spans="1:3">
      <c r="A50" s="81"/>
      <c r="B50" s="84"/>
      <c r="C50" s="75"/>
    </row>
    <row r="51" spans="1:3">
      <c r="A51" s="81">
        <v>8.6</v>
      </c>
      <c r="B51" s="85" t="s">
        <v>114</v>
      </c>
      <c r="C51" s="75"/>
    </row>
    <row r="52" spans="1:3" ht="28.5">
      <c r="A52" s="81"/>
      <c r="B52" s="83" t="s">
        <v>186</v>
      </c>
      <c r="C52" s="73"/>
    </row>
    <row r="53" spans="1:3">
      <c r="A53" s="81"/>
      <c r="B53" s="84"/>
      <c r="C53" s="75"/>
    </row>
    <row r="54" spans="1:3">
      <c r="A54" s="81">
        <v>8.6999999999999993</v>
      </c>
      <c r="B54" s="85" t="s">
        <v>250</v>
      </c>
      <c r="C54" s="73"/>
    </row>
    <row r="55" spans="1:3" ht="42.75">
      <c r="A55" s="81"/>
      <c r="B55" s="51" t="s">
        <v>1544</v>
      </c>
      <c r="C55" s="75"/>
    </row>
    <row r="56" spans="1:3" ht="57">
      <c r="A56" s="81"/>
      <c r="B56" s="70" t="s">
        <v>1545</v>
      </c>
      <c r="C56" s="75"/>
    </row>
    <row r="57" spans="1:3" ht="84" customHeight="1">
      <c r="B57" s="87" t="s">
        <v>1546</v>
      </c>
      <c r="C57" s="78"/>
    </row>
    <row r="58" spans="1:3" ht="42.75">
      <c r="B58" s="87" t="s">
        <v>1547</v>
      </c>
      <c r="C58" s="78"/>
    </row>
    <row r="59" spans="1:3" ht="33" customHeight="1">
      <c r="A59" s="345"/>
      <c r="B59" s="70" t="s">
        <v>1548</v>
      </c>
      <c r="C59" s="75"/>
    </row>
    <row r="60" spans="1:3" ht="28.5">
      <c r="A60" s="345"/>
      <c r="B60" s="70" t="s">
        <v>1549</v>
      </c>
      <c r="C60" s="75"/>
    </row>
    <row r="61" spans="1:3" ht="28.5">
      <c r="A61" s="345"/>
      <c r="B61" s="70" t="s">
        <v>1550</v>
      </c>
      <c r="C61" s="75"/>
    </row>
    <row r="62" spans="1:3" ht="28.5">
      <c r="A62" s="345"/>
      <c r="B62" s="70" t="s">
        <v>1551</v>
      </c>
      <c r="C62" s="75"/>
    </row>
    <row r="63" spans="1:3">
      <c r="A63" s="81"/>
      <c r="B63" s="87"/>
      <c r="C63" s="75"/>
    </row>
    <row r="64" spans="1:3">
      <c r="A64" s="81"/>
      <c r="B64" s="84"/>
    </row>
    <row r="65" spans="1:2">
      <c r="A65" s="94" t="s">
        <v>417</v>
      </c>
      <c r="B65" s="85" t="s">
        <v>115</v>
      </c>
    </row>
    <row r="66" spans="1:2" ht="85.5">
      <c r="A66" s="81"/>
      <c r="B66" s="83" t="s">
        <v>1552</v>
      </c>
    </row>
    <row r="67" spans="1:2">
      <c r="A67" s="81"/>
      <c r="B67" s="84"/>
    </row>
    <row r="68" spans="1:2" ht="57">
      <c r="A68" s="81" t="s">
        <v>418</v>
      </c>
      <c r="B68" s="85" t="s">
        <v>477</v>
      </c>
    </row>
    <row r="69" spans="1:2" ht="28.5">
      <c r="A69" s="81"/>
      <c r="B69" s="83" t="s">
        <v>187</v>
      </c>
    </row>
    <row r="70" spans="1:2">
      <c r="A70" s="81"/>
      <c r="B70" s="84"/>
    </row>
    <row r="71" spans="1:2">
      <c r="A71" s="81" t="s">
        <v>419</v>
      </c>
      <c r="B71" s="85" t="s">
        <v>188</v>
      </c>
    </row>
    <row r="72" spans="1:2" ht="57">
      <c r="A72" s="81"/>
      <c r="B72" s="83" t="s">
        <v>484</v>
      </c>
    </row>
    <row r="73" spans="1:2">
      <c r="A73" s="81"/>
      <c r="B73" s="84"/>
    </row>
    <row r="74" spans="1:2">
      <c r="A74" s="81">
        <v>8.11</v>
      </c>
      <c r="B74" s="85" t="s">
        <v>476</v>
      </c>
    </row>
    <row r="75" spans="1:2" ht="28.5">
      <c r="A75" s="81"/>
      <c r="B75" s="83" t="s">
        <v>189</v>
      </c>
    </row>
    <row r="76" spans="1:2">
      <c r="A76" s="81" t="s">
        <v>12</v>
      </c>
      <c r="B76" s="88" t="s">
        <v>254</v>
      </c>
    </row>
    <row r="77" spans="1:2">
      <c r="A77" s="95"/>
      <c r="B77" s="87" t="s">
        <v>707</v>
      </c>
    </row>
    <row r="78" spans="1:2">
      <c r="A78" s="95"/>
      <c r="B78" s="87"/>
    </row>
    <row r="79" spans="1:2">
      <c r="A79" s="95"/>
      <c r="B79" s="87"/>
    </row>
    <row r="80" spans="1:2">
      <c r="A80" s="96"/>
      <c r="B80" s="84"/>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25"/>
  <cols>
    <col min="1" max="1" width="7.140625" style="97" customWidth="1"/>
    <col min="2" max="2" width="80.28515625" style="54" customWidth="1"/>
    <col min="3" max="3" width="2" style="54" customWidth="1"/>
    <col min="4" max="16384" width="9" style="32"/>
  </cols>
  <sheetData>
    <row r="1" spans="1:3" ht="28.5">
      <c r="A1" s="79">
        <v>9</v>
      </c>
      <c r="B1" s="80" t="s">
        <v>420</v>
      </c>
      <c r="C1" s="53"/>
    </row>
    <row r="2" spans="1:3">
      <c r="A2" s="81">
        <v>9.1</v>
      </c>
      <c r="B2" s="82" t="s">
        <v>108</v>
      </c>
      <c r="C2" s="53"/>
    </row>
    <row r="3" spans="1:3">
      <c r="A3" s="81"/>
      <c r="B3" s="83"/>
    </row>
    <row r="4" spans="1:3">
      <c r="A4" s="81"/>
      <c r="B4" s="74" t="s">
        <v>550</v>
      </c>
    </row>
    <row r="5" spans="1:3">
      <c r="A5" s="81"/>
      <c r="B5" s="76" t="s">
        <v>598</v>
      </c>
    </row>
    <row r="6" spans="1:3">
      <c r="A6" s="81"/>
      <c r="B6" s="76" t="s">
        <v>551</v>
      </c>
    </row>
    <row r="7" spans="1:3">
      <c r="A7" s="81"/>
      <c r="B7" s="76" t="s">
        <v>552</v>
      </c>
    </row>
    <row r="8" spans="1:3">
      <c r="A8" s="81"/>
      <c r="B8" s="76" t="s">
        <v>553</v>
      </c>
    </row>
    <row r="9" spans="1:3">
      <c r="A9" s="81"/>
      <c r="B9" s="76" t="s">
        <v>553</v>
      </c>
    </row>
    <row r="10" spans="1:3">
      <c r="A10" s="81"/>
      <c r="B10" s="76" t="s">
        <v>554</v>
      </c>
    </row>
    <row r="11" spans="1:3">
      <c r="A11" s="81"/>
      <c r="B11" s="76" t="s">
        <v>555</v>
      </c>
    </row>
    <row r="12" spans="1:3">
      <c r="A12" s="81"/>
      <c r="B12" s="76" t="s">
        <v>597</v>
      </c>
    </row>
    <row r="13" spans="1:3">
      <c r="A13" s="81"/>
      <c r="B13" s="76"/>
    </row>
    <row r="14" spans="1:3">
      <c r="A14" s="81" t="s">
        <v>584</v>
      </c>
      <c r="B14" s="32" t="s">
        <v>579</v>
      </c>
    </row>
    <row r="15" spans="1:3">
      <c r="A15" s="81"/>
      <c r="B15" s="32"/>
    </row>
    <row r="16" spans="1:3">
      <c r="A16" s="81" t="s">
        <v>585</v>
      </c>
      <c r="B16" s="32" t="s">
        <v>578</v>
      </c>
    </row>
    <row r="17" spans="1:3">
      <c r="A17" s="81"/>
      <c r="B17" s="84"/>
    </row>
    <row r="18" spans="1:3">
      <c r="A18" s="81">
        <v>9.1999999999999993</v>
      </c>
      <c r="B18" s="85" t="s">
        <v>109</v>
      </c>
      <c r="C18" s="53"/>
    </row>
    <row r="19" spans="1:3" ht="56.25" customHeight="1">
      <c r="A19" s="81"/>
      <c r="B19" s="98" t="s">
        <v>533</v>
      </c>
    </row>
    <row r="20" spans="1:3" ht="15.75" customHeight="1">
      <c r="A20" s="81"/>
      <c r="B20" s="110"/>
    </row>
    <row r="21" spans="1:3">
      <c r="A21" s="81"/>
      <c r="B21" s="84"/>
    </row>
    <row r="22" spans="1:3">
      <c r="A22" s="81">
        <v>9.3000000000000007</v>
      </c>
      <c r="B22" s="85" t="s">
        <v>110</v>
      </c>
      <c r="C22" s="53"/>
    </row>
    <row r="23" spans="1:3">
      <c r="A23" s="81"/>
      <c r="B23" s="86" t="s">
        <v>154</v>
      </c>
      <c r="C23" s="53"/>
    </row>
    <row r="24" spans="1:3">
      <c r="A24" s="81"/>
      <c r="B24" s="87" t="s">
        <v>407</v>
      </c>
    </row>
    <row r="25" spans="1:3">
      <c r="A25" s="81"/>
      <c r="B25" s="87" t="s">
        <v>408</v>
      </c>
    </row>
    <row r="26" spans="1:3">
      <c r="A26" s="81"/>
      <c r="B26" s="87" t="s">
        <v>409</v>
      </c>
    </row>
    <row r="27" spans="1:3">
      <c r="A27" s="81"/>
      <c r="B27" s="87" t="s">
        <v>111</v>
      </c>
    </row>
    <row r="28" spans="1:3">
      <c r="A28" s="81"/>
      <c r="B28" s="87"/>
    </row>
    <row r="29" spans="1:3">
      <c r="A29" s="81" t="s">
        <v>16</v>
      </c>
      <c r="B29" s="88" t="s">
        <v>34</v>
      </c>
      <c r="C29" s="53"/>
    </row>
    <row r="30" spans="1:3">
      <c r="A30" s="81"/>
      <c r="B30" s="87"/>
    </row>
    <row r="31" spans="1:3">
      <c r="A31" s="81"/>
      <c r="B31" s="84"/>
    </row>
    <row r="32" spans="1:3">
      <c r="A32" s="81">
        <v>9.4</v>
      </c>
      <c r="B32" s="85" t="s">
        <v>587</v>
      </c>
      <c r="C32" s="55"/>
    </row>
    <row r="33" spans="1:3" ht="171">
      <c r="A33" s="81" t="s">
        <v>249</v>
      </c>
      <c r="B33" s="74" t="s">
        <v>586</v>
      </c>
      <c r="C33" s="101"/>
    </row>
    <row r="34" spans="1:3" ht="57">
      <c r="A34" s="81" t="s">
        <v>594</v>
      </c>
      <c r="B34" s="50" t="s">
        <v>588</v>
      </c>
      <c r="C34" s="55"/>
    </row>
    <row r="35" spans="1:3">
      <c r="A35" s="81"/>
      <c r="B35" s="74"/>
      <c r="C35" s="55"/>
    </row>
    <row r="36" spans="1:3">
      <c r="A36" s="81"/>
      <c r="B36" s="90" t="s">
        <v>122</v>
      </c>
      <c r="C36" s="56"/>
    </row>
    <row r="37" spans="1:3">
      <c r="A37" s="81"/>
      <c r="B37" s="89"/>
    </row>
    <row r="38" spans="1:3" ht="85.5">
      <c r="A38" s="81"/>
      <c r="B38" s="89" t="s">
        <v>137</v>
      </c>
      <c r="C38" s="53"/>
    </row>
    <row r="39" spans="1:3">
      <c r="A39" s="81"/>
      <c r="B39" s="92" t="s">
        <v>138</v>
      </c>
    </row>
    <row r="40" spans="1:3">
      <c r="A40" s="81"/>
      <c r="B40" s="92"/>
    </row>
    <row r="41" spans="1:3">
      <c r="A41" s="81" t="s">
        <v>595</v>
      </c>
      <c r="B41" s="88" t="s">
        <v>589</v>
      </c>
    </row>
    <row r="42" spans="1:3" ht="99.75">
      <c r="A42" s="81"/>
      <c r="B42" s="112" t="s">
        <v>516</v>
      </c>
    </row>
    <row r="43" spans="1:3">
      <c r="A43" s="81"/>
      <c r="B43" s="84"/>
      <c r="C43" s="53"/>
    </row>
    <row r="44" spans="1:3">
      <c r="A44" s="81">
        <v>9.5</v>
      </c>
      <c r="B44" s="85" t="s">
        <v>112</v>
      </c>
      <c r="C44" s="56"/>
    </row>
    <row r="45" spans="1:3">
      <c r="A45" s="81"/>
      <c r="B45" s="93" t="s">
        <v>126</v>
      </c>
      <c r="C45" s="56"/>
    </row>
    <row r="46" spans="1:3">
      <c r="A46" s="81"/>
      <c r="B46" s="92" t="s">
        <v>127</v>
      </c>
      <c r="C46" s="56"/>
    </row>
    <row r="47" spans="1:3">
      <c r="A47" s="81"/>
      <c r="B47" s="92" t="s">
        <v>128</v>
      </c>
      <c r="C47" s="51"/>
    </row>
    <row r="48" spans="1:3">
      <c r="A48" s="81"/>
      <c r="B48" s="92" t="s">
        <v>410</v>
      </c>
      <c r="C48" s="50"/>
    </row>
    <row r="49" spans="1:3">
      <c r="A49" s="81"/>
      <c r="B49" s="92" t="s">
        <v>518</v>
      </c>
      <c r="C49" s="52"/>
    </row>
    <row r="50" spans="1:3">
      <c r="A50" s="81"/>
      <c r="B50" s="87"/>
      <c r="C50" s="51"/>
    </row>
    <row r="51" spans="1:3">
      <c r="A51" s="81"/>
      <c r="B51" s="84"/>
      <c r="C51" s="53"/>
    </row>
    <row r="52" spans="1:3">
      <c r="A52" s="81">
        <v>9.6</v>
      </c>
      <c r="B52" s="85" t="s">
        <v>114</v>
      </c>
      <c r="C52" s="56"/>
    </row>
    <row r="53" spans="1:3" ht="28.5">
      <c r="A53" s="81"/>
      <c r="B53" s="83" t="s">
        <v>186</v>
      </c>
      <c r="C53" s="75"/>
    </row>
    <row r="54" spans="1:3">
      <c r="A54" s="81"/>
      <c r="B54" s="84"/>
      <c r="C54" s="73"/>
    </row>
    <row r="55" spans="1:3">
      <c r="A55" s="81">
        <v>9.6999999999999993</v>
      </c>
      <c r="B55" s="85" t="s">
        <v>250</v>
      </c>
      <c r="C55" s="75"/>
    </row>
    <row r="56" spans="1:3" ht="28.5">
      <c r="A56" s="81"/>
      <c r="B56" s="93" t="s">
        <v>117</v>
      </c>
      <c r="C56" s="75"/>
    </row>
    <row r="57" spans="1:3" ht="28.5">
      <c r="A57" s="81"/>
      <c r="B57" s="92" t="s">
        <v>61</v>
      </c>
      <c r="C57" s="73"/>
    </row>
    <row r="58" spans="1:3">
      <c r="A58" s="81"/>
      <c r="B58" s="92" t="s">
        <v>118</v>
      </c>
      <c r="C58" s="75"/>
    </row>
    <row r="59" spans="1:3">
      <c r="A59" s="81"/>
      <c r="B59" s="87"/>
      <c r="C59" s="73"/>
    </row>
    <row r="60" spans="1:3">
      <c r="A60" s="94" t="s">
        <v>421</v>
      </c>
      <c r="B60" s="85" t="s">
        <v>115</v>
      </c>
      <c r="C60" s="75"/>
    </row>
    <row r="61" spans="1:3" ht="42.75">
      <c r="A61" s="81"/>
      <c r="B61" s="93" t="s">
        <v>538</v>
      </c>
      <c r="C61" s="75"/>
    </row>
    <row r="62" spans="1:3">
      <c r="A62" s="81"/>
      <c r="B62" s="84"/>
      <c r="C62" s="75"/>
    </row>
    <row r="63" spans="1:3" ht="57">
      <c r="A63" s="81" t="s">
        <v>422</v>
      </c>
      <c r="B63" s="85" t="s">
        <v>477</v>
      </c>
      <c r="C63" s="75"/>
    </row>
    <row r="64" spans="1:3" ht="28.5">
      <c r="A64" s="81"/>
      <c r="B64" s="93" t="s">
        <v>187</v>
      </c>
    </row>
    <row r="65" spans="1:2">
      <c r="A65" s="81"/>
      <c r="B65" s="84"/>
    </row>
    <row r="66" spans="1:2">
      <c r="A66" s="81" t="s">
        <v>278</v>
      </c>
      <c r="B66" s="85" t="s">
        <v>188</v>
      </c>
    </row>
    <row r="67" spans="1:2" ht="57">
      <c r="A67" s="81"/>
      <c r="B67" s="83" t="s">
        <v>484</v>
      </c>
    </row>
    <row r="68" spans="1:2">
      <c r="A68" s="81"/>
      <c r="B68" s="84"/>
    </row>
    <row r="69" spans="1:2">
      <c r="A69" s="81">
        <v>9.11</v>
      </c>
      <c r="B69" s="85" t="s">
        <v>476</v>
      </c>
    </row>
    <row r="70" spans="1:2" ht="28.5">
      <c r="A70" s="81"/>
      <c r="B70" s="83" t="s">
        <v>189</v>
      </c>
    </row>
    <row r="71" spans="1:2">
      <c r="A71" s="81" t="s">
        <v>12</v>
      </c>
      <c r="B71" s="88" t="s">
        <v>254</v>
      </c>
    </row>
    <row r="72" spans="1:2" ht="25.5">
      <c r="A72" s="95" t="s">
        <v>46</v>
      </c>
      <c r="B72" s="87"/>
    </row>
    <row r="73" spans="1:2">
      <c r="A73" s="95"/>
      <c r="B73" s="87"/>
    </row>
    <row r="74" spans="1:2" ht="25.5">
      <c r="A74" s="95" t="s">
        <v>406</v>
      </c>
      <c r="B74" s="87"/>
    </row>
    <row r="75" spans="1:2">
      <c r="A75" s="96" t="s">
        <v>153</v>
      </c>
      <c r="B75" s="84"/>
    </row>
  </sheetData>
  <phoneticPr fontId="7"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vt:i4>
      </vt:variant>
    </vt:vector>
  </HeadingPairs>
  <TitlesOfParts>
    <vt:vector size="26" baseType="lpstr">
      <vt:lpstr>Cover</vt:lpstr>
      <vt:lpstr>1 Basic Info</vt:lpstr>
      <vt:lpstr>2 Findings</vt:lpstr>
      <vt:lpstr>3 RA Cert process</vt:lpstr>
      <vt:lpstr>5 RA Org Structure+Management</vt:lpstr>
      <vt:lpstr>6 S1</vt:lpstr>
      <vt:lpstr>7 S2</vt:lpstr>
      <vt:lpstr>8 S3</vt:lpstr>
      <vt:lpstr>9 S4</vt:lpstr>
      <vt:lpstr>A1 UKWAS 4 Checklist</vt:lpstr>
      <vt:lpstr>A2 Stakeholder Summary</vt:lpstr>
      <vt:lpstr>A3 Species 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'6 S1'!Print_Area</vt:lpstr>
      <vt:lpstr>'7 S2'!Print_Area</vt:lpstr>
      <vt:lpstr>'8 S3'!Print_Area</vt:lpstr>
      <vt:lpstr>'9 S4'!Print_Area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lastPrinted>2023-01-06T12:36:20Z</cp:lastPrinted>
  <dcterms:created xsi:type="dcterms:W3CDTF">2005-01-24T17:03:19Z</dcterms:created>
  <dcterms:modified xsi:type="dcterms:W3CDTF">2023-01-06T13:17:17Z</dcterms:modified>
</cp:coreProperties>
</file>