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soilassociation.sharepoint.com/sites/OrganicQMS/qmsdocs/"/>
    </mc:Choice>
  </mc:AlternateContent>
  <xr:revisionPtr revIDLastSave="0" documentId="13_ncr:1_{142EF79E-BE57-47D8-A650-42FCF127CAC0}" xr6:coauthVersionLast="47" xr6:coauthVersionMax="47" xr10:uidLastSave="{00000000-0000-0000-0000-000000000000}"/>
  <bookViews>
    <workbookView xWindow="28680" yWindow="-120" windowWidth="29040" windowHeight="15840" activeTab="1" xr2:uid="{00000000-000D-0000-FFFF-FFFF00000000}"/>
  </bookViews>
  <sheets>
    <sheet name="General" sheetId="1" r:id="rId1"/>
    <sheet name="Formulation MIPS " sheetId="2" r:id="rId2"/>
    <sheet name="Version 19 issued October 2023" sheetId="3" r:id="rId3"/>
  </sheets>
  <definedNames>
    <definedName name="Check11" localSheetId="1">'Formulation MIPS '!#REF!</definedName>
    <definedName name="Check12" localSheetId="1">'Formulation MIPS '!#REF!</definedName>
    <definedName name="Check13" localSheetId="1">'Formulation MIPS '!#REF!</definedName>
    <definedName name="Check14" localSheetId="1">'Formulation MIPS '!#REF!</definedName>
    <definedName name="Check15" localSheetId="1">'Formulation MIPS '!#REF!</definedName>
    <definedName name="Check16" localSheetId="1">'Formulation MIPS '!#REF!</definedName>
    <definedName name="Check8" localSheetId="1">'Formulation MIPS '!#REF!</definedName>
    <definedName name="_xlnm.Print_Area" localSheetId="1">'Formulation MIPS '!$A$2:$S$42</definedName>
    <definedName name="stanard">'Version 19 issued October 2023'!$A$11:$A$13</definedName>
    <definedName name="standard">'Version 19 issued October 2023'!$A$11:$A$12</definedName>
    <definedName name="Status">'Version 19 issued October 2023'!$A$4:$A$7</definedName>
    <definedName name="Text188" localSheetId="1">'Formulation MIPS '!#REF!</definedName>
    <definedName name="Text189" localSheetId="1">'Formulation MIPS '!#REF!</definedName>
    <definedName name="Text41" localSheetId="1">'Formulation MIPS '!#REF!</definedName>
    <definedName name="Text43" localSheetId="1">'Formulation MIPS '!#REF!</definedName>
    <definedName name="Text44" localSheetId="1">'Formulation MIPS '!#REF!</definedName>
    <definedName name="Text45" localSheetId="1">'Formulation MIPS '!$A$3</definedName>
    <definedName name="Text46" localSheetId="1">'Formulation MIPS '!#REF!</definedName>
    <definedName name="Z_F0CCCA2E_FC1E_43D2_9E88_8A0491149B48_.wvu.Cols" localSheetId="2" hidden="1">'Version 19 issued October 2023'!$A:$A</definedName>
    <definedName name="Z_F0CCCA2E_FC1E_43D2_9E88_8A0491149B48_.wvu.PrintArea" localSheetId="1" hidden="1">'Formulation MIPS '!$A$2:$S$42</definedName>
  </definedNames>
  <calcPr calcId="191028"/>
  <customWorkbookViews>
    <customWorkbookView name="James Oyler - Personal View" guid="{F0CCCA2E-FC1E-43D2-9E88-8A0491149B48}"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 r="J3" i="2"/>
  <c r="L3" i="2"/>
  <c r="N3" i="2"/>
  <c r="P3" i="2"/>
  <c r="R3" i="2"/>
  <c r="H4" i="2"/>
  <c r="J4" i="2"/>
  <c r="L4" i="2"/>
  <c r="N4" i="2"/>
  <c r="P4" i="2"/>
  <c r="R4" i="2"/>
  <c r="H5" i="2"/>
  <c r="J5" i="2"/>
  <c r="L5" i="2"/>
  <c r="N5" i="2"/>
  <c r="P5" i="2"/>
  <c r="R5" i="2"/>
  <c r="H6" i="2"/>
  <c r="J6" i="2"/>
  <c r="L6" i="2"/>
  <c r="N6" i="2"/>
  <c r="P6" i="2"/>
  <c r="R6" i="2"/>
  <c r="H7" i="2"/>
  <c r="J7" i="2"/>
  <c r="L7" i="2"/>
  <c r="N7" i="2"/>
  <c r="P7" i="2"/>
  <c r="R7" i="2"/>
  <c r="H8" i="2"/>
  <c r="J8" i="2"/>
  <c r="L8" i="2"/>
  <c r="N8" i="2"/>
  <c r="P8" i="2"/>
  <c r="R8" i="2"/>
  <c r="H9" i="2"/>
  <c r="J9" i="2"/>
  <c r="L9" i="2"/>
  <c r="N9" i="2"/>
  <c r="P9" i="2"/>
  <c r="R9" i="2"/>
  <c r="H10" i="2"/>
  <c r="J10" i="2"/>
  <c r="L10" i="2"/>
  <c r="N10" i="2"/>
  <c r="P10" i="2"/>
  <c r="R10" i="2"/>
  <c r="H11" i="2"/>
  <c r="J11" i="2"/>
  <c r="L11" i="2"/>
  <c r="N11" i="2"/>
  <c r="P11" i="2"/>
  <c r="R11" i="2"/>
  <c r="H12" i="2"/>
  <c r="J12" i="2"/>
  <c r="L12" i="2"/>
  <c r="N12" i="2"/>
  <c r="P12" i="2"/>
  <c r="R12" i="2"/>
  <c r="H13" i="2"/>
  <c r="J13" i="2"/>
  <c r="L13" i="2"/>
  <c r="N13" i="2"/>
  <c r="P13" i="2"/>
  <c r="R13" i="2"/>
  <c r="H14" i="2"/>
  <c r="J14" i="2"/>
  <c r="L14" i="2"/>
  <c r="N14" i="2"/>
  <c r="P14" i="2"/>
  <c r="R14" i="2"/>
  <c r="H15" i="2"/>
  <c r="J15" i="2"/>
  <c r="L15" i="2"/>
  <c r="N15" i="2"/>
  <c r="P15" i="2"/>
  <c r="R15" i="2"/>
  <c r="H16" i="2"/>
  <c r="J16" i="2"/>
  <c r="L16" i="2"/>
  <c r="N16" i="2"/>
  <c r="P16" i="2"/>
  <c r="R16" i="2"/>
  <c r="H17" i="2"/>
  <c r="J17" i="2"/>
  <c r="L17" i="2"/>
  <c r="N17" i="2"/>
  <c r="P17" i="2"/>
  <c r="R17" i="2"/>
  <c r="H18" i="2"/>
  <c r="J18" i="2"/>
  <c r="L18" i="2"/>
  <c r="N18" i="2"/>
  <c r="P18" i="2"/>
  <c r="R18" i="2"/>
  <c r="H19" i="2"/>
  <c r="J19" i="2"/>
  <c r="L19" i="2"/>
  <c r="N19" i="2"/>
  <c r="P19" i="2"/>
  <c r="R19" i="2"/>
  <c r="H20" i="2"/>
  <c r="J20" i="2"/>
  <c r="L20" i="2"/>
  <c r="N20" i="2"/>
  <c r="P20" i="2"/>
  <c r="R20" i="2"/>
  <c r="H21" i="2"/>
  <c r="J21" i="2"/>
  <c r="L21" i="2"/>
  <c r="N21" i="2"/>
  <c r="P21" i="2"/>
  <c r="R21" i="2"/>
  <c r="H22" i="2"/>
  <c r="J22" i="2"/>
  <c r="L22" i="2"/>
  <c r="N22" i="2"/>
  <c r="P22" i="2"/>
  <c r="R22" i="2"/>
  <c r="H23" i="2"/>
  <c r="J23" i="2"/>
  <c r="L23" i="2"/>
  <c r="N23" i="2"/>
  <c r="P23" i="2"/>
  <c r="R23" i="2"/>
  <c r="R24" i="2" l="1"/>
  <c r="R25" i="2"/>
  <c r="R26" i="2"/>
  <c r="R27" i="2"/>
  <c r="P24" i="2"/>
  <c r="P25" i="2"/>
  <c r="P26" i="2"/>
  <c r="P28" i="2" s="1"/>
  <c r="O31" i="2" s="1"/>
  <c r="P27" i="2"/>
  <c r="N24" i="2"/>
  <c r="N25" i="2"/>
  <c r="N26" i="2"/>
  <c r="N28" i="2" s="1"/>
  <c r="M31" i="2" s="1"/>
  <c r="N27" i="2"/>
  <c r="L24" i="2"/>
  <c r="L25" i="2"/>
  <c r="L26" i="2"/>
  <c r="L28" i="2" s="1"/>
  <c r="L27" i="2"/>
  <c r="J24" i="2"/>
  <c r="J25" i="2"/>
  <c r="J26" i="2"/>
  <c r="J28" i="2" s="1"/>
  <c r="I31" i="2" s="1"/>
  <c r="J27" i="2"/>
  <c r="H24" i="2"/>
  <c r="H25" i="2"/>
  <c r="H26" i="2"/>
  <c r="H27" i="2"/>
  <c r="F28" i="2"/>
  <c r="K31" i="2" l="1"/>
  <c r="C32" i="2"/>
  <c r="B32" i="2" s="1"/>
  <c r="H28" i="2"/>
  <c r="G31" i="2" s="1"/>
  <c r="R28" i="2"/>
  <c r="Q31" i="2" s="1"/>
  <c r="B31" i="2" l="1"/>
  <c r="B33" i="2"/>
  <c r="A40" i="2"/>
  <c r="A42" i="2" l="1"/>
</calcChain>
</file>

<file path=xl/sharedStrings.xml><?xml version="1.0" encoding="utf-8"?>
<sst xmlns="http://schemas.openxmlformats.org/spreadsheetml/2006/main" count="68" uniqueCount="68">
  <si>
    <t xml:space="preserve">Product Details
</t>
  </si>
  <si>
    <t>Company Information</t>
  </si>
  <si>
    <t>Company Name:</t>
  </si>
  <si>
    <t>Licence Number:</t>
  </si>
  <si>
    <t>Product Information</t>
  </si>
  <si>
    <t>Product Name:</t>
  </si>
  <si>
    <t>Brand Name:</t>
  </si>
  <si>
    <t>Applicable Standard:</t>
  </si>
  <si>
    <t xml:space="preserve">Is this a rinse off product? </t>
  </si>
  <si>
    <r>
      <t xml:space="preserve">Please tick if you </t>
    </r>
    <r>
      <rPr>
        <b/>
        <u/>
        <sz val="10.5"/>
        <rFont val="Arial"/>
        <family val="2"/>
      </rPr>
      <t>do not</t>
    </r>
    <r>
      <rPr>
        <b/>
        <sz val="10.5"/>
        <rFont val="Arial"/>
        <family val="2"/>
      </rPr>
      <t xml:space="preserve"> wish the product to be published on the COSMOS database </t>
    </r>
  </si>
  <si>
    <t>Production</t>
  </si>
  <si>
    <r>
      <t xml:space="preserve">Please confirm which of the following you are responsible for in relation to this product </t>
    </r>
    <r>
      <rPr>
        <i/>
        <sz val="10.5"/>
        <rFont val="Arial"/>
        <family val="2"/>
      </rPr>
      <t>Tick all that apply</t>
    </r>
  </si>
  <si>
    <t>Manufacturing</t>
  </si>
  <si>
    <t>Packing</t>
  </si>
  <si>
    <t>Label/brand ownership</t>
  </si>
  <si>
    <t>Packaging materials</t>
  </si>
  <si>
    <t>Release to market</t>
  </si>
  <si>
    <t>If you are not responsible for all of the processes above, please specify the company responsible below:</t>
  </si>
  <si>
    <t xml:space="preserve">i.e  Company XXXX (Certifed by XYZ) are responsible for the labelling and release to market
</t>
  </si>
  <si>
    <t>Please give a brief description of the production process below:</t>
  </si>
  <si>
    <t>Declaration</t>
  </si>
  <si>
    <t>To the best of my/our knowledge, all the information supplied in this product specification and supporting documentation is accurate. We have made no further additions to any of the ingredients or processing aids of additives and they are as originally supplied</t>
  </si>
  <si>
    <t>Name</t>
  </si>
  <si>
    <t>Date</t>
  </si>
  <si>
    <t xml:space="preserve">If you are completing this form electronically, tick here to confirm you are in agreement with the declaration above </t>
  </si>
  <si>
    <t>Formulation MIPS</t>
  </si>
  <si>
    <t>Material / Ingredient Name</t>
  </si>
  <si>
    <r>
      <t xml:space="preserve">Material / Ingredient Supplier
</t>
    </r>
    <r>
      <rPr>
        <i/>
        <sz val="8"/>
        <rFont val="Arial"/>
        <family val="2"/>
      </rPr>
      <t>Your direct supplier</t>
    </r>
  </si>
  <si>
    <r>
      <t xml:space="preserve">Status
</t>
    </r>
    <r>
      <rPr>
        <i/>
        <sz val="8"/>
        <rFont val="Arial"/>
        <family val="2"/>
      </rPr>
      <t>Select from drop down list</t>
    </r>
  </si>
  <si>
    <t>Approval Body</t>
  </si>
  <si>
    <t>INCI Name</t>
  </si>
  <si>
    <t>Ingredient weight in finished product 
(out of 100)</t>
  </si>
  <si>
    <t xml:space="preserve">PeMo % </t>
  </si>
  <si>
    <t>Synthetic Moeity of ingredient quantity = ( a )</t>
  </si>
  <si>
    <t xml:space="preserve">Non Natural % </t>
  </si>
  <si>
    <t>Non Natural   ingredient quantity = ( b )</t>
  </si>
  <si>
    <t xml:space="preserve">PPAI % </t>
  </si>
  <si>
    <t>PPAI of ingredient quantity = ( c )</t>
  </si>
  <si>
    <t xml:space="preserve">Org PPAI % </t>
  </si>
  <si>
    <t>Org PPAI of ingredient quantity = ( d )</t>
  </si>
  <si>
    <t xml:space="preserve">CPAI % </t>
  </si>
  <si>
    <t>CPAI of ingredient quantity = ( e )</t>
  </si>
  <si>
    <t xml:space="preserve">Org CPAI % </t>
  </si>
  <si>
    <t>Org CPAI of ingredient quantity = ( f )</t>
  </si>
  <si>
    <r>
      <rPr>
        <b/>
        <u/>
        <sz val="10"/>
        <rFont val="Arial"/>
        <family val="2"/>
      </rPr>
      <t>Reconstituted ingredients only</t>
    </r>
    <r>
      <rPr>
        <sz val="10"/>
        <rFont val="Arial"/>
        <family val="2"/>
      </rPr>
      <t xml:space="preserve">
Dry weight of plant material before reconstition</t>
    </r>
  </si>
  <si>
    <t>Total:</t>
  </si>
  <si>
    <r>
      <rPr>
        <b/>
        <sz val="11"/>
        <rFont val="Arial"/>
        <family val="2"/>
      </rPr>
      <t>Total Product Percentages</t>
    </r>
    <r>
      <rPr>
        <b/>
        <sz val="12"/>
        <rFont val="Arial"/>
        <family val="2"/>
      </rPr>
      <t xml:space="preserve">
</t>
    </r>
    <r>
      <rPr>
        <i/>
        <sz val="8"/>
        <rFont val="Arial"/>
        <family val="2"/>
      </rPr>
      <t>Automatically calculated when table above completed</t>
    </r>
    <r>
      <rPr>
        <b/>
        <sz val="12"/>
        <rFont val="Arial"/>
        <family val="2"/>
      </rPr>
      <t xml:space="preserve">
</t>
    </r>
  </si>
  <si>
    <r>
      <t xml:space="preserve">Ingredient Quantity Totals:
</t>
    </r>
    <r>
      <rPr>
        <i/>
        <sz val="8"/>
        <rFont val="Arial"/>
        <family val="2"/>
      </rPr>
      <t>Automatically calculated</t>
    </r>
    <r>
      <rPr>
        <b/>
        <sz val="8"/>
        <rFont val="Arial"/>
        <family val="2"/>
      </rPr>
      <t xml:space="preserve"> </t>
    </r>
    <r>
      <rPr>
        <i/>
        <sz val="8"/>
        <rFont val="Arial"/>
        <family val="2"/>
      </rPr>
      <t>when table above completed</t>
    </r>
  </si>
  <si>
    <t>Synthetic Moeity</t>
  </si>
  <si>
    <t xml:space="preserve">Non Natural  
</t>
  </si>
  <si>
    <t xml:space="preserve">PPAI 
</t>
  </si>
  <si>
    <t xml:space="preserve">Org PPAI
</t>
  </si>
  <si>
    <t xml:space="preserve">CPAI
</t>
  </si>
  <si>
    <t xml:space="preserve">Org CPAI
</t>
  </si>
  <si>
    <t xml:space="preserve">Org PPAI / total PPAI </t>
  </si>
  <si>
    <t xml:space="preserve">Natural origin </t>
  </si>
  <si>
    <t xml:space="preserve">Organic total </t>
  </si>
  <si>
    <t>For Office Use Only</t>
  </si>
  <si>
    <t>Description For Ingredient</t>
  </si>
  <si>
    <t>Description For Finished Product</t>
  </si>
  <si>
    <t xml:space="preserve">Organic </t>
  </si>
  <si>
    <t>Non-Org: Pending Approval</t>
  </si>
  <si>
    <t>N/A</t>
  </si>
  <si>
    <t>COSMOS Organic</t>
  </si>
  <si>
    <t>COSMOS Natural</t>
  </si>
  <si>
    <t>COSMOS Certified Ingredients</t>
  </si>
  <si>
    <t>Non-Org: Approved - On Ingredients List</t>
  </si>
  <si>
    <t>Non-Org: Approved - On COSMOS 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</si>
</sst>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9" x14ac:knownFonts="1">
    <font>
      <sz val="10"/>
      <name val="Arial"/>
    </font>
    <font>
      <sz val="8"/>
      <name val="Arial"/>
      <family val="2"/>
    </font>
    <font>
      <sz val="10"/>
      <name val="Arial"/>
      <family val="2"/>
    </font>
    <font>
      <b/>
      <sz val="10"/>
      <name val="Arial"/>
      <family val="2"/>
    </font>
    <font>
      <b/>
      <u/>
      <sz val="10"/>
      <name val="Arial"/>
      <family val="2"/>
    </font>
    <font>
      <sz val="11"/>
      <name val="Arial"/>
      <family val="2"/>
    </font>
    <font>
      <b/>
      <sz val="11"/>
      <name val="Arial"/>
      <family val="2"/>
    </font>
    <font>
      <sz val="12"/>
      <color rgb="FF0070C0"/>
      <name val="Arial"/>
      <family val="2"/>
    </font>
    <font>
      <sz val="12"/>
      <name val="Arial"/>
      <family val="2"/>
    </font>
    <font>
      <sz val="12"/>
      <color rgb="FFFF0000"/>
      <name val="Arial"/>
      <family val="2"/>
    </font>
    <font>
      <b/>
      <sz val="12"/>
      <name val="Arial"/>
      <family val="2"/>
    </font>
    <font>
      <b/>
      <u/>
      <sz val="12"/>
      <name val="Arial"/>
      <family val="2"/>
    </font>
    <font>
      <i/>
      <sz val="8"/>
      <name val="Arial"/>
      <family val="2"/>
    </font>
    <font>
      <b/>
      <sz val="8"/>
      <name val="Arial"/>
      <family val="2"/>
    </font>
    <font>
      <b/>
      <sz val="10.5"/>
      <name val="Arial"/>
      <family val="2"/>
    </font>
    <font>
      <sz val="10.5"/>
      <name val="Arial"/>
      <family val="2"/>
    </font>
    <font>
      <i/>
      <sz val="10.5"/>
      <name val="Arial"/>
      <family val="2"/>
    </font>
    <font>
      <b/>
      <u/>
      <sz val="10.5"/>
      <name val="Arial"/>
      <family val="2"/>
    </font>
    <font>
      <sz val="12"/>
      <color theme="0"/>
      <name val="Arial"/>
      <family val="2"/>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BE7ED"/>
        <bgColor indexed="64"/>
      </patternFill>
    </fill>
    <fill>
      <patternFill patternType="solid">
        <fgColor rgb="FFF1E3DF"/>
        <bgColor indexed="64"/>
      </patternFill>
    </fill>
    <fill>
      <patternFill patternType="solid">
        <fgColor rgb="FFEEF1E3"/>
        <bgColor indexed="64"/>
      </patternFill>
    </fill>
    <fill>
      <patternFill patternType="solid">
        <fgColor rgb="FFF5F1E9"/>
        <bgColor indexed="64"/>
      </patternFill>
    </fill>
    <fill>
      <patternFill patternType="solid">
        <fgColor theme="0" tint="-0.34998626667073579"/>
        <bgColor indexed="64"/>
      </patternFill>
    </fill>
    <fill>
      <patternFill patternType="solid">
        <fgColor rgb="FFBFD4DF"/>
        <bgColor indexed="64"/>
      </patternFill>
    </fill>
    <fill>
      <patternFill patternType="solid">
        <fgColor rgb="FFD7DFBF"/>
        <bgColor indexed="64"/>
      </patternFill>
    </fill>
    <fill>
      <patternFill patternType="solid">
        <fgColor rgb="FFEED7CA"/>
        <bgColor indexed="64"/>
      </patternFill>
    </fill>
    <fill>
      <patternFill patternType="solid">
        <fgColor theme="6" tint="0.79998168889431442"/>
        <bgColor indexed="64"/>
      </patternFill>
    </fill>
  </fills>
  <borders count="5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210">
    <xf numFmtId="0" fontId="0" fillId="0" borderId="0" xfId="0"/>
    <xf numFmtId="0" fontId="3" fillId="0" borderId="0" xfId="0" applyFont="1"/>
    <xf numFmtId="0" fontId="0" fillId="2" borderId="0" xfId="0" applyFill="1"/>
    <xf numFmtId="164" fontId="8" fillId="0" borderId="11" xfId="0" applyNumberFormat="1" applyFont="1" applyBorder="1" applyAlignment="1" applyProtection="1">
      <alignment horizontal="center"/>
      <protection hidden="1"/>
    </xf>
    <xf numFmtId="2" fontId="8" fillId="0" borderId="11" xfId="0" applyNumberFormat="1" applyFont="1" applyBorder="1" applyAlignment="1" applyProtection="1">
      <alignment horizontal="center" wrapText="1"/>
      <protection hidden="1"/>
    </xf>
    <xf numFmtId="164" fontId="8" fillId="3" borderId="0" xfId="0" applyNumberFormat="1" applyFont="1" applyFill="1" applyAlignment="1" applyProtection="1">
      <alignment horizontal="center"/>
      <protection hidden="1"/>
    </xf>
    <xf numFmtId="164" fontId="8" fillId="0" borderId="16" xfId="0" applyNumberFormat="1" applyFont="1" applyBorder="1" applyAlignment="1" applyProtection="1">
      <alignment horizontal="center"/>
      <protection hidden="1"/>
    </xf>
    <xf numFmtId="164" fontId="8" fillId="0" borderId="11" xfId="0" applyNumberFormat="1" applyFont="1" applyBorder="1" applyAlignment="1" applyProtection="1">
      <alignment horizontal="center" wrapText="1"/>
      <protection hidden="1"/>
    </xf>
    <xf numFmtId="164" fontId="6" fillId="7" borderId="0" xfId="0" applyNumberFormat="1" applyFont="1" applyFill="1" applyAlignment="1" applyProtection="1">
      <alignment horizontal="center"/>
      <protection hidden="1"/>
    </xf>
    <xf numFmtId="164" fontId="7" fillId="0" borderId="17" xfId="0" applyNumberFormat="1" applyFont="1" applyBorder="1" applyAlignment="1" applyProtection="1">
      <alignment horizontal="center" wrapText="1"/>
      <protection hidden="1"/>
    </xf>
    <xf numFmtId="164" fontId="9" fillId="8" borderId="0" xfId="0" applyNumberFormat="1" applyFont="1" applyFill="1" applyAlignment="1" applyProtection="1">
      <alignment horizontal="center"/>
      <protection hidden="1"/>
    </xf>
    <xf numFmtId="164" fontId="8" fillId="0" borderId="17" xfId="0" applyNumberFormat="1" applyFont="1" applyBorder="1" applyAlignment="1" applyProtection="1">
      <alignment horizontal="center"/>
      <protection hidden="1"/>
    </xf>
    <xf numFmtId="164" fontId="8" fillId="2" borderId="17" xfId="0" applyNumberFormat="1" applyFont="1" applyFill="1" applyBorder="1" applyAlignment="1" applyProtection="1">
      <alignment horizontal="center"/>
      <protection hidden="1"/>
    </xf>
    <xf numFmtId="164" fontId="7" fillId="8" borderId="15" xfId="0" applyNumberFormat="1" applyFont="1" applyFill="1" applyBorder="1" applyAlignment="1" applyProtection="1">
      <alignment horizontal="center" wrapText="1"/>
      <protection hidden="1"/>
    </xf>
    <xf numFmtId="164" fontId="8" fillId="8" borderId="15" xfId="0" applyNumberFormat="1" applyFont="1" applyFill="1" applyBorder="1" applyAlignment="1" applyProtection="1">
      <alignment horizontal="center"/>
      <protection hidden="1"/>
    </xf>
    <xf numFmtId="164" fontId="8" fillId="8" borderId="17" xfId="0" applyNumberFormat="1" applyFont="1" applyFill="1" applyBorder="1" applyAlignment="1" applyProtection="1">
      <alignment horizontal="center"/>
      <protection hidden="1"/>
    </xf>
    <xf numFmtId="2" fontId="10" fillId="0" borderId="11" xfId="0" applyNumberFormat="1" applyFont="1" applyBorder="1" applyAlignment="1" applyProtection="1">
      <alignment horizontal="left" vertical="top" wrapText="1"/>
      <protection hidden="1"/>
    </xf>
    <xf numFmtId="0" fontId="2" fillId="0" borderId="0" xfId="0" applyFont="1"/>
    <xf numFmtId="0" fontId="15" fillId="2" borderId="0" xfId="0" applyFont="1" applyFill="1" applyAlignment="1">
      <alignment horizontal="center" vertical="center" wrapText="1"/>
    </xf>
    <xf numFmtId="0" fontId="11" fillId="0" borderId="0" xfId="0" applyFont="1" applyAlignment="1">
      <alignment horizontal="left" vertical="center"/>
    </xf>
    <xf numFmtId="0" fontId="14" fillId="0" borderId="0" xfId="0" applyFont="1"/>
    <xf numFmtId="0" fontId="14" fillId="0" borderId="11" xfId="0" applyFont="1" applyBorder="1"/>
    <xf numFmtId="0" fontId="17" fillId="0" borderId="0" xfId="0" applyFont="1" applyAlignment="1">
      <alignment horizontal="left" vertical="center"/>
    </xf>
    <xf numFmtId="0" fontId="14" fillId="0" borderId="0" xfId="0" applyFont="1" applyAlignment="1">
      <alignment horizontal="left" vertical="center"/>
    </xf>
    <xf numFmtId="0" fontId="10" fillId="9" borderId="15" xfId="0" applyFont="1" applyFill="1" applyBorder="1"/>
    <xf numFmtId="0" fontId="0" fillId="9" borderId="15" xfId="0" applyFill="1" applyBorder="1"/>
    <xf numFmtId="0" fontId="11" fillId="9" borderId="15" xfId="0" applyFont="1" applyFill="1" applyBorder="1" applyAlignment="1">
      <alignment horizontal="left" vertical="center"/>
    </xf>
    <xf numFmtId="0" fontId="0" fillId="9" borderId="8" xfId="0" applyFill="1" applyBorder="1"/>
    <xf numFmtId="0" fontId="10" fillId="10" borderId="15" xfId="0" applyFont="1" applyFill="1" applyBorder="1"/>
    <xf numFmtId="0" fontId="0" fillId="10" borderId="15" xfId="0" applyFill="1" applyBorder="1"/>
    <xf numFmtId="0" fontId="11" fillId="10" borderId="15" xfId="0" applyFont="1" applyFill="1" applyBorder="1" applyAlignment="1">
      <alignment horizontal="left" vertical="center"/>
    </xf>
    <xf numFmtId="0" fontId="0" fillId="10" borderId="8" xfId="0" applyFill="1" applyBorder="1"/>
    <xf numFmtId="2" fontId="10" fillId="0" borderId="0" xfId="0" applyNumberFormat="1" applyFont="1" applyAlignment="1" applyProtection="1">
      <alignment horizontal="left" vertical="top"/>
      <protection hidden="1"/>
    </xf>
    <xf numFmtId="0" fontId="7" fillId="2" borderId="0" xfId="0" applyFont="1" applyFill="1" applyAlignment="1" applyProtection="1">
      <alignment horizontal="center" vertical="top" wrapText="1"/>
      <protection hidden="1"/>
    </xf>
    <xf numFmtId="0" fontId="11" fillId="0" borderId="0" xfId="0" applyFont="1" applyAlignment="1" applyProtection="1">
      <alignment vertical="center"/>
      <protection hidden="1"/>
    </xf>
    <xf numFmtId="0" fontId="8" fillId="2" borderId="0" xfId="0" applyFont="1" applyFill="1" applyAlignment="1" applyProtection="1">
      <alignment wrapText="1"/>
      <protection hidden="1"/>
    </xf>
    <xf numFmtId="0" fontId="8" fillId="0" borderId="0" xfId="0" applyFont="1" applyProtection="1">
      <protection hidden="1"/>
    </xf>
    <xf numFmtId="0" fontId="8" fillId="0" borderId="0" xfId="0" applyFont="1" applyAlignment="1" applyProtection="1">
      <alignment vertical="top" wrapText="1"/>
      <protection hidden="1"/>
    </xf>
    <xf numFmtId="2" fontId="8" fillId="0" borderId="0" xfId="0" applyNumberFormat="1" applyFont="1" applyAlignment="1" applyProtection="1">
      <alignment horizontal="center" wrapText="1"/>
      <protection hidden="1"/>
    </xf>
    <xf numFmtId="0" fontId="10" fillId="2" borderId="1" xfId="0" applyFont="1" applyFill="1" applyBorder="1" applyAlignment="1" applyProtection="1">
      <alignment horizontal="center" vertical="center" wrapText="1"/>
      <protection hidden="1"/>
    </xf>
    <xf numFmtId="0" fontId="10" fillId="2" borderId="29"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2" fontId="3" fillId="4" borderId="3" xfId="0" applyNumberFormat="1" applyFont="1" applyFill="1" applyBorder="1" applyAlignment="1" applyProtection="1">
      <alignment horizontal="center" vertical="center" wrapText="1"/>
      <protection hidden="1"/>
    </xf>
    <xf numFmtId="2" fontId="3" fillId="4" borderId="2" xfId="0" applyNumberFormat="1"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0" fontId="10" fillId="0" borderId="0" xfId="0" applyFont="1" applyAlignment="1" applyProtection="1">
      <alignment wrapText="1"/>
      <protection hidden="1"/>
    </xf>
    <xf numFmtId="164" fontId="8" fillId="0" borderId="0" xfId="0" applyNumberFormat="1" applyFont="1" applyAlignment="1" applyProtection="1">
      <alignment wrapText="1"/>
      <protection hidden="1"/>
    </xf>
    <xf numFmtId="164" fontId="2" fillId="0" borderId="0" xfId="0" applyNumberFormat="1" applyFont="1" applyAlignment="1" applyProtection="1">
      <alignment wrapText="1"/>
      <protection hidden="1"/>
    </xf>
    <xf numFmtId="164" fontId="9" fillId="0" borderId="0" xfId="0" applyNumberFormat="1" applyFont="1" applyAlignment="1" applyProtection="1">
      <alignment wrapText="1"/>
      <protection hidden="1"/>
    </xf>
    <xf numFmtId="164" fontId="9" fillId="0" borderId="0" xfId="0" applyNumberFormat="1" applyFont="1" applyProtection="1">
      <protection hidden="1"/>
    </xf>
    <xf numFmtId="164" fontId="8" fillId="0" borderId="0" xfId="0" applyNumberFormat="1" applyFont="1" applyProtection="1">
      <protection hidden="1"/>
    </xf>
    <xf numFmtId="0" fontId="8" fillId="2" borderId="17" xfId="0" applyFont="1" applyFill="1" applyBorder="1" applyProtection="1">
      <protection hidden="1"/>
    </xf>
    <xf numFmtId="0" fontId="8" fillId="8" borderId="7" xfId="0" applyFont="1" applyFill="1" applyBorder="1" applyProtection="1">
      <protection hidden="1"/>
    </xf>
    <xf numFmtId="0" fontId="8" fillId="8" borderId="15" xfId="0" applyFont="1" applyFill="1" applyBorder="1" applyProtection="1">
      <protection hidden="1"/>
    </xf>
    <xf numFmtId="0" fontId="8" fillId="8" borderId="27" xfId="0" applyFont="1" applyFill="1" applyBorder="1" applyProtection="1">
      <protection hidden="1"/>
    </xf>
    <xf numFmtId="0" fontId="8" fillId="8" borderId="8" xfId="0" applyFont="1" applyFill="1" applyBorder="1" applyProtection="1">
      <protection hidden="1"/>
    </xf>
    <xf numFmtId="0" fontId="6" fillId="7" borderId="11" xfId="0" applyFont="1" applyFill="1" applyBorder="1" applyAlignment="1" applyProtection="1">
      <alignment horizontal="center" vertical="top" wrapText="1"/>
      <protection hidden="1"/>
    </xf>
    <xf numFmtId="2" fontId="6" fillId="7" borderId="11" xfId="0" applyNumberFormat="1" applyFont="1" applyFill="1" applyBorder="1" applyAlignment="1" applyProtection="1">
      <alignment horizontal="center" vertical="top" wrapText="1"/>
      <protection hidden="1"/>
    </xf>
    <xf numFmtId="0" fontId="8" fillId="0" borderId="0" xfId="0" applyFont="1" applyAlignment="1" applyProtection="1">
      <alignment horizontal="center" wrapText="1"/>
      <protection hidden="1"/>
    </xf>
    <xf numFmtId="2" fontId="8" fillId="0" borderId="5" xfId="0" applyNumberFormat="1" applyFont="1" applyBorder="1" applyAlignment="1" applyProtection="1">
      <alignment horizontal="center" vertical="top" wrapText="1"/>
      <protection hidden="1"/>
    </xf>
    <xf numFmtId="0" fontId="8" fillId="0" borderId="0" xfId="0" applyFont="1" applyAlignment="1" applyProtection="1">
      <alignment horizontal="center"/>
      <protection hidden="1"/>
    </xf>
    <xf numFmtId="0" fontId="10" fillId="0" borderId="0" xfId="0" applyFont="1" applyAlignment="1" applyProtection="1">
      <alignment vertical="top" wrapText="1"/>
      <protection hidden="1"/>
    </xf>
    <xf numFmtId="0" fontId="10" fillId="0" borderId="0" xfId="0" applyFont="1" applyAlignment="1" applyProtection="1">
      <alignment vertical="top"/>
      <protection hidden="1"/>
    </xf>
    <xf numFmtId="0" fontId="8" fillId="0" borderId="11" xfId="0" applyFont="1" applyBorder="1" applyAlignment="1" applyProtection="1">
      <alignment horizontal="center"/>
      <protection hidden="1"/>
    </xf>
    <xf numFmtId="0" fontId="8" fillId="0" borderId="0" xfId="0" applyFont="1" applyAlignment="1" applyProtection="1">
      <alignment vertical="top"/>
      <protection hidden="1"/>
    </xf>
    <xf numFmtId="2" fontId="8" fillId="0" borderId="0" xfId="0" applyNumberFormat="1" applyFont="1" applyAlignment="1" applyProtection="1">
      <alignment horizontal="center"/>
      <protection hidden="1"/>
    </xf>
    <xf numFmtId="164" fontId="8" fillId="4" borderId="5" xfId="0" applyNumberFormat="1" applyFont="1" applyFill="1" applyBorder="1" applyAlignment="1" applyProtection="1">
      <alignment horizontal="center" wrapText="1"/>
      <protection locked="0" hidden="1"/>
    </xf>
    <xf numFmtId="164" fontId="8" fillId="4" borderId="11" xfId="0" applyNumberFormat="1" applyFont="1" applyFill="1" applyBorder="1" applyAlignment="1" applyProtection="1">
      <alignment horizontal="center" wrapText="1"/>
      <protection locked="0" hidden="1"/>
    </xf>
    <xf numFmtId="2" fontId="6" fillId="0" borderId="11" xfId="0" applyNumberFormat="1" applyFont="1" applyBorder="1" applyAlignment="1" applyProtection="1">
      <alignment horizontal="left" vertical="top"/>
      <protection hidden="1"/>
    </xf>
    <xf numFmtId="2" fontId="10" fillId="0" borderId="0" xfId="0" applyNumberFormat="1" applyFont="1" applyAlignment="1" applyProtection="1">
      <alignment horizontal="left" vertical="top" wrapText="1"/>
      <protection hidden="1"/>
    </xf>
    <xf numFmtId="164" fontId="8" fillId="0" borderId="0" xfId="0" applyNumberFormat="1" applyFont="1" applyAlignment="1" applyProtection="1">
      <alignment horizontal="center"/>
      <protection hidden="1"/>
    </xf>
    <xf numFmtId="0" fontId="0" fillId="0" borderId="8" xfId="0" applyBorder="1"/>
    <xf numFmtId="0" fontId="10" fillId="2" borderId="30" xfId="0" applyFont="1" applyFill="1" applyBorder="1" applyAlignment="1" applyProtection="1">
      <alignment horizontal="center" vertical="center" wrapText="1"/>
      <protection hidden="1"/>
    </xf>
    <xf numFmtId="0" fontId="10" fillId="0" borderId="32" xfId="0" applyFont="1" applyBorder="1" applyProtection="1">
      <protection hidden="1"/>
    </xf>
    <xf numFmtId="2" fontId="3" fillId="4" borderId="35" xfId="0" applyNumberFormat="1" applyFont="1" applyFill="1" applyBorder="1" applyAlignment="1" applyProtection="1">
      <alignment horizontal="center" vertical="center" wrapText="1"/>
      <protection hidden="1"/>
    </xf>
    <xf numFmtId="164" fontId="8" fillId="4" borderId="28" xfId="0" applyNumberFormat="1" applyFont="1" applyFill="1" applyBorder="1" applyAlignment="1" applyProtection="1">
      <alignment horizontal="center" wrapText="1"/>
      <protection locked="0" hidden="1"/>
    </xf>
    <xf numFmtId="164" fontId="8" fillId="4" borderId="8" xfId="0" applyNumberFormat="1" applyFont="1" applyFill="1" applyBorder="1" applyAlignment="1" applyProtection="1">
      <alignment horizontal="center" wrapText="1"/>
      <protection locked="0" hidden="1"/>
    </xf>
    <xf numFmtId="0" fontId="3" fillId="6" borderId="36" xfId="0" applyFont="1" applyFill="1" applyBorder="1" applyAlignment="1" applyProtection="1">
      <alignment horizontal="center" vertical="center" wrapText="1"/>
      <protection hidden="1"/>
    </xf>
    <xf numFmtId="164" fontId="8" fillId="6" borderId="37" xfId="0" applyNumberFormat="1" applyFont="1" applyFill="1" applyBorder="1" applyAlignment="1" applyProtection="1">
      <alignment horizontal="center" wrapText="1"/>
      <protection locked="0" hidden="1"/>
    </xf>
    <xf numFmtId="164" fontId="8" fillId="6" borderId="37" xfId="0" applyNumberFormat="1" applyFont="1" applyFill="1" applyBorder="1" applyAlignment="1" applyProtection="1">
      <alignment horizontal="center"/>
      <protection locked="0" hidden="1"/>
    </xf>
    <xf numFmtId="164" fontId="8" fillId="6" borderId="38" xfId="0" applyNumberFormat="1" applyFont="1" applyFill="1" applyBorder="1" applyAlignment="1" applyProtection="1">
      <alignment horizontal="center"/>
      <protection locked="0" hidden="1"/>
    </xf>
    <xf numFmtId="164" fontId="10" fillId="0" borderId="39" xfId="0" applyNumberFormat="1" applyFont="1" applyBorder="1" applyAlignment="1" applyProtection="1">
      <alignment horizontal="center"/>
      <protection hidden="1"/>
    </xf>
    <xf numFmtId="2" fontId="2" fillId="2" borderId="29" xfId="0" applyNumberFormat="1" applyFont="1" applyFill="1" applyBorder="1" applyAlignment="1" applyProtection="1">
      <alignment horizontal="center" vertical="center" wrapText="1"/>
      <protection hidden="1"/>
    </xf>
    <xf numFmtId="2" fontId="3" fillId="4" borderId="30" xfId="0" applyNumberFormat="1" applyFont="1" applyFill="1" applyBorder="1" applyAlignment="1" applyProtection="1">
      <alignment horizontal="center" vertical="center" wrapText="1"/>
      <protection hidden="1"/>
    </xf>
    <xf numFmtId="164" fontId="8" fillId="4" borderId="33" xfId="0" applyNumberFormat="1" applyFont="1" applyFill="1" applyBorder="1" applyAlignment="1" applyProtection="1">
      <alignment horizontal="center" wrapText="1"/>
      <protection locked="0" hidden="1"/>
    </xf>
    <xf numFmtId="164" fontId="8" fillId="4" borderId="32" xfId="0" applyNumberFormat="1" applyFont="1" applyFill="1" applyBorder="1" applyAlignment="1" applyProtection="1">
      <alignment horizontal="center" wrapText="1"/>
      <protection locked="0" hidden="1"/>
    </xf>
    <xf numFmtId="0" fontId="2" fillId="5" borderId="30" xfId="0" applyFont="1" applyFill="1" applyBorder="1" applyAlignment="1" applyProtection="1">
      <alignment horizontal="center" vertical="center" wrapText="1"/>
      <protection hidden="1"/>
    </xf>
    <xf numFmtId="164" fontId="8" fillId="5" borderId="33" xfId="0" applyNumberFormat="1" applyFont="1" applyFill="1" applyBorder="1" applyAlignment="1" applyProtection="1">
      <alignment wrapText="1"/>
      <protection locked="0" hidden="1"/>
    </xf>
    <xf numFmtId="164" fontId="8" fillId="5" borderId="33" xfId="0" applyNumberFormat="1" applyFont="1" applyFill="1" applyBorder="1" applyProtection="1">
      <protection locked="0" hidden="1"/>
    </xf>
    <xf numFmtId="164" fontId="8" fillId="5" borderId="32" xfId="0" applyNumberFormat="1" applyFont="1" applyFill="1" applyBorder="1" applyProtection="1">
      <protection locked="0" hidden="1"/>
    </xf>
    <xf numFmtId="0" fontId="0" fillId="0" borderId="40" xfId="0" applyBorder="1"/>
    <xf numFmtId="0" fontId="14" fillId="0" borderId="15" xfId="0" applyFont="1" applyBorder="1"/>
    <xf numFmtId="0" fontId="14" fillId="0" borderId="15" xfId="0" applyFont="1" applyBorder="1" applyAlignment="1">
      <alignment horizontal="left" vertical="center"/>
    </xf>
    <xf numFmtId="0" fontId="17" fillId="0" borderId="15" xfId="0" applyFont="1" applyBorder="1" applyAlignment="1">
      <alignment horizontal="left" vertical="center"/>
    </xf>
    <xf numFmtId="0" fontId="15" fillId="2" borderId="0" xfId="0" applyFont="1" applyFill="1" applyAlignment="1" applyProtection="1">
      <alignment horizontal="left" vertical="top" wrapText="1"/>
      <protection locked="0"/>
    </xf>
    <xf numFmtId="0" fontId="15" fillId="2" borderId="4" xfId="0" applyFont="1" applyFill="1" applyBorder="1" applyAlignment="1" applyProtection="1">
      <alignment horizontal="left" vertical="top" wrapText="1"/>
      <protection locked="0"/>
    </xf>
    <xf numFmtId="0" fontId="14" fillId="0" borderId="7" xfId="0" applyFont="1" applyBorder="1" applyAlignment="1">
      <alignment vertical="center"/>
    </xf>
    <xf numFmtId="0" fontId="14" fillId="2" borderId="4" xfId="0" applyFont="1" applyFill="1" applyBorder="1" applyAlignment="1">
      <alignment vertical="top" wrapText="1"/>
    </xf>
    <xf numFmtId="0" fontId="14" fillId="2" borderId="0" xfId="0" applyFont="1" applyFill="1" applyAlignment="1">
      <alignment vertical="top" wrapText="1"/>
    </xf>
    <xf numFmtId="0" fontId="0" fillId="0" borderId="20" xfId="0" applyBorder="1"/>
    <xf numFmtId="0" fontId="16" fillId="0" borderId="0" xfId="0" applyFont="1"/>
    <xf numFmtId="0" fontId="14" fillId="0" borderId="0" xfId="0" applyFont="1" applyAlignment="1">
      <alignment vertical="center"/>
    </xf>
    <xf numFmtId="0" fontId="10" fillId="7" borderId="14" xfId="0" applyFont="1" applyFill="1" applyBorder="1" applyAlignment="1" applyProtection="1">
      <alignment horizontal="left" vertical="top" wrapText="1"/>
      <protection locked="0"/>
    </xf>
    <xf numFmtId="0" fontId="15" fillId="7" borderId="15" xfId="0" applyFont="1" applyFill="1" applyBorder="1" applyAlignment="1" applyProtection="1">
      <alignment horizontal="left" vertical="top" wrapText="1"/>
      <protection locked="0"/>
    </xf>
    <xf numFmtId="0" fontId="15" fillId="7" borderId="8" xfId="0" applyFont="1" applyFill="1" applyBorder="1" applyAlignment="1" applyProtection="1">
      <alignment horizontal="left" vertical="top" wrapText="1"/>
      <protection locked="0"/>
    </xf>
    <xf numFmtId="0" fontId="10" fillId="11" borderId="15" xfId="0" applyFont="1" applyFill="1" applyBorder="1" applyAlignment="1">
      <alignment vertical="center"/>
    </xf>
    <xf numFmtId="0" fontId="0" fillId="11" borderId="15" xfId="0" applyFill="1" applyBorder="1"/>
    <xf numFmtId="0" fontId="11" fillId="11" borderId="15" xfId="0" applyFont="1" applyFill="1" applyBorder="1" applyAlignment="1">
      <alignment horizontal="left" vertical="center"/>
    </xf>
    <xf numFmtId="0" fontId="0" fillId="11" borderId="8" xfId="0" applyFill="1" applyBorder="1"/>
    <xf numFmtId="0" fontId="14" fillId="0" borderId="44" xfId="0" applyFont="1" applyBorder="1"/>
    <xf numFmtId="0" fontId="14" fillId="0" borderId="40" xfId="0" applyFont="1" applyBorder="1"/>
    <xf numFmtId="0" fontId="11" fillId="0" borderId="40" xfId="0" applyFont="1" applyBorder="1" applyAlignment="1">
      <alignment horizontal="left" vertical="center"/>
    </xf>
    <xf numFmtId="0" fontId="2" fillId="2" borderId="0" xfId="0" applyFont="1" applyFill="1"/>
    <xf numFmtId="0" fontId="11" fillId="0" borderId="0" xfId="0" applyFont="1" applyAlignment="1">
      <alignment horizontal="left" vertical="center" wrapText="1"/>
    </xf>
    <xf numFmtId="0" fontId="0" fillId="0" borderId="0" xfId="0" applyAlignment="1" applyProtection="1">
      <alignment horizontal="center"/>
      <protection locked="0"/>
    </xf>
    <xf numFmtId="0" fontId="0" fillId="0" borderId="0" xfId="0" applyProtection="1">
      <protection locked="0"/>
    </xf>
    <xf numFmtId="0" fontId="0" fillId="0" borderId="20" xfId="0" applyBorder="1" applyAlignment="1" applyProtection="1">
      <alignment horizontal="center"/>
      <protection locked="0"/>
    </xf>
    <xf numFmtId="0" fontId="11" fillId="0" borderId="0" xfId="0" applyFont="1" applyAlignment="1" applyProtection="1">
      <alignment horizontal="left" vertical="center"/>
      <protection locked="0"/>
    </xf>
    <xf numFmtId="0" fontId="0" fillId="0" borderId="20" xfId="0" applyBorder="1" applyProtection="1">
      <protection locked="0"/>
    </xf>
    <xf numFmtId="0" fontId="0" fillId="0" borderId="45" xfId="0" applyBorder="1" applyProtection="1">
      <protection locked="0"/>
    </xf>
    <xf numFmtId="0" fontId="0" fillId="0" borderId="46" xfId="0" applyBorder="1" applyProtection="1">
      <protection locked="0"/>
    </xf>
    <xf numFmtId="0" fontId="14" fillId="0" borderId="0" xfId="0" applyFont="1" applyProtection="1">
      <protection locked="0"/>
    </xf>
    <xf numFmtId="0" fontId="14"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14" fillId="2" borderId="22" xfId="0" applyFont="1" applyFill="1" applyBorder="1" applyAlignment="1">
      <alignment vertical="center" shrinkToFit="1"/>
    </xf>
    <xf numFmtId="0" fontId="14" fillId="2" borderId="41" xfId="0" applyFont="1" applyFill="1" applyBorder="1" applyAlignment="1">
      <alignment vertical="center" shrinkToFit="1"/>
    </xf>
    <xf numFmtId="0" fontId="14" fillId="2" borderId="24" xfId="0" applyFont="1" applyFill="1" applyBorder="1" applyAlignment="1">
      <alignment vertical="center" shrinkToFit="1"/>
    </xf>
    <xf numFmtId="0" fontId="14" fillId="2" borderId="42" xfId="0" applyFont="1" applyFill="1" applyBorder="1" applyAlignment="1">
      <alignment vertical="center" shrinkToFit="1"/>
    </xf>
    <xf numFmtId="0" fontId="10" fillId="0" borderId="0" xfId="0" applyFont="1" applyAlignment="1" applyProtection="1">
      <alignment horizontal="left" vertical="top" wrapText="1"/>
      <protection hidden="1"/>
    </xf>
    <xf numFmtId="164" fontId="8" fillId="4" borderId="5" xfId="0" applyNumberFormat="1" applyFont="1" applyFill="1" applyBorder="1" applyAlignment="1" applyProtection="1">
      <alignment horizontal="center" wrapText="1"/>
      <protection hidden="1"/>
    </xf>
    <xf numFmtId="164" fontId="8" fillId="4" borderId="11" xfId="0" applyNumberFormat="1" applyFont="1" applyFill="1" applyBorder="1" applyAlignment="1" applyProtection="1">
      <alignment horizontal="center" wrapText="1"/>
      <protection hidden="1"/>
    </xf>
    <xf numFmtId="164" fontId="8" fillId="2" borderId="28" xfId="0" applyNumberFormat="1" applyFont="1" applyFill="1" applyBorder="1" applyAlignment="1" applyProtection="1">
      <alignment horizontal="center" wrapText="1"/>
      <protection hidden="1"/>
    </xf>
    <xf numFmtId="164" fontId="8" fillId="2" borderId="20" xfId="0" applyNumberFormat="1" applyFont="1" applyFill="1" applyBorder="1" applyAlignment="1" applyProtection="1">
      <alignment horizontal="center" wrapText="1"/>
      <protection hidden="1"/>
    </xf>
    <xf numFmtId="49" fontId="8" fillId="0" borderId="0" xfId="0" applyNumberFormat="1" applyFont="1" applyProtection="1">
      <protection hidden="1"/>
    </xf>
    <xf numFmtId="49" fontId="2" fillId="2" borderId="31" xfId="0" applyNumberFormat="1" applyFont="1" applyFill="1" applyBorder="1" applyAlignment="1" applyProtection="1">
      <alignment horizontal="left" vertical="top" wrapText="1"/>
      <protection locked="0"/>
    </xf>
    <xf numFmtId="49" fontId="2" fillId="2" borderId="32" xfId="0" applyNumberFormat="1" applyFont="1" applyFill="1" applyBorder="1" applyAlignment="1" applyProtection="1">
      <alignment horizontal="left" vertical="top" wrapText="1"/>
      <protection locked="0"/>
    </xf>
    <xf numFmtId="49" fontId="2" fillId="2" borderId="33" xfId="0" applyNumberFormat="1" applyFont="1" applyFill="1" applyBorder="1" applyAlignment="1" applyProtection="1">
      <alignment horizontal="left" vertical="top" wrapText="1"/>
      <protection locked="0"/>
    </xf>
    <xf numFmtId="49" fontId="2" fillId="2" borderId="34" xfId="0" applyNumberFormat="1" applyFont="1" applyFill="1" applyBorder="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2" fillId="2" borderId="28" xfId="0" applyNumberFormat="1" applyFont="1" applyFill="1" applyBorder="1" applyAlignment="1" applyProtection="1">
      <alignment horizontal="left" vertical="top" wrapText="1"/>
      <protection locked="0"/>
    </xf>
    <xf numFmtId="49" fontId="2" fillId="2" borderId="5"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left" vertical="top" wrapText="1"/>
      <protection locked="0"/>
    </xf>
    <xf numFmtId="49" fontId="2" fillId="2" borderId="11" xfId="0" applyNumberFormat="1" applyFont="1" applyFill="1" applyBorder="1" applyAlignment="1" applyProtection="1">
      <alignment horizontal="left" vertical="top" wrapText="1"/>
      <protection locked="0"/>
    </xf>
    <xf numFmtId="49" fontId="2" fillId="2" borderId="13" xfId="0" applyNumberFormat="1" applyFont="1" applyFill="1" applyBorder="1" applyAlignment="1" applyProtection="1">
      <alignment horizontal="left" vertical="top" wrapText="1"/>
      <protection locked="0"/>
    </xf>
    <xf numFmtId="49" fontId="2" fillId="2" borderId="18" xfId="0" applyNumberFormat="1" applyFont="1" applyFill="1" applyBorder="1" applyAlignment="1" applyProtection="1">
      <alignment horizontal="left" vertical="top" wrapText="1"/>
      <protection locked="0"/>
    </xf>
    <xf numFmtId="49" fontId="2" fillId="2" borderId="12" xfId="0" applyNumberFormat="1" applyFont="1" applyFill="1" applyBorder="1" applyAlignment="1" applyProtection="1">
      <alignment horizontal="left" vertical="top" wrapText="1"/>
      <protection locked="0"/>
    </xf>
    <xf numFmtId="165" fontId="8" fillId="0" borderId="11" xfId="0" applyNumberFormat="1" applyFont="1" applyBorder="1" applyAlignment="1" applyProtection="1">
      <alignment horizontal="center" wrapText="1"/>
      <protection hidden="1"/>
    </xf>
    <xf numFmtId="0" fontId="15" fillId="2" borderId="0" xfId="0" applyFont="1" applyFill="1" applyAlignment="1">
      <alignment horizontal="center" vertical="center" wrapText="1"/>
    </xf>
    <xf numFmtId="0" fontId="14" fillId="2" borderId="12" xfId="0" applyFont="1" applyFill="1" applyBorder="1" applyAlignment="1">
      <alignment vertical="center"/>
    </xf>
    <xf numFmtId="0" fontId="14" fillId="2" borderId="6" xfId="0" applyFont="1" applyFill="1" applyBorder="1" applyAlignment="1">
      <alignment vertical="center"/>
    </xf>
    <xf numFmtId="0" fontId="14" fillId="2" borderId="14" xfId="0" applyFont="1" applyFill="1" applyBorder="1" applyAlignment="1">
      <alignment vertical="center"/>
    </xf>
    <xf numFmtId="0" fontId="14" fillId="2" borderId="15" xfId="0" applyFont="1" applyFill="1" applyBorder="1" applyAlignment="1">
      <alignment vertical="center"/>
    </xf>
    <xf numFmtId="0" fontId="14" fillId="2" borderId="8" xfId="0" applyFont="1" applyFill="1" applyBorder="1" applyAlignment="1">
      <alignment vertical="center"/>
    </xf>
    <xf numFmtId="0" fontId="5" fillId="0" borderId="16"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0" xfId="0" applyFont="1" applyBorder="1" applyAlignment="1" applyProtection="1">
      <alignment vertical="center" wrapText="1"/>
      <protection locked="0"/>
    </xf>
    <xf numFmtId="0" fontId="15" fillId="2" borderId="25"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0" xfId="0" applyFont="1" applyFill="1" applyBorder="1" applyAlignment="1">
      <alignment horizontal="left" vertical="center" wrapText="1"/>
    </xf>
    <xf numFmtId="0" fontId="12" fillId="2" borderId="25" xfId="0" applyFont="1" applyFill="1" applyBorder="1" applyAlignment="1">
      <alignment horizontal="left" vertical="top" wrapText="1"/>
    </xf>
    <xf numFmtId="0" fontId="12" fillId="2" borderId="17" xfId="0" applyFont="1" applyFill="1" applyBorder="1" applyAlignment="1">
      <alignment horizontal="left" vertical="top" wrapText="1"/>
    </xf>
    <xf numFmtId="0" fontId="12" fillId="2" borderId="18" xfId="0" applyFont="1" applyFill="1" applyBorder="1" applyAlignment="1">
      <alignment horizontal="left" vertical="top" wrapText="1"/>
    </xf>
    <xf numFmtId="0" fontId="5" fillId="2" borderId="2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14" fillId="0" borderId="12" xfId="0" applyFont="1" applyBorder="1" applyAlignment="1">
      <alignment vertical="center"/>
    </xf>
    <xf numFmtId="0" fontId="14" fillId="0" borderId="6" xfId="0" applyFont="1" applyBorder="1" applyAlignment="1">
      <alignment vertical="center"/>
    </xf>
    <xf numFmtId="0" fontId="5" fillId="0" borderId="16" xfId="0" applyFont="1" applyBorder="1" applyAlignment="1" applyProtection="1">
      <alignment wrapText="1"/>
      <protection locked="0"/>
    </xf>
    <xf numFmtId="0" fontId="5" fillId="0" borderId="18" xfId="0" applyFont="1" applyBorder="1" applyAlignment="1" applyProtection="1">
      <alignment wrapText="1"/>
      <protection locked="0"/>
    </xf>
    <xf numFmtId="0" fontId="5" fillId="0" borderId="43" xfId="0" applyFont="1" applyBorder="1" applyAlignment="1" applyProtection="1">
      <alignment wrapText="1"/>
      <protection locked="0"/>
    </xf>
    <xf numFmtId="0" fontId="5" fillId="0" borderId="42" xfId="0" applyFont="1" applyBorder="1" applyAlignment="1" applyProtection="1">
      <alignment wrapText="1"/>
      <protection locked="0"/>
    </xf>
    <xf numFmtId="0" fontId="5" fillId="2" borderId="25"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26"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top" wrapText="1"/>
      <protection locked="0"/>
    </xf>
    <xf numFmtId="0" fontId="5" fillId="0" borderId="11"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14" fillId="2" borderId="21"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5" fillId="0" borderId="7"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8" fillId="0" borderId="47" xfId="0" applyFont="1" applyBorder="1" applyAlignment="1" applyProtection="1">
      <alignment horizontal="left"/>
      <protection hidden="1"/>
    </xf>
    <xf numFmtId="0" fontId="8" fillId="0" borderId="48" xfId="0" applyFont="1" applyBorder="1" applyAlignment="1" applyProtection="1">
      <alignment horizontal="left"/>
      <protection hidden="1"/>
    </xf>
    <xf numFmtId="0" fontId="8" fillId="0" borderId="49" xfId="0" applyFont="1" applyBorder="1" applyAlignment="1" applyProtection="1">
      <alignment horizontal="left"/>
      <protection hidden="1"/>
    </xf>
    <xf numFmtId="0" fontId="8" fillId="12" borderId="1" xfId="0" applyFont="1" applyFill="1" applyBorder="1" applyAlignment="1" applyProtection="1">
      <alignment horizontal="left" vertical="top"/>
      <protection hidden="1"/>
    </xf>
    <xf numFmtId="0" fontId="8" fillId="12" borderId="2" xfId="0" applyFont="1" applyFill="1" applyBorder="1" applyAlignment="1" applyProtection="1">
      <alignment horizontal="left" vertical="top"/>
      <protection hidden="1"/>
    </xf>
    <xf numFmtId="0" fontId="8" fillId="12" borderId="50" xfId="0" applyFont="1" applyFill="1" applyBorder="1" applyAlignment="1" applyProtection="1">
      <alignment horizontal="left" vertical="top"/>
      <protection hidden="1"/>
    </xf>
    <xf numFmtId="0" fontId="8" fillId="0" borderId="47" xfId="0" applyFont="1" applyBorder="1" applyAlignment="1" applyProtection="1">
      <alignment horizontal="left" vertical="top"/>
      <protection hidden="1"/>
    </xf>
    <xf numFmtId="0" fontId="8" fillId="0" borderId="48" xfId="0" applyFont="1" applyBorder="1" applyAlignment="1" applyProtection="1">
      <alignment horizontal="left" vertical="top"/>
      <protection hidden="1"/>
    </xf>
    <xf numFmtId="0" fontId="8" fillId="0" borderId="49" xfId="0" applyFont="1" applyBorder="1" applyAlignment="1" applyProtection="1">
      <alignment horizontal="left" vertical="top"/>
      <protection hidden="1"/>
    </xf>
    <xf numFmtId="0" fontId="8" fillId="0" borderId="0" xfId="0" applyFont="1" applyAlignment="1" applyProtection="1">
      <alignment horizontal="center" vertical="top" wrapText="1"/>
      <protection hidden="1"/>
    </xf>
    <xf numFmtId="0" fontId="10" fillId="0" borderId="0" xfId="0" applyFont="1" applyAlignment="1" applyProtection="1">
      <alignment horizontal="left" wrapText="1"/>
      <protection hidden="1"/>
    </xf>
    <xf numFmtId="0" fontId="6" fillId="7" borderId="11" xfId="0" applyFont="1" applyFill="1" applyBorder="1" applyAlignment="1" applyProtection="1">
      <alignment horizontal="left" vertical="top" wrapText="1"/>
      <protection hidden="1"/>
    </xf>
    <xf numFmtId="0" fontId="10" fillId="0" borderId="0" xfId="0" applyFont="1" applyAlignment="1" applyProtection="1">
      <alignment horizontal="left" vertical="top" wrapText="1"/>
      <protection hidden="1"/>
    </xf>
    <xf numFmtId="0" fontId="10" fillId="7" borderId="7" xfId="0" applyFont="1" applyFill="1" applyBorder="1" applyAlignment="1" applyProtection="1">
      <alignment horizontal="left" vertical="top" wrapText="1"/>
      <protection hidden="1"/>
    </xf>
    <xf numFmtId="0" fontId="10" fillId="7" borderId="8" xfId="0" applyFont="1" applyFill="1" applyBorder="1" applyAlignment="1" applyProtection="1">
      <alignment horizontal="left" vertical="top" wrapText="1"/>
      <protection hidden="1"/>
    </xf>
    <xf numFmtId="0" fontId="18" fillId="0" borderId="0" xfId="0" applyFont="1" applyAlignment="1" applyProtection="1">
      <alignment wrapText="1"/>
      <protection hidden="1"/>
    </xf>
  </cellXfs>
  <cellStyles count="2">
    <cellStyle name="Normal" xfId="0" builtinId="0"/>
    <cellStyle name="Normal 2" xfId="1" xr:uid="{00000000-0005-0000-0000-000001000000}"/>
  </cellStyles>
  <dxfs count="4">
    <dxf>
      <fill>
        <patternFill>
          <bgColor rgb="FFEFBE58"/>
        </patternFill>
      </fill>
    </dxf>
    <dxf>
      <font>
        <b/>
        <i val="0"/>
        <color rgb="FFFF0000"/>
      </font>
    </dxf>
    <dxf>
      <font>
        <b/>
        <i val="0"/>
        <strike val="0"/>
        <color rgb="FFC00000"/>
      </font>
      <fill>
        <patternFill>
          <bgColor theme="5" tint="0.79998168889431442"/>
        </patternFill>
      </fill>
    </dxf>
    <dxf>
      <font>
        <b/>
        <i val="0"/>
        <color rgb="FFC00000"/>
      </font>
      <fill>
        <patternFill>
          <bgColor theme="5" tint="0.79998168889431442"/>
        </patternFill>
      </fill>
    </dxf>
  </dxfs>
  <tableStyles count="0" defaultTableStyle="TableStyleMedium9" defaultPivotStyle="PivotStyleLight16"/>
  <colors>
    <mruColors>
      <color rgb="FFEFBE58"/>
      <color rgb="FFB06238"/>
      <color rgb="FFF5F1E9"/>
      <color rgb="FFBFD4DF"/>
      <color rgb="FFD7DFBF"/>
      <color rgb="FFEED7CA"/>
      <color rgb="FFE3BBA5"/>
      <color rgb="FFB4C287"/>
      <color rgb="FFDBE7ED"/>
      <color rgb="FF5194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svg"/><Relationship Id="rId12"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svg"/><Relationship Id="rId5" Type="http://schemas.openxmlformats.org/officeDocument/2006/relationships/image" Target="../media/image7.sv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svg"/></Relationships>
</file>

<file path=xl/drawings/drawing1.xml><?xml version="1.0" encoding="utf-8"?>
<xdr:wsDr xmlns:xdr="http://schemas.openxmlformats.org/drawingml/2006/spreadsheetDrawing" xmlns:a="http://schemas.openxmlformats.org/drawingml/2006/main">
  <xdr:twoCellAnchor>
    <xdr:from>
      <xdr:col>1</xdr:col>
      <xdr:colOff>1400175</xdr:colOff>
      <xdr:row>10</xdr:row>
      <xdr:rowOff>28575</xdr:rowOff>
    </xdr:from>
    <xdr:to>
      <xdr:col>2</xdr:col>
      <xdr:colOff>581025</xdr:colOff>
      <xdr:row>11</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19425" y="2819400"/>
          <a:ext cx="6381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latin typeface="Arial" panose="020B0604020202020204" pitchFamily="34" charset="0"/>
              <a:cs typeface="Arial" panose="020B0604020202020204" pitchFamily="34" charset="0"/>
            </a:rPr>
            <a:t>No</a:t>
          </a:r>
        </a:p>
      </xdr:txBody>
    </xdr:sp>
    <xdr:clientData/>
  </xdr:twoCellAnchor>
  <xdr:twoCellAnchor>
    <xdr:from>
      <xdr:col>1</xdr:col>
      <xdr:colOff>457200</xdr:colOff>
      <xdr:row>10</xdr:row>
      <xdr:rowOff>28575</xdr:rowOff>
    </xdr:from>
    <xdr:to>
      <xdr:col>1</xdr:col>
      <xdr:colOff>1095375</xdr:colOff>
      <xdr:row>11</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076450" y="2819400"/>
          <a:ext cx="6381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latin typeface="Arial" panose="020B0604020202020204" pitchFamily="34" charset="0"/>
              <a:cs typeface="Arial" panose="020B0604020202020204" pitchFamily="34" charset="0"/>
            </a:rPr>
            <a:t>Yes</a:t>
          </a:r>
        </a:p>
      </xdr:txBody>
    </xdr:sp>
    <xdr:clientData/>
  </xdr:twoCellAnchor>
  <xdr:twoCellAnchor editAs="oneCell">
    <xdr:from>
      <xdr:col>0</xdr:col>
      <xdr:colOff>69849</xdr:colOff>
      <xdr:row>0</xdr:row>
      <xdr:rowOff>76199</xdr:rowOff>
    </xdr:from>
    <xdr:to>
      <xdr:col>0</xdr:col>
      <xdr:colOff>489478</xdr:colOff>
      <xdr:row>0</xdr:row>
      <xdr:rowOff>676274</xdr:rowOff>
    </xdr:to>
    <xdr:pic>
      <xdr:nvPicPr>
        <xdr:cNvPr id="1289" name="Picture 4">
          <a:extLst>
            <a:ext uri="{FF2B5EF4-FFF2-40B4-BE49-F238E27FC236}">
              <a16:creationId xmlns:a16="http://schemas.microsoft.com/office/drawing/2014/main" id="{00000000-0008-0000-0000-00000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49" y="76199"/>
          <a:ext cx="419629"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971550</xdr:colOff>
      <xdr:row>0</xdr:row>
      <xdr:rowOff>0</xdr:rowOff>
    </xdr:from>
    <xdr:to>
      <xdr:col>1</xdr:col>
      <xdr:colOff>392304</xdr:colOff>
      <xdr:row>0</xdr:row>
      <xdr:rowOff>685800</xdr:rowOff>
    </xdr:to>
    <xdr:pic>
      <xdr:nvPicPr>
        <xdr:cNvPr id="1290" name="Picture 2">
          <a:extLst>
            <a:ext uri="{FF2B5EF4-FFF2-40B4-BE49-F238E27FC236}">
              <a16:creationId xmlns:a16="http://schemas.microsoft.com/office/drawing/2014/main" id="{00000000-0008-0000-0000-00000A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1550" y="0"/>
          <a:ext cx="1040004"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498475</xdr:colOff>
      <xdr:row>0</xdr:row>
      <xdr:rowOff>47625</xdr:rowOff>
    </xdr:from>
    <xdr:to>
      <xdr:col>0</xdr:col>
      <xdr:colOff>955675</xdr:colOff>
      <xdr:row>0</xdr:row>
      <xdr:rowOff>720725</xdr:rowOff>
    </xdr:to>
    <xdr:pic>
      <xdr:nvPicPr>
        <xdr:cNvPr id="1291" name="Picture 2">
          <a:extLst>
            <a:ext uri="{FF2B5EF4-FFF2-40B4-BE49-F238E27FC236}">
              <a16:creationId xmlns:a16="http://schemas.microsoft.com/office/drawing/2014/main" id="{00000000-0008-0000-0000-00000B05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8475" y="47625"/>
          <a:ext cx="457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161925</xdr:colOff>
          <xdr:row>34</xdr:row>
          <xdr:rowOff>85725</xdr:rowOff>
        </xdr:from>
        <xdr:to>
          <xdr:col>5</xdr:col>
          <xdr:colOff>523875</xdr:colOff>
          <xdr:row>35</xdr:row>
          <xdr:rowOff>104775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xdr:row>
          <xdr:rowOff>19050</xdr:rowOff>
        </xdr:from>
        <xdr:to>
          <xdr:col>4</xdr:col>
          <xdr:colOff>323850</xdr:colOff>
          <xdr:row>12</xdr:row>
          <xdr:rowOff>209550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1</xdr:col>
          <xdr:colOff>1228725</xdr:colOff>
          <xdr:row>11</xdr:row>
          <xdr:rowOff>85725</xdr:rowOff>
        </xdr:to>
        <xdr:sp macro="" textlink="">
          <xdr:nvSpPr>
            <xdr:cNvPr id="1179" name="Check Box 155" descr="Yes"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1209675</xdr:colOff>
          <xdr:row>10</xdr:row>
          <xdr:rowOff>0</xdr:rowOff>
        </xdr:from>
        <xdr:to>
          <xdr:col>2</xdr:col>
          <xdr:colOff>714375</xdr:colOff>
          <xdr:row>11</xdr:row>
          <xdr:rowOff>85725</xdr:rowOff>
        </xdr:to>
        <xdr:sp macro="" textlink="">
          <xdr:nvSpPr>
            <xdr:cNvPr id="1181" name="Check Box 157" descr="Yes"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17</xdr:row>
          <xdr:rowOff>180975</xdr:rowOff>
        </xdr:from>
        <xdr:to>
          <xdr:col>0</xdr:col>
          <xdr:colOff>1276350</xdr:colOff>
          <xdr:row>19</xdr:row>
          <xdr:rowOff>47625</xdr:rowOff>
        </xdr:to>
        <xdr:sp macro="" textlink="">
          <xdr:nvSpPr>
            <xdr:cNvPr id="1183" name="Check Box 159" descr="Yes"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180975</xdr:rowOff>
        </xdr:from>
        <xdr:to>
          <xdr:col>1</xdr:col>
          <xdr:colOff>1143000</xdr:colOff>
          <xdr:row>19</xdr:row>
          <xdr:rowOff>47625</xdr:rowOff>
        </xdr:to>
        <xdr:sp macro="" textlink="">
          <xdr:nvSpPr>
            <xdr:cNvPr id="1184" name="Check Box 160" descr="Yes"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17</xdr:row>
          <xdr:rowOff>180975</xdr:rowOff>
        </xdr:from>
        <xdr:to>
          <xdr:col>2</xdr:col>
          <xdr:colOff>1562100</xdr:colOff>
          <xdr:row>19</xdr:row>
          <xdr:rowOff>47625</xdr:rowOff>
        </xdr:to>
        <xdr:sp macro="" textlink="">
          <xdr:nvSpPr>
            <xdr:cNvPr id="1185" name="Check Box 161" descr="Yes"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17</xdr:row>
          <xdr:rowOff>180975</xdr:rowOff>
        </xdr:from>
        <xdr:to>
          <xdr:col>4</xdr:col>
          <xdr:colOff>381000</xdr:colOff>
          <xdr:row>19</xdr:row>
          <xdr:rowOff>47625</xdr:rowOff>
        </xdr:to>
        <xdr:sp macro="" textlink="">
          <xdr:nvSpPr>
            <xdr:cNvPr id="1186" name="Check Box 162" descr="Yes"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17</xdr:row>
          <xdr:rowOff>190500</xdr:rowOff>
        </xdr:from>
        <xdr:to>
          <xdr:col>7</xdr:col>
          <xdr:colOff>152400</xdr:colOff>
          <xdr:row>19</xdr:row>
          <xdr:rowOff>57150</xdr:rowOff>
        </xdr:to>
        <xdr:sp macro="" textlink="">
          <xdr:nvSpPr>
            <xdr:cNvPr id="1187" name="Check Box 163" descr="Yes"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628650</xdr:colOff>
      <xdr:row>0</xdr:row>
      <xdr:rowOff>457200</xdr:rowOff>
    </xdr:from>
    <xdr:to>
      <xdr:col>7</xdr:col>
      <xdr:colOff>342900</xdr:colOff>
      <xdr:row>0</xdr:row>
      <xdr:rowOff>752475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247900" y="457200"/>
          <a:ext cx="66198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rgbClr val="B06238"/>
              </a:solidFill>
              <a:effectLst/>
              <a:latin typeface="Arial" panose="020B0604020202020204" pitchFamily="34" charset="0"/>
              <a:ea typeface="+mn-ea"/>
              <a:cs typeface="Arial" panose="020B0604020202020204" pitchFamily="34" charset="0"/>
            </a:rPr>
            <a:t>Please ensure all applicable parts of the 'general' and 'formulation MIPS' tabs are completed</a:t>
          </a:r>
          <a:r>
            <a:rPr lang="en-GB" b="1">
              <a:solidFill>
                <a:srgbClr val="B06238"/>
              </a:solidFill>
              <a:latin typeface="Arial" panose="020B0604020202020204" pitchFamily="34" charset="0"/>
              <a:cs typeface="Arial" panose="020B0604020202020204" pitchFamily="34" charset="0"/>
            </a:rPr>
            <a:t> </a:t>
          </a:r>
          <a:endParaRPr lang="en-GB" sz="1100" b="1">
            <a:solidFill>
              <a:srgbClr val="B06238"/>
            </a:solidFill>
            <a:latin typeface="Arial" panose="020B0604020202020204" pitchFamily="34" charset="0"/>
            <a:cs typeface="Arial" panose="020B0604020202020204" pitchFamily="34" charset="0"/>
          </a:endParaRPr>
        </a:p>
      </xdr:txBody>
    </xdr:sp>
    <xdr:clientData/>
  </xdr:twoCellAnchor>
  <xdr:twoCellAnchor editAs="oneCell">
    <xdr:from>
      <xdr:col>1</xdr:col>
      <xdr:colOff>447675</xdr:colOff>
      <xdr:row>0</xdr:row>
      <xdr:rowOff>466725</xdr:rowOff>
    </xdr:from>
    <xdr:to>
      <xdr:col>1</xdr:col>
      <xdr:colOff>685987</xdr:colOff>
      <xdr:row>0</xdr:row>
      <xdr:rowOff>742950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066925" y="466725"/>
          <a:ext cx="238312"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495300</xdr:colOff>
      <xdr:row>5</xdr:row>
      <xdr:rowOff>200025</xdr:rowOff>
    </xdr:from>
    <xdr:to>
      <xdr:col>21</xdr:col>
      <xdr:colOff>1466850</xdr:colOff>
      <xdr:row>6</xdr:row>
      <xdr:rowOff>314325</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13963650" y="3390900"/>
          <a:ext cx="335280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Arial" panose="020B0604020202020204" pitchFamily="34" charset="0"/>
              <a:cs typeface="Arial" panose="020B0604020202020204" pitchFamily="34" charset="0"/>
            </a:rPr>
            <a:t>Scroll down for product totals and percentages</a:t>
          </a:r>
        </a:p>
      </xdr:txBody>
    </xdr:sp>
    <xdr:clientData/>
  </xdr:twoCellAnchor>
  <xdr:twoCellAnchor>
    <xdr:from>
      <xdr:col>6</xdr:col>
      <xdr:colOff>619124</xdr:colOff>
      <xdr:row>0</xdr:row>
      <xdr:rowOff>66676</xdr:rowOff>
    </xdr:from>
    <xdr:to>
      <xdr:col>16</xdr:col>
      <xdr:colOff>76200</xdr:colOff>
      <xdr:row>0</xdr:row>
      <xdr:rowOff>695325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610474" y="66676"/>
          <a:ext cx="3514726"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Arial" panose="020B0604020202020204" pitchFamily="34" charset="0"/>
              <a:cs typeface="Arial" panose="020B0604020202020204" pitchFamily="34" charset="0"/>
            </a:rPr>
            <a:t>List percentage of ingredients as provided by supplier or</a:t>
          </a:r>
          <a:r>
            <a:rPr lang="en-GB" sz="1100" baseline="0">
              <a:latin typeface="Arial" panose="020B0604020202020204" pitchFamily="34" charset="0"/>
              <a:cs typeface="Arial" panose="020B0604020202020204" pitchFamily="34" charset="0"/>
            </a:rPr>
            <a:t> as stated on your Spreadsheet of Approved Ingredients</a:t>
          </a:r>
          <a:endParaRPr lang="en-GB" sz="1100">
            <a:latin typeface="Arial" panose="020B0604020202020204" pitchFamily="34" charset="0"/>
            <a:cs typeface="Arial" panose="020B0604020202020204" pitchFamily="34" charset="0"/>
          </a:endParaRPr>
        </a:p>
      </xdr:txBody>
    </xdr:sp>
    <xdr:clientData/>
  </xdr:twoCellAnchor>
  <xdr:twoCellAnchor editAs="oneCell">
    <xdr:from>
      <xdr:col>0</xdr:col>
      <xdr:colOff>123825</xdr:colOff>
      <xdr:row>0</xdr:row>
      <xdr:rowOff>85725</xdr:rowOff>
    </xdr:from>
    <xdr:to>
      <xdr:col>0</xdr:col>
      <xdr:colOff>542925</xdr:colOff>
      <xdr:row>0</xdr:row>
      <xdr:rowOff>676275</xdr:rowOff>
    </xdr:to>
    <xdr:pic>
      <xdr:nvPicPr>
        <xdr:cNvPr id="3" name="Picture 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5725"/>
          <a:ext cx="4127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628650</xdr:colOff>
      <xdr:row>0</xdr:row>
      <xdr:rowOff>47625</xdr:rowOff>
    </xdr:from>
    <xdr:to>
      <xdr:col>0</xdr:col>
      <xdr:colOff>1085850</xdr:colOff>
      <xdr:row>0</xdr:row>
      <xdr:rowOff>720725</xdr:rowOff>
    </xdr:to>
    <xdr:pic>
      <xdr:nvPicPr>
        <xdr:cNvPr id="4" name="Pictur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47625"/>
          <a:ext cx="457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1152525</xdr:colOff>
      <xdr:row>0</xdr:row>
      <xdr:rowOff>28575</xdr:rowOff>
    </xdr:from>
    <xdr:to>
      <xdr:col>1</xdr:col>
      <xdr:colOff>677426</xdr:colOff>
      <xdr:row>0</xdr:row>
      <xdr:rowOff>676275</xdr:rowOff>
    </xdr:to>
    <xdr:pic>
      <xdr:nvPicPr>
        <xdr:cNvPr id="5" name="Picture 2">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2525" y="28575"/>
          <a:ext cx="98222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28575</xdr:colOff>
      <xdr:row>0</xdr:row>
      <xdr:rowOff>1000124</xdr:rowOff>
    </xdr:from>
    <xdr:to>
      <xdr:col>16</xdr:col>
      <xdr:colOff>752478</xdr:colOff>
      <xdr:row>0</xdr:row>
      <xdr:rowOff>1095372</xdr:rowOff>
    </xdr:to>
    <xdr:sp macro="" textlink="">
      <xdr:nvSpPr>
        <xdr:cNvPr id="6" name="Right Bracket 5">
          <a:extLst>
            <a:ext uri="{FF2B5EF4-FFF2-40B4-BE49-F238E27FC236}">
              <a16:creationId xmlns:a16="http://schemas.microsoft.com/office/drawing/2014/main" id="{00000000-0008-0000-0100-000006000000}"/>
            </a:ext>
          </a:extLst>
        </xdr:cNvPr>
        <xdr:cNvSpPr/>
      </xdr:nvSpPr>
      <xdr:spPr>
        <a:xfrm rot="16200000">
          <a:off x="9363078" y="-1343029"/>
          <a:ext cx="95248" cy="4781553"/>
        </a:xfrm>
        <a:prstGeom prst="rightBracket">
          <a:avLst/>
        </a:prstGeom>
        <a:solidFill>
          <a:sysClr val="window" lastClr="FFFFFF"/>
        </a:solidFill>
        <a:ln w="28575">
          <a:solidFill>
            <a:srgbClr val="5194A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editAs="oneCell">
    <xdr:from>
      <xdr:col>10</xdr:col>
      <xdr:colOff>266700</xdr:colOff>
      <xdr:row>0</xdr:row>
      <xdr:rowOff>657225</xdr:rowOff>
    </xdr:from>
    <xdr:to>
      <xdr:col>10</xdr:col>
      <xdr:colOff>628648</xdr:colOff>
      <xdr:row>0</xdr:row>
      <xdr:rowOff>1019173</xdr:rowOff>
    </xdr:to>
    <xdr:pic>
      <xdr:nvPicPr>
        <xdr:cNvPr id="8" name="Graphic 7" descr="Arrow Right with solid fill">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16200000">
          <a:off x="9163050" y="657225"/>
          <a:ext cx="361948" cy="361948"/>
        </a:xfrm>
        <a:prstGeom prst="rect">
          <a:avLst/>
        </a:prstGeom>
      </xdr:spPr>
    </xdr:pic>
    <xdr:clientData/>
  </xdr:twoCellAnchor>
  <xdr:twoCellAnchor>
    <xdr:from>
      <xdr:col>18</xdr:col>
      <xdr:colOff>19052</xdr:colOff>
      <xdr:row>0</xdr:row>
      <xdr:rowOff>1000121</xdr:rowOff>
    </xdr:from>
    <xdr:to>
      <xdr:col>18</xdr:col>
      <xdr:colOff>1095378</xdr:colOff>
      <xdr:row>0</xdr:row>
      <xdr:rowOff>1085848</xdr:rowOff>
    </xdr:to>
    <xdr:sp macro="" textlink="">
      <xdr:nvSpPr>
        <xdr:cNvPr id="9" name="Right Bracket 8">
          <a:extLst>
            <a:ext uri="{FF2B5EF4-FFF2-40B4-BE49-F238E27FC236}">
              <a16:creationId xmlns:a16="http://schemas.microsoft.com/office/drawing/2014/main" id="{00000000-0008-0000-0100-000009000000}"/>
            </a:ext>
          </a:extLst>
        </xdr:cNvPr>
        <xdr:cNvSpPr/>
      </xdr:nvSpPr>
      <xdr:spPr>
        <a:xfrm rot="16200000">
          <a:off x="12363451" y="504822"/>
          <a:ext cx="85727" cy="1076326"/>
        </a:xfrm>
        <a:prstGeom prst="rightBracket">
          <a:avLst/>
        </a:prstGeom>
        <a:solidFill>
          <a:sysClr val="window" lastClr="FFFFFF"/>
        </a:solidFill>
        <a:ln w="28575">
          <a:solidFill>
            <a:srgbClr val="B0623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16</xdr:col>
      <xdr:colOff>352425</xdr:colOff>
      <xdr:row>0</xdr:row>
      <xdr:rowOff>333375</xdr:rowOff>
    </xdr:from>
    <xdr:to>
      <xdr:col>21</xdr:col>
      <xdr:colOff>885825</xdr:colOff>
      <xdr:row>0</xdr:row>
      <xdr:rowOff>828675</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1887200" y="333375"/>
          <a:ext cx="4848225"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Arial" panose="020B0604020202020204" pitchFamily="34" charset="0"/>
              <a:cs typeface="Arial" panose="020B0604020202020204" pitchFamily="34" charset="0"/>
            </a:rPr>
            <a:t>List quantity</a:t>
          </a:r>
          <a:r>
            <a:rPr lang="en-GB" sz="1100" baseline="0">
              <a:latin typeface="Arial" panose="020B0604020202020204" pitchFamily="34" charset="0"/>
              <a:cs typeface="Arial" panose="020B0604020202020204" pitchFamily="34" charset="0"/>
            </a:rPr>
            <a:t> of dried plant material in this column and the reconstituted quantity in the weight column (green)</a:t>
          </a:r>
          <a:endParaRPr lang="en-GB" sz="1100">
            <a:latin typeface="Arial" panose="020B0604020202020204" pitchFamily="34" charset="0"/>
            <a:cs typeface="Arial" panose="020B0604020202020204" pitchFamily="34" charset="0"/>
          </a:endParaRPr>
        </a:p>
      </xdr:txBody>
    </xdr:sp>
    <xdr:clientData/>
  </xdr:twoCellAnchor>
  <xdr:twoCellAnchor editAs="oneCell">
    <xdr:from>
      <xdr:col>18</xdr:col>
      <xdr:colOff>430673</xdr:colOff>
      <xdr:row>0</xdr:row>
      <xdr:rowOff>698365</xdr:rowOff>
    </xdr:from>
    <xdr:to>
      <xdr:col>18</xdr:col>
      <xdr:colOff>751691</xdr:colOff>
      <xdr:row>0</xdr:row>
      <xdr:rowOff>1025733</xdr:rowOff>
    </xdr:to>
    <xdr:pic>
      <xdr:nvPicPr>
        <xdr:cNvPr id="12" name="Graphic 11" descr="Arrow Right with solid fill">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8088778">
          <a:off x="12279773" y="698365"/>
          <a:ext cx="327368" cy="327368"/>
        </a:xfrm>
        <a:prstGeom prst="rect">
          <a:avLst/>
        </a:prstGeom>
      </xdr:spPr>
    </xdr:pic>
    <xdr:clientData/>
  </xdr:twoCellAnchor>
  <xdr:twoCellAnchor>
    <xdr:from>
      <xdr:col>5</xdr:col>
      <xdr:colOff>28577</xdr:colOff>
      <xdr:row>0</xdr:row>
      <xdr:rowOff>1000125</xdr:rowOff>
    </xdr:from>
    <xdr:to>
      <xdr:col>5</xdr:col>
      <xdr:colOff>1057274</xdr:colOff>
      <xdr:row>0</xdr:row>
      <xdr:rowOff>1095373</xdr:rowOff>
    </xdr:to>
    <xdr:sp macro="" textlink="">
      <xdr:nvSpPr>
        <xdr:cNvPr id="13" name="Right Bracket 12">
          <a:extLst>
            <a:ext uri="{FF2B5EF4-FFF2-40B4-BE49-F238E27FC236}">
              <a16:creationId xmlns:a16="http://schemas.microsoft.com/office/drawing/2014/main" id="{00000000-0008-0000-0100-00000D000000}"/>
            </a:ext>
          </a:extLst>
        </xdr:cNvPr>
        <xdr:cNvSpPr/>
      </xdr:nvSpPr>
      <xdr:spPr>
        <a:xfrm rot="16200000">
          <a:off x="6381752" y="533400"/>
          <a:ext cx="95248" cy="1028697"/>
        </a:xfrm>
        <a:prstGeom prst="rightBracket">
          <a:avLst/>
        </a:prstGeom>
        <a:solidFill>
          <a:sysClr val="window" lastClr="FFFFFF"/>
        </a:solidFill>
        <a:ln w="28575">
          <a:solidFill>
            <a:srgbClr val="8BA97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57150</xdr:colOff>
      <xdr:row>0</xdr:row>
      <xdr:rowOff>400050</xdr:rowOff>
    </xdr:from>
    <xdr:to>
      <xdr:col>6</xdr:col>
      <xdr:colOff>200025</xdr:colOff>
      <xdr:row>0</xdr:row>
      <xdr:rowOff>895350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4800600" y="400050"/>
          <a:ext cx="28765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Arial" panose="020B0604020202020204" pitchFamily="34" charset="0"/>
              <a:cs typeface="Arial" panose="020B0604020202020204" pitchFamily="34" charset="0"/>
            </a:rPr>
            <a:t>The total weight of the product</a:t>
          </a:r>
          <a:r>
            <a:rPr lang="en-GB" sz="1100" baseline="0">
              <a:latin typeface="Arial" panose="020B0604020202020204" pitchFamily="34" charset="0"/>
              <a:cs typeface="Arial" panose="020B0604020202020204" pitchFamily="34" charset="0"/>
            </a:rPr>
            <a:t> must equal 100</a:t>
          </a:r>
          <a:endParaRPr lang="en-GB" sz="1100">
            <a:latin typeface="Arial" panose="020B0604020202020204" pitchFamily="34" charset="0"/>
            <a:cs typeface="Arial" panose="020B0604020202020204" pitchFamily="34" charset="0"/>
          </a:endParaRPr>
        </a:p>
      </xdr:txBody>
    </xdr:sp>
    <xdr:clientData/>
  </xdr:twoCellAnchor>
  <xdr:twoCellAnchor editAs="oneCell">
    <xdr:from>
      <xdr:col>5</xdr:col>
      <xdr:colOff>295275</xdr:colOff>
      <xdr:row>0</xdr:row>
      <xdr:rowOff>733426</xdr:rowOff>
    </xdr:from>
    <xdr:to>
      <xdr:col>5</xdr:col>
      <xdr:colOff>616293</xdr:colOff>
      <xdr:row>0</xdr:row>
      <xdr:rowOff>1054444</xdr:rowOff>
    </xdr:to>
    <xdr:pic>
      <xdr:nvPicPr>
        <xdr:cNvPr id="15" name="Graphic 14" descr="Arrow Right with solid fill">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rot="13630591">
          <a:off x="6181725" y="733426"/>
          <a:ext cx="327368" cy="327368"/>
        </a:xfrm>
        <a:prstGeom prst="rect">
          <a:avLst/>
        </a:prstGeom>
      </xdr:spPr>
    </xdr:pic>
    <xdr:clientData/>
  </xdr:twoCellAnchor>
  <xdr:twoCellAnchor editAs="oneCell">
    <xdr:from>
      <xdr:col>19</xdr:col>
      <xdr:colOff>180975</xdr:colOff>
      <xdr:row>5</xdr:row>
      <xdr:rowOff>57150</xdr:rowOff>
    </xdr:from>
    <xdr:to>
      <xdr:col>20</xdr:col>
      <xdr:colOff>180975</xdr:colOff>
      <xdr:row>6</xdr:row>
      <xdr:rowOff>285750</xdr:rowOff>
    </xdr:to>
    <xdr:pic>
      <xdr:nvPicPr>
        <xdr:cNvPr id="18" name="Graphic 17" descr="Arrow Right with solid fill">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rot="5400000">
          <a:off x="13649325" y="3248025"/>
          <a:ext cx="609600" cy="609600"/>
        </a:xfrm>
        <a:prstGeom prst="rect">
          <a:avLst/>
        </a:prstGeom>
      </xdr:spPr>
    </xdr:pic>
    <xdr:clientData/>
  </xdr:twoCellAnchor>
  <xdr:twoCellAnchor>
    <xdr:from>
      <xdr:col>0</xdr:col>
      <xdr:colOff>0</xdr:colOff>
      <xdr:row>0</xdr:row>
      <xdr:rowOff>771525</xdr:rowOff>
    </xdr:from>
    <xdr:to>
      <xdr:col>3</xdr:col>
      <xdr:colOff>381000</xdr:colOff>
      <xdr:row>0</xdr:row>
      <xdr:rowOff>1104900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771525"/>
          <a:ext cx="44958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solidFill>
                <a:srgbClr val="B06238"/>
              </a:solidFill>
              <a:latin typeface="Arial" panose="020B0604020202020204" pitchFamily="34" charset="0"/>
              <a:cs typeface="Arial" panose="020B0604020202020204" pitchFamily="34" charset="0"/>
            </a:rPr>
            <a:t>Ingredients must</a:t>
          </a:r>
          <a:r>
            <a:rPr lang="en-GB" sz="1100" b="1" baseline="0">
              <a:solidFill>
                <a:srgbClr val="B06238"/>
              </a:solidFill>
              <a:latin typeface="Arial" panose="020B0604020202020204" pitchFamily="34" charset="0"/>
              <a:cs typeface="Arial" panose="020B0604020202020204" pitchFamily="34" charset="0"/>
            </a:rPr>
            <a:t> be listed in descending order by weight</a:t>
          </a:r>
          <a:endParaRPr lang="en-GB" sz="1100" b="1">
            <a:solidFill>
              <a:srgbClr val="B06238"/>
            </a:solidFill>
            <a:latin typeface="Arial" panose="020B0604020202020204" pitchFamily="34" charset="0"/>
            <a:cs typeface="Arial" panose="020B0604020202020204" pitchFamily="34" charset="0"/>
          </a:endParaRPr>
        </a:p>
      </xdr:txBody>
    </xdr:sp>
    <xdr:clientData/>
  </xdr:twoCellAnchor>
  <xdr:twoCellAnchor editAs="oneCell">
    <xdr:from>
      <xdr:col>0</xdr:col>
      <xdr:colOff>95250</xdr:colOff>
      <xdr:row>0</xdr:row>
      <xdr:rowOff>762000</xdr:rowOff>
    </xdr:from>
    <xdr:to>
      <xdr:col>0</xdr:col>
      <xdr:colOff>333562</xdr:colOff>
      <xdr:row>0</xdr:row>
      <xdr:rowOff>1038225</xdr:rowOff>
    </xdr:to>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2"/>
        <a:stretch>
          <a:fillRect/>
        </a:stretch>
      </xdr:blipFill>
      <xdr:spPr>
        <a:xfrm>
          <a:off x="95250" y="762000"/>
          <a:ext cx="238312" cy="2762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39"/>
  <sheetViews>
    <sheetView showGridLines="0" zoomScaleNormal="100" workbookViewId="0">
      <selection activeCell="B9" sqref="B9:G9"/>
    </sheetView>
  </sheetViews>
  <sheetFormatPr defaultRowHeight="12.75" x14ac:dyDescent="0.2"/>
  <cols>
    <col min="1" max="1" width="24.28515625" customWidth="1"/>
    <col min="2" max="2" width="21.85546875" customWidth="1"/>
    <col min="3" max="3" width="32.140625" customWidth="1"/>
    <col min="4" max="4" width="15.42578125" customWidth="1"/>
    <col min="5" max="5" width="14.42578125" customWidth="1"/>
    <col min="7" max="7" width="10.5703125" customWidth="1"/>
  </cols>
  <sheetData>
    <row r="1" spans="1:21" ht="64.5" customHeight="1" x14ac:dyDescent="0.2">
      <c r="C1" s="113" t="s">
        <v>0</v>
      </c>
      <c r="D1" s="19"/>
    </row>
    <row r="2" spans="1:21" ht="17.25" customHeight="1" x14ac:dyDescent="0.25">
      <c r="A2" s="24" t="s">
        <v>1</v>
      </c>
      <c r="B2" s="25"/>
      <c r="C2" s="25"/>
      <c r="D2" s="26"/>
      <c r="E2" s="26"/>
      <c r="F2" s="25"/>
      <c r="G2" s="27"/>
    </row>
    <row r="3" spans="1:21" ht="17.25" customHeight="1" x14ac:dyDescent="0.2">
      <c r="A3" s="21" t="s">
        <v>2</v>
      </c>
      <c r="B3" s="184"/>
      <c r="C3" s="184"/>
      <c r="D3" s="185"/>
      <c r="E3" s="185"/>
      <c r="F3" s="185"/>
      <c r="G3" s="184"/>
    </row>
    <row r="4" spans="1:21" ht="17.25" customHeight="1" thickBot="1" x14ac:dyDescent="0.25">
      <c r="A4" s="109" t="s">
        <v>3</v>
      </c>
      <c r="B4" s="186"/>
      <c r="C4" s="186"/>
      <c r="D4" s="186"/>
      <c r="E4" s="186"/>
      <c r="F4" s="186"/>
      <c r="G4" s="186"/>
    </row>
    <row r="5" spans="1:21" ht="17.25" customHeight="1" thickTop="1" x14ac:dyDescent="0.2">
      <c r="A5" s="20"/>
      <c r="D5" s="19"/>
      <c r="E5" s="19"/>
    </row>
    <row r="6" spans="1:21" ht="17.25" customHeight="1" x14ac:dyDescent="0.25">
      <c r="A6" s="28" t="s">
        <v>4</v>
      </c>
      <c r="B6" s="29"/>
      <c r="C6" s="29"/>
      <c r="D6" s="30"/>
      <c r="E6" s="30"/>
      <c r="F6" s="29"/>
      <c r="G6" s="31"/>
      <c r="P6" s="148"/>
      <c r="Q6" s="148"/>
      <c r="R6" s="148"/>
      <c r="S6" s="148"/>
      <c r="T6" s="148"/>
      <c r="U6" s="148"/>
    </row>
    <row r="7" spans="1:21" ht="17.25" customHeight="1" x14ac:dyDescent="0.2">
      <c r="A7" s="21" t="s">
        <v>5</v>
      </c>
      <c r="B7" s="191"/>
      <c r="C7" s="192"/>
      <c r="D7" s="192"/>
      <c r="E7" s="192"/>
      <c r="F7" s="192"/>
      <c r="G7" s="193"/>
      <c r="P7" s="148"/>
      <c r="Q7" s="148"/>
      <c r="R7" s="148"/>
      <c r="S7" s="148"/>
      <c r="T7" s="148"/>
      <c r="U7" s="148"/>
    </row>
    <row r="8" spans="1:21" ht="17.25" customHeight="1" x14ac:dyDescent="0.2">
      <c r="A8" s="21" t="s">
        <v>6</v>
      </c>
      <c r="B8" s="191"/>
      <c r="C8" s="192"/>
      <c r="D8" s="192"/>
      <c r="E8" s="192"/>
      <c r="F8" s="192"/>
      <c r="G8" s="193"/>
      <c r="P8" s="148"/>
      <c r="Q8" s="148"/>
      <c r="R8" s="148"/>
      <c r="S8" s="148"/>
      <c r="T8" s="148"/>
      <c r="U8" s="148"/>
    </row>
    <row r="9" spans="1:21" ht="17.25" customHeight="1" x14ac:dyDescent="0.2">
      <c r="A9" s="21" t="s">
        <v>7</v>
      </c>
      <c r="B9" s="191"/>
      <c r="C9" s="192"/>
      <c r="D9" s="192"/>
      <c r="E9" s="192"/>
      <c r="F9" s="192"/>
      <c r="G9" s="193"/>
      <c r="P9" s="148"/>
      <c r="Q9" s="148"/>
      <c r="R9" s="148"/>
      <c r="S9" s="148"/>
      <c r="T9" s="148"/>
      <c r="U9" s="148"/>
    </row>
    <row r="10" spans="1:21" ht="17.25" customHeight="1" x14ac:dyDescent="0.2">
      <c r="A10" s="20"/>
      <c r="B10" s="114"/>
      <c r="C10" s="115"/>
      <c r="D10" s="114"/>
      <c r="E10" s="114"/>
      <c r="F10" s="114"/>
      <c r="G10" s="116"/>
      <c r="P10" s="148"/>
      <c r="Q10" s="148"/>
      <c r="R10" s="148"/>
      <c r="S10" s="148"/>
      <c r="T10" s="148"/>
      <c r="U10" s="148"/>
    </row>
    <row r="11" spans="1:21" ht="17.25" customHeight="1" x14ac:dyDescent="0.2">
      <c r="A11" s="20" t="s">
        <v>8</v>
      </c>
      <c r="B11" s="115"/>
      <c r="C11" s="115"/>
      <c r="D11" s="117"/>
      <c r="E11" s="117"/>
      <c r="F11" s="115"/>
      <c r="G11" s="118"/>
      <c r="P11" s="148"/>
      <c r="Q11" s="148"/>
      <c r="R11" s="148"/>
      <c r="S11" s="148"/>
      <c r="T11" s="148"/>
      <c r="U11" s="148"/>
    </row>
    <row r="12" spans="1:21" ht="17.25" customHeight="1" x14ac:dyDescent="0.2">
      <c r="A12" s="20"/>
      <c r="B12" s="115"/>
      <c r="C12" s="115"/>
      <c r="D12" s="117"/>
      <c r="E12" s="117"/>
      <c r="F12" s="115"/>
      <c r="G12" s="118"/>
      <c r="P12" s="18"/>
      <c r="Q12" s="18"/>
      <c r="R12" s="18"/>
      <c r="S12" s="18"/>
      <c r="T12" s="18"/>
      <c r="U12" s="18"/>
    </row>
    <row r="13" spans="1:21" ht="17.25" customHeight="1" thickBot="1" x14ac:dyDescent="0.25">
      <c r="A13" s="20" t="s">
        <v>9</v>
      </c>
      <c r="B13" s="115"/>
      <c r="C13" s="115"/>
      <c r="D13" s="117"/>
      <c r="E13" s="117"/>
      <c r="F13" s="119"/>
      <c r="G13" s="120"/>
      <c r="P13" s="18"/>
      <c r="Q13" s="18"/>
      <c r="R13" s="18"/>
      <c r="S13" s="18"/>
      <c r="T13" s="18"/>
      <c r="U13" s="18"/>
    </row>
    <row r="14" spans="1:21" ht="17.25" customHeight="1" thickTop="1" x14ac:dyDescent="0.2">
      <c r="A14" s="110"/>
      <c r="B14" s="90"/>
      <c r="C14" s="90"/>
      <c r="D14" s="111"/>
      <c r="E14" s="111"/>
      <c r="P14" s="18"/>
      <c r="Q14" s="18"/>
      <c r="R14" s="18"/>
      <c r="S14" s="18"/>
      <c r="T14" s="18"/>
      <c r="U14" s="18"/>
    </row>
    <row r="15" spans="1:21" ht="17.25" customHeight="1" x14ac:dyDescent="0.2">
      <c r="A15" s="105" t="s">
        <v>10</v>
      </c>
      <c r="B15" s="106"/>
      <c r="C15" s="106"/>
      <c r="D15" s="107"/>
      <c r="E15" s="107"/>
      <c r="F15" s="106"/>
      <c r="G15" s="108"/>
      <c r="P15" s="18"/>
      <c r="Q15" s="18"/>
      <c r="R15" s="18"/>
      <c r="S15" s="18"/>
      <c r="T15" s="18"/>
      <c r="U15" s="18"/>
    </row>
    <row r="16" spans="1:21" ht="17.25" customHeight="1" x14ac:dyDescent="0.2">
      <c r="A16" s="20" t="s">
        <v>11</v>
      </c>
      <c r="D16" s="19"/>
      <c r="E16" s="19"/>
      <c r="G16" s="99"/>
    </row>
    <row r="17" spans="1:7" ht="17.25" customHeight="1" x14ac:dyDescent="0.2">
      <c r="A17" s="100"/>
      <c r="D17" s="19"/>
      <c r="E17" s="19"/>
      <c r="G17" s="99"/>
    </row>
    <row r="18" spans="1:7" ht="17.25" customHeight="1" x14ac:dyDescent="0.2">
      <c r="A18" s="101" t="s">
        <v>12</v>
      </c>
      <c r="B18" s="101" t="s">
        <v>13</v>
      </c>
      <c r="C18" s="101" t="s">
        <v>14</v>
      </c>
      <c r="D18" s="23" t="s">
        <v>15</v>
      </c>
      <c r="E18" s="22"/>
      <c r="F18" s="101" t="s">
        <v>16</v>
      </c>
      <c r="G18" s="99"/>
    </row>
    <row r="19" spans="1:7" ht="17.25" customHeight="1" x14ac:dyDescent="0.2">
      <c r="A19" s="121"/>
      <c r="B19" s="121"/>
      <c r="C19" s="121"/>
      <c r="D19" s="122"/>
      <c r="E19" s="123"/>
      <c r="F19" s="121"/>
      <c r="G19" s="118"/>
    </row>
    <row r="20" spans="1:7" ht="17.25" customHeight="1" x14ac:dyDescent="0.2">
      <c r="A20" s="20"/>
      <c r="B20" s="20"/>
      <c r="C20" s="20"/>
      <c r="D20" s="23"/>
      <c r="E20" s="22"/>
      <c r="F20" s="20"/>
      <c r="G20" s="99"/>
    </row>
    <row r="21" spans="1:7" ht="17.25" customHeight="1" x14ac:dyDescent="0.2">
      <c r="A21" s="96" t="s">
        <v>17</v>
      </c>
      <c r="B21" s="91"/>
      <c r="C21" s="91"/>
      <c r="D21" s="92"/>
      <c r="E21" s="93"/>
      <c r="F21" s="91"/>
      <c r="G21" s="71"/>
    </row>
    <row r="22" spans="1:7" ht="12.6" customHeight="1" x14ac:dyDescent="0.2">
      <c r="A22" s="166" t="s">
        <v>18</v>
      </c>
      <c r="B22" s="167"/>
      <c r="C22" s="167"/>
      <c r="D22" s="167"/>
      <c r="E22" s="167"/>
      <c r="F22" s="167"/>
      <c r="G22" s="168"/>
    </row>
    <row r="23" spans="1:7" ht="34.5" customHeight="1" x14ac:dyDescent="0.2">
      <c r="A23" s="169"/>
      <c r="B23" s="170"/>
      <c r="C23" s="170"/>
      <c r="D23" s="170"/>
      <c r="E23" s="170"/>
      <c r="F23" s="170"/>
      <c r="G23" s="171"/>
    </row>
    <row r="24" spans="1:7" ht="18" customHeight="1" x14ac:dyDescent="0.2">
      <c r="A24" s="151" t="s">
        <v>19</v>
      </c>
      <c r="B24" s="152"/>
      <c r="C24" s="152"/>
      <c r="D24" s="152"/>
      <c r="E24" s="152"/>
      <c r="F24" s="152"/>
      <c r="G24" s="153"/>
    </row>
    <row r="25" spans="1:7" ht="12.6" customHeight="1" x14ac:dyDescent="0.2">
      <c r="A25" s="178"/>
      <c r="B25" s="179"/>
      <c r="C25" s="179"/>
      <c r="D25" s="179"/>
      <c r="E25" s="179"/>
      <c r="F25" s="179"/>
      <c r="G25" s="180"/>
    </row>
    <row r="26" spans="1:7" ht="39.75" customHeight="1" x14ac:dyDescent="0.2">
      <c r="A26" s="181"/>
      <c r="B26" s="182"/>
      <c r="C26" s="182"/>
      <c r="D26" s="182"/>
      <c r="E26" s="182"/>
      <c r="F26" s="182"/>
      <c r="G26" s="183"/>
    </row>
    <row r="27" spans="1:7" ht="18" customHeight="1" x14ac:dyDescent="0.2">
      <c r="A27" s="95"/>
      <c r="B27" s="94"/>
      <c r="C27" s="94"/>
      <c r="D27" s="94"/>
      <c r="E27" s="94"/>
      <c r="F27" s="94"/>
      <c r="G27" s="94"/>
    </row>
    <row r="28" spans="1:7" ht="20.25" customHeight="1" x14ac:dyDescent="0.2">
      <c r="A28" s="102" t="s">
        <v>20</v>
      </c>
      <c r="B28" s="103"/>
      <c r="C28" s="103"/>
      <c r="D28" s="103"/>
      <c r="E28" s="103"/>
      <c r="F28" s="103"/>
      <c r="G28" s="104"/>
    </row>
    <row r="29" spans="1:7" ht="12.6" customHeight="1" x14ac:dyDescent="0.2">
      <c r="A29" s="160" t="s">
        <v>21</v>
      </c>
      <c r="B29" s="161"/>
      <c r="C29" s="161"/>
      <c r="D29" s="161"/>
      <c r="E29" s="161"/>
      <c r="F29" s="161"/>
      <c r="G29" s="162"/>
    </row>
    <row r="30" spans="1:7" ht="12.6" customHeight="1" x14ac:dyDescent="0.2">
      <c r="A30" s="163"/>
      <c r="B30" s="164"/>
      <c r="C30" s="164"/>
      <c r="D30" s="164"/>
      <c r="E30" s="164"/>
      <c r="F30" s="164"/>
      <c r="G30" s="165"/>
    </row>
    <row r="31" spans="1:7" ht="18.75" customHeight="1" x14ac:dyDescent="0.2">
      <c r="A31" s="163"/>
      <c r="B31" s="164"/>
      <c r="C31" s="164"/>
      <c r="D31" s="164"/>
      <c r="E31" s="164"/>
      <c r="F31" s="164"/>
      <c r="G31" s="165"/>
    </row>
    <row r="32" spans="1:7" ht="3" customHeight="1" x14ac:dyDescent="0.2">
      <c r="A32" s="97"/>
      <c r="B32" s="98"/>
      <c r="C32" s="98"/>
      <c r="D32" s="98"/>
      <c r="E32" s="98"/>
      <c r="F32" s="98"/>
      <c r="G32" s="98"/>
    </row>
    <row r="33" spans="1:7" x14ac:dyDescent="0.2">
      <c r="A33" s="149" t="s">
        <v>22</v>
      </c>
      <c r="B33" s="154"/>
      <c r="C33" s="155"/>
      <c r="D33" s="156"/>
      <c r="E33" s="172" t="s">
        <v>23</v>
      </c>
      <c r="F33" s="174"/>
      <c r="G33" s="175"/>
    </row>
    <row r="34" spans="1:7" ht="13.5" thickBot="1" x14ac:dyDescent="0.25">
      <c r="A34" s="150"/>
      <c r="B34" s="157"/>
      <c r="C34" s="158"/>
      <c r="D34" s="159"/>
      <c r="E34" s="173"/>
      <c r="F34" s="176"/>
      <c r="G34" s="177"/>
    </row>
    <row r="35" spans="1:7" ht="15.75" customHeight="1" x14ac:dyDescent="0.2">
      <c r="A35" s="187" t="s">
        <v>24</v>
      </c>
      <c r="B35" s="188"/>
      <c r="C35" s="188"/>
      <c r="D35" s="188"/>
      <c r="E35" s="188"/>
      <c r="F35" s="124"/>
      <c r="G35" s="125"/>
    </row>
    <row r="36" spans="1:7" ht="12" customHeight="1" thickBot="1" x14ac:dyDescent="0.25">
      <c r="A36" s="189"/>
      <c r="B36" s="190"/>
      <c r="C36" s="190"/>
      <c r="D36" s="190"/>
      <c r="E36" s="190"/>
      <c r="F36" s="126"/>
      <c r="G36" s="127"/>
    </row>
    <row r="37" spans="1:7" x14ac:dyDescent="0.2">
      <c r="A37" s="2"/>
      <c r="B37" s="2"/>
      <c r="C37" s="2"/>
      <c r="D37" s="2"/>
      <c r="E37" s="2"/>
      <c r="F37" s="2"/>
      <c r="G37" s="2"/>
    </row>
    <row r="38" spans="1:7" x14ac:dyDescent="0.2">
      <c r="A38" s="112"/>
      <c r="B38" s="2"/>
      <c r="C38" s="2"/>
      <c r="D38" s="2"/>
      <c r="E38" s="2"/>
      <c r="F38" s="2"/>
      <c r="G38" s="2"/>
    </row>
    <row r="39" spans="1:7" x14ac:dyDescent="0.2">
      <c r="A39" s="2"/>
      <c r="B39" s="2"/>
      <c r="C39" s="2"/>
      <c r="D39" s="2"/>
      <c r="E39" s="2"/>
      <c r="F39" s="2"/>
      <c r="G39" s="2"/>
    </row>
  </sheetData>
  <sheetProtection algorithmName="SHA-512" hashValue="DoL1jQucaAHAsWlN5kqv++5BH96G76DeuP4UpOja31WP2jb16UBL7PBAJVLv7/n9kIw10jymkoAdk7eGGtKmVA==" saltValue="zzhrbY8K+A83y0OMi8NS+g==" spinCount="100000" sheet="1" objects="1" scenarios="1"/>
  <customSheetViews>
    <customSheetView guid="{F0CCCA2E-FC1E-43D2-9E88-8A0491149B48}" showGridLines="0">
      <selection activeCell="B9" sqref="B9:G9"/>
      <pageMargins left="0.74803149606299213" right="0.74803149606299213" top="0.98425196850393704" bottom="0.98425196850393704" header="0.51181102362204722" footer="0.51181102362204722"/>
      <pageSetup paperSize="9" scale="91" orientation="landscape" r:id="rId1"/>
      <headerFooter alignWithMargins="0">
        <oddHeader>&amp;C&amp;"+,Bold"&amp;14Soil Association COSMOS MIPS</oddHeader>
        <oddFooter>&amp;LP1239Fm&amp;CVersion: 15.0&amp;RIssue Date: August 2021</oddFooter>
      </headerFooter>
    </customSheetView>
  </customSheetViews>
  <mergeCells count="16">
    <mergeCell ref="B3:G3"/>
    <mergeCell ref="B4:G4"/>
    <mergeCell ref="A35:E36"/>
    <mergeCell ref="B7:G7"/>
    <mergeCell ref="B8:G8"/>
    <mergeCell ref="B9:G9"/>
    <mergeCell ref="P6:U11"/>
    <mergeCell ref="A33:A34"/>
    <mergeCell ref="A24:G24"/>
    <mergeCell ref="B33:D34"/>
    <mergeCell ref="A29:G31"/>
    <mergeCell ref="A22:G22"/>
    <mergeCell ref="A23:G23"/>
    <mergeCell ref="E33:E34"/>
    <mergeCell ref="F33:G34"/>
    <mergeCell ref="A25:G26"/>
  </mergeCells>
  <phoneticPr fontId="1" type="noConversion"/>
  <dataValidations count="1">
    <dataValidation type="list" allowBlank="1" showInputMessage="1" showErrorMessage="1" error="Please select from list" prompt="Select from list" sqref="B9:G9" xr:uid="{88EF001F-14F0-498D-9990-E2D587CB9C44}">
      <formula1>stanard</formula1>
    </dataValidation>
  </dataValidations>
  <pageMargins left="0.74803149606299213" right="0.74803149606299213" top="0.98425196850393704" bottom="0.98425196850393704" header="0.51181102362204722" footer="0.51181102362204722"/>
  <pageSetup paperSize="9" scale="91" orientation="landscape" r:id="rId2"/>
  <headerFooter alignWithMargins="0">
    <oddHeader>&amp;C&amp;"+,Bold"&amp;14Soil Association COSMOS MIPS</oddHeader>
    <oddFooter>&amp;LP1239Fm&amp;CVersion: 15.0&amp;RIssue Date: August 2021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174" r:id="rId5" name="Check Box 150">
              <controlPr defaultSize="0" autoFill="0" autoLine="0" autoPict="0">
                <anchor moveWithCells="1">
                  <from>
                    <xdr:col>5</xdr:col>
                    <xdr:colOff>161925</xdr:colOff>
                    <xdr:row>34</xdr:row>
                    <xdr:rowOff>85725</xdr:rowOff>
                  </from>
                  <to>
                    <xdr:col>5</xdr:col>
                    <xdr:colOff>523875</xdr:colOff>
                    <xdr:row>35</xdr:row>
                    <xdr:rowOff>104775</xdr:rowOff>
                  </to>
                </anchor>
              </controlPr>
            </control>
          </mc:Choice>
        </mc:AlternateContent>
        <mc:AlternateContent xmlns:mc="http://schemas.openxmlformats.org/markup-compatibility/2006">
          <mc:Choice Requires="x14">
            <control shapeId="1175" r:id="rId6" name="Check Box 151">
              <controlPr defaultSize="0" autoFill="0" autoLine="0" autoPict="0">
                <anchor moveWithCells="1">
                  <from>
                    <xdr:col>3</xdr:col>
                    <xdr:colOff>371475</xdr:colOff>
                    <xdr:row>12</xdr:row>
                    <xdr:rowOff>19050</xdr:rowOff>
                  </from>
                  <to>
                    <xdr:col>4</xdr:col>
                    <xdr:colOff>323850</xdr:colOff>
                    <xdr:row>12</xdr:row>
                    <xdr:rowOff>209550</xdr:rowOff>
                  </to>
                </anchor>
              </controlPr>
            </control>
          </mc:Choice>
        </mc:AlternateContent>
        <mc:AlternateContent xmlns:mc="http://schemas.openxmlformats.org/markup-compatibility/2006">
          <mc:Choice Requires="x14">
            <control shapeId="1179" r:id="rId7" name="Check Box 155">
              <controlPr defaultSize="0" autoFill="0" autoLine="0" autoPict="0" altText="Yes">
                <anchor moveWithCells="1">
                  <from>
                    <xdr:col>1</xdr:col>
                    <xdr:colOff>266700</xdr:colOff>
                    <xdr:row>10</xdr:row>
                    <xdr:rowOff>0</xdr:rowOff>
                  </from>
                  <to>
                    <xdr:col>1</xdr:col>
                    <xdr:colOff>1228725</xdr:colOff>
                    <xdr:row>11</xdr:row>
                    <xdr:rowOff>85725</xdr:rowOff>
                  </to>
                </anchor>
              </controlPr>
            </control>
          </mc:Choice>
        </mc:AlternateContent>
        <mc:AlternateContent xmlns:mc="http://schemas.openxmlformats.org/markup-compatibility/2006">
          <mc:Choice Requires="x14">
            <control shapeId="1181" r:id="rId8" name="Check Box 157">
              <controlPr defaultSize="0" autoFill="0" autoLine="0" autoPict="0" altText="Yes">
                <anchor moveWithCells="1">
                  <from>
                    <xdr:col>1</xdr:col>
                    <xdr:colOff>1209675</xdr:colOff>
                    <xdr:row>10</xdr:row>
                    <xdr:rowOff>0</xdr:rowOff>
                  </from>
                  <to>
                    <xdr:col>2</xdr:col>
                    <xdr:colOff>714375</xdr:colOff>
                    <xdr:row>11</xdr:row>
                    <xdr:rowOff>85725</xdr:rowOff>
                  </to>
                </anchor>
              </controlPr>
            </control>
          </mc:Choice>
        </mc:AlternateContent>
        <mc:AlternateContent xmlns:mc="http://schemas.openxmlformats.org/markup-compatibility/2006">
          <mc:Choice Requires="x14">
            <control shapeId="1183" r:id="rId9" name="Check Box 159">
              <controlPr defaultSize="0" autoFill="0" autoLine="0" autoPict="0" altText="Yes">
                <anchor moveWithCells="1">
                  <from>
                    <xdr:col>0</xdr:col>
                    <xdr:colOff>314325</xdr:colOff>
                    <xdr:row>17</xdr:row>
                    <xdr:rowOff>180975</xdr:rowOff>
                  </from>
                  <to>
                    <xdr:col>0</xdr:col>
                    <xdr:colOff>1276350</xdr:colOff>
                    <xdr:row>19</xdr:row>
                    <xdr:rowOff>47625</xdr:rowOff>
                  </to>
                </anchor>
              </controlPr>
            </control>
          </mc:Choice>
        </mc:AlternateContent>
        <mc:AlternateContent xmlns:mc="http://schemas.openxmlformats.org/markup-compatibility/2006">
          <mc:Choice Requires="x14">
            <control shapeId="1184" r:id="rId10" name="Check Box 160">
              <controlPr defaultSize="0" autoFill="0" autoLine="0" autoPict="0" altText="Yes">
                <anchor moveWithCells="1">
                  <from>
                    <xdr:col>1</xdr:col>
                    <xdr:colOff>180975</xdr:colOff>
                    <xdr:row>17</xdr:row>
                    <xdr:rowOff>180975</xdr:rowOff>
                  </from>
                  <to>
                    <xdr:col>1</xdr:col>
                    <xdr:colOff>1143000</xdr:colOff>
                    <xdr:row>19</xdr:row>
                    <xdr:rowOff>47625</xdr:rowOff>
                  </to>
                </anchor>
              </controlPr>
            </control>
          </mc:Choice>
        </mc:AlternateContent>
        <mc:AlternateContent xmlns:mc="http://schemas.openxmlformats.org/markup-compatibility/2006">
          <mc:Choice Requires="x14">
            <control shapeId="1185" r:id="rId11" name="Check Box 161">
              <controlPr defaultSize="0" autoFill="0" autoLine="0" autoPict="0" altText="Yes">
                <anchor moveWithCells="1">
                  <from>
                    <xdr:col>2</xdr:col>
                    <xdr:colOff>600075</xdr:colOff>
                    <xdr:row>17</xdr:row>
                    <xdr:rowOff>180975</xdr:rowOff>
                  </from>
                  <to>
                    <xdr:col>2</xdr:col>
                    <xdr:colOff>1562100</xdr:colOff>
                    <xdr:row>19</xdr:row>
                    <xdr:rowOff>47625</xdr:rowOff>
                  </to>
                </anchor>
              </controlPr>
            </control>
          </mc:Choice>
        </mc:AlternateContent>
        <mc:AlternateContent xmlns:mc="http://schemas.openxmlformats.org/markup-compatibility/2006">
          <mc:Choice Requires="x14">
            <control shapeId="1186" r:id="rId12" name="Check Box 162">
              <controlPr defaultSize="0" autoFill="0" autoLine="0" autoPict="0" altText="Yes">
                <anchor moveWithCells="1">
                  <from>
                    <xdr:col>3</xdr:col>
                    <xdr:colOff>447675</xdr:colOff>
                    <xdr:row>17</xdr:row>
                    <xdr:rowOff>180975</xdr:rowOff>
                  </from>
                  <to>
                    <xdr:col>4</xdr:col>
                    <xdr:colOff>381000</xdr:colOff>
                    <xdr:row>19</xdr:row>
                    <xdr:rowOff>47625</xdr:rowOff>
                  </to>
                </anchor>
              </controlPr>
            </control>
          </mc:Choice>
        </mc:AlternateContent>
        <mc:AlternateContent xmlns:mc="http://schemas.openxmlformats.org/markup-compatibility/2006">
          <mc:Choice Requires="x14">
            <control shapeId="1187" r:id="rId13" name="Check Box 163">
              <controlPr defaultSize="0" autoFill="0" autoLine="0" autoPict="0" altText="Yes">
                <anchor moveWithCells="1">
                  <from>
                    <xdr:col>5</xdr:col>
                    <xdr:colOff>504825</xdr:colOff>
                    <xdr:row>17</xdr:row>
                    <xdr:rowOff>190500</xdr:rowOff>
                  </from>
                  <to>
                    <xdr:col>7</xdr:col>
                    <xdr:colOff>152400</xdr:colOff>
                    <xdr:row>19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6"/>
  <sheetViews>
    <sheetView showGridLines="0" tabSelected="1" zoomScale="85" zoomScaleNormal="85" zoomScaleSheetLayoutView="75" zoomScalePageLayoutView="70" workbookViewId="0">
      <selection activeCell="E33" sqref="E33:F33"/>
    </sheetView>
  </sheetViews>
  <sheetFormatPr defaultColWidth="9.140625" defaultRowHeight="15" x14ac:dyDescent="0.2"/>
  <cols>
    <col min="1" max="1" width="21.85546875" style="36" customWidth="1"/>
    <col min="2" max="2" width="22.140625" style="36" customWidth="1"/>
    <col min="3" max="3" width="17.7109375" style="36" customWidth="1"/>
    <col min="4" max="4" width="20.140625" style="36" customWidth="1"/>
    <col min="5" max="5" width="40.85546875" style="36" customWidth="1"/>
    <col min="6" max="6" width="16.5703125" style="60" customWidth="1"/>
    <col min="7" max="7" width="10.42578125" style="60" customWidth="1"/>
    <col min="8" max="8" width="9.5703125" style="38" hidden="1" customWidth="1"/>
    <col min="9" max="9" width="14.5703125" style="38" customWidth="1"/>
    <col min="10" max="10" width="8.7109375" style="38" hidden="1" customWidth="1"/>
    <col min="11" max="11" width="10.140625" style="38" customWidth="1"/>
    <col min="12" max="12" width="8.7109375" style="38" hidden="1" customWidth="1"/>
    <col min="13" max="13" width="11.7109375" style="38" customWidth="1"/>
    <col min="14" max="14" width="8.140625" style="38" hidden="1" customWidth="1"/>
    <col min="15" max="15" width="10.42578125" style="38" customWidth="1"/>
    <col min="16" max="16" width="8.140625" style="38" hidden="1" customWidth="1"/>
    <col min="17" max="17" width="12" style="38" customWidth="1"/>
    <col min="18" max="18" width="9.7109375" style="38" hidden="1" customWidth="1"/>
    <col min="19" max="19" width="17" style="36" customWidth="1"/>
    <col min="20" max="20" width="9.140625" style="36"/>
    <col min="21" max="21" width="26.5703125" style="36" customWidth="1"/>
    <col min="22" max="22" width="24.85546875" style="36" customWidth="1"/>
    <col min="23" max="16384" width="9.140625" style="36"/>
  </cols>
  <sheetData>
    <row r="1" spans="1:22" ht="88.5" customHeight="1" thickBot="1" x14ac:dyDescent="0.25">
      <c r="A1" s="33"/>
      <c r="B1" s="33"/>
      <c r="C1" s="34" t="s">
        <v>25</v>
      </c>
      <c r="D1" s="35"/>
      <c r="F1" s="37"/>
      <c r="G1" s="203"/>
      <c r="H1" s="203"/>
    </row>
    <row r="2" spans="1:22" s="44" customFormat="1" ht="70.5" customHeight="1" thickBot="1" x14ac:dyDescent="0.3">
      <c r="A2" s="39" t="s">
        <v>26</v>
      </c>
      <c r="B2" s="40" t="s">
        <v>27</v>
      </c>
      <c r="C2" s="41" t="s">
        <v>28</v>
      </c>
      <c r="D2" s="41" t="s">
        <v>29</v>
      </c>
      <c r="E2" s="72" t="s">
        <v>30</v>
      </c>
      <c r="F2" s="77" t="s">
        <v>31</v>
      </c>
      <c r="G2" s="74" t="s">
        <v>32</v>
      </c>
      <c r="H2" s="43" t="s">
        <v>33</v>
      </c>
      <c r="I2" s="42" t="s">
        <v>34</v>
      </c>
      <c r="J2" s="42" t="s">
        <v>35</v>
      </c>
      <c r="K2" s="42" t="s">
        <v>36</v>
      </c>
      <c r="L2" s="42" t="s">
        <v>37</v>
      </c>
      <c r="M2" s="42" t="s">
        <v>38</v>
      </c>
      <c r="N2" s="42" t="s">
        <v>39</v>
      </c>
      <c r="O2" s="42" t="s">
        <v>40</v>
      </c>
      <c r="P2" s="42" t="s">
        <v>41</v>
      </c>
      <c r="Q2" s="83" t="s">
        <v>42</v>
      </c>
      <c r="R2" s="82" t="s">
        <v>43</v>
      </c>
      <c r="S2" s="86" t="s">
        <v>44</v>
      </c>
      <c r="U2" s="45"/>
    </row>
    <row r="3" spans="1:22" s="46" customFormat="1" ht="32.25" customHeight="1" x14ac:dyDescent="0.2">
      <c r="A3" s="138"/>
      <c r="B3" s="139"/>
      <c r="C3" s="140"/>
      <c r="D3" s="140"/>
      <c r="E3" s="134"/>
      <c r="F3" s="79">
        <v>0</v>
      </c>
      <c r="G3" s="75">
        <v>0</v>
      </c>
      <c r="H3" s="129">
        <f t="shared" ref="H3:H27" si="0">SUM(G3*F3)/100</f>
        <v>0</v>
      </c>
      <c r="I3" s="66">
        <v>0</v>
      </c>
      <c r="J3" s="129">
        <f>SUM(F3*I3)/100</f>
        <v>0</v>
      </c>
      <c r="K3" s="66">
        <v>0</v>
      </c>
      <c r="L3" s="129">
        <f t="shared" ref="L3:L27" si="1">SUM(F3*K3)/100</f>
        <v>0</v>
      </c>
      <c r="M3" s="66">
        <v>0</v>
      </c>
      <c r="N3" s="129">
        <f t="shared" ref="N3:N27" si="2">SUM(F3*M3)/100</f>
        <v>0</v>
      </c>
      <c r="O3" s="66">
        <v>0</v>
      </c>
      <c r="P3" s="129">
        <f t="shared" ref="P3:P27" si="3">SUM(F3*O3)/100</f>
        <v>0</v>
      </c>
      <c r="Q3" s="84">
        <v>0</v>
      </c>
      <c r="R3" s="131">
        <f t="shared" ref="R3:R27" si="4">SUM(F3*Q3)/100</f>
        <v>0</v>
      </c>
      <c r="S3" s="87"/>
      <c r="U3" s="47"/>
      <c r="V3" s="47"/>
    </row>
    <row r="4" spans="1:22" s="48" customFormat="1" ht="30" customHeight="1" x14ac:dyDescent="0.2">
      <c r="A4" s="141"/>
      <c r="B4" s="142"/>
      <c r="C4" s="140"/>
      <c r="D4" s="143"/>
      <c r="E4" s="135"/>
      <c r="F4" s="79">
        <v>0</v>
      </c>
      <c r="G4" s="75">
        <v>0</v>
      </c>
      <c r="H4" s="129">
        <f t="shared" si="0"/>
        <v>0</v>
      </c>
      <c r="I4" s="66">
        <v>0</v>
      </c>
      <c r="J4" s="129">
        <f t="shared" ref="J4:J27" si="5">SUM(F4*I4)/100</f>
        <v>0</v>
      </c>
      <c r="K4" s="66">
        <v>0</v>
      </c>
      <c r="L4" s="129">
        <f t="shared" si="1"/>
        <v>0</v>
      </c>
      <c r="M4" s="66">
        <v>0</v>
      </c>
      <c r="N4" s="129">
        <f t="shared" si="2"/>
        <v>0</v>
      </c>
      <c r="O4" s="66">
        <v>0</v>
      </c>
      <c r="P4" s="129">
        <f t="shared" si="3"/>
        <v>0</v>
      </c>
      <c r="Q4" s="84">
        <v>0</v>
      </c>
      <c r="R4" s="131">
        <f t="shared" si="4"/>
        <v>0</v>
      </c>
      <c r="S4" s="87"/>
      <c r="U4" s="47"/>
    </row>
    <row r="5" spans="1:22" s="48" customFormat="1" ht="30" customHeight="1" x14ac:dyDescent="0.2">
      <c r="A5" s="141"/>
      <c r="B5" s="142"/>
      <c r="C5" s="140"/>
      <c r="D5" s="143"/>
      <c r="E5" s="135"/>
      <c r="F5" s="79">
        <v>0</v>
      </c>
      <c r="G5" s="75">
        <v>0</v>
      </c>
      <c r="H5" s="129">
        <f t="shared" si="0"/>
        <v>0</v>
      </c>
      <c r="I5" s="66">
        <v>0</v>
      </c>
      <c r="J5" s="129">
        <f t="shared" si="5"/>
        <v>0</v>
      </c>
      <c r="K5" s="66">
        <v>0</v>
      </c>
      <c r="L5" s="129">
        <f t="shared" si="1"/>
        <v>0</v>
      </c>
      <c r="M5" s="66">
        <v>0</v>
      </c>
      <c r="N5" s="129">
        <f t="shared" si="2"/>
        <v>0</v>
      </c>
      <c r="O5" s="66">
        <v>0</v>
      </c>
      <c r="P5" s="129">
        <f t="shared" si="3"/>
        <v>0</v>
      </c>
      <c r="Q5" s="84">
        <v>0</v>
      </c>
      <c r="R5" s="131">
        <f t="shared" si="4"/>
        <v>0</v>
      </c>
      <c r="S5" s="87"/>
      <c r="U5" s="47"/>
    </row>
    <row r="6" spans="1:22" s="49" customFormat="1" ht="30" customHeight="1" x14ac:dyDescent="0.2">
      <c r="A6" s="141"/>
      <c r="B6" s="142"/>
      <c r="C6" s="140"/>
      <c r="D6" s="143"/>
      <c r="E6" s="135"/>
      <c r="F6" s="79">
        <v>0</v>
      </c>
      <c r="G6" s="75">
        <v>0</v>
      </c>
      <c r="H6" s="129">
        <f t="shared" si="0"/>
        <v>0</v>
      </c>
      <c r="I6" s="66">
        <v>0</v>
      </c>
      <c r="J6" s="129">
        <f t="shared" si="5"/>
        <v>0</v>
      </c>
      <c r="K6" s="66">
        <v>0</v>
      </c>
      <c r="L6" s="129">
        <f t="shared" si="1"/>
        <v>0</v>
      </c>
      <c r="M6" s="66">
        <v>0</v>
      </c>
      <c r="N6" s="129">
        <f t="shared" si="2"/>
        <v>0</v>
      </c>
      <c r="O6" s="66">
        <v>0</v>
      </c>
      <c r="P6" s="129">
        <f t="shared" si="3"/>
        <v>0</v>
      </c>
      <c r="Q6" s="84">
        <v>0</v>
      </c>
      <c r="R6" s="131">
        <f t="shared" si="4"/>
        <v>0</v>
      </c>
      <c r="S6" s="88"/>
    </row>
    <row r="7" spans="1:22" s="50" customFormat="1" ht="30" customHeight="1" x14ac:dyDescent="0.2">
      <c r="A7" s="141"/>
      <c r="B7" s="142"/>
      <c r="C7" s="140"/>
      <c r="D7" s="143"/>
      <c r="E7" s="135"/>
      <c r="F7" s="79">
        <v>0</v>
      </c>
      <c r="G7" s="75">
        <v>0</v>
      </c>
      <c r="H7" s="129">
        <f t="shared" si="0"/>
        <v>0</v>
      </c>
      <c r="I7" s="66">
        <v>0</v>
      </c>
      <c r="J7" s="129">
        <f t="shared" si="5"/>
        <v>0</v>
      </c>
      <c r="K7" s="66">
        <v>0</v>
      </c>
      <c r="L7" s="129">
        <f t="shared" si="1"/>
        <v>0</v>
      </c>
      <c r="M7" s="66">
        <v>0</v>
      </c>
      <c r="N7" s="129">
        <f t="shared" si="2"/>
        <v>0</v>
      </c>
      <c r="O7" s="66">
        <v>0</v>
      </c>
      <c r="P7" s="129">
        <f t="shared" si="3"/>
        <v>0</v>
      </c>
      <c r="Q7" s="84">
        <v>0</v>
      </c>
      <c r="R7" s="131">
        <f t="shared" si="4"/>
        <v>0</v>
      </c>
      <c r="S7" s="88"/>
    </row>
    <row r="8" spans="1:22" s="49" customFormat="1" ht="30" customHeight="1" x14ac:dyDescent="0.2">
      <c r="A8" s="141"/>
      <c r="B8" s="142"/>
      <c r="C8" s="140"/>
      <c r="D8" s="143"/>
      <c r="E8" s="135"/>
      <c r="F8" s="79">
        <v>0</v>
      </c>
      <c r="G8" s="75">
        <v>0</v>
      </c>
      <c r="H8" s="129">
        <f t="shared" si="0"/>
        <v>0</v>
      </c>
      <c r="I8" s="66">
        <v>0</v>
      </c>
      <c r="J8" s="129">
        <f t="shared" si="5"/>
        <v>0</v>
      </c>
      <c r="K8" s="66">
        <v>0</v>
      </c>
      <c r="L8" s="129">
        <f t="shared" si="1"/>
        <v>0</v>
      </c>
      <c r="M8" s="66">
        <v>0</v>
      </c>
      <c r="N8" s="129">
        <f t="shared" si="2"/>
        <v>0</v>
      </c>
      <c r="O8" s="66">
        <v>0</v>
      </c>
      <c r="P8" s="129">
        <f t="shared" si="3"/>
        <v>0</v>
      </c>
      <c r="Q8" s="84">
        <v>0</v>
      </c>
      <c r="R8" s="131">
        <f t="shared" si="4"/>
        <v>0</v>
      </c>
      <c r="S8" s="88"/>
    </row>
    <row r="9" spans="1:22" s="49" customFormat="1" ht="30" customHeight="1" x14ac:dyDescent="0.2">
      <c r="A9" s="141"/>
      <c r="B9" s="142"/>
      <c r="C9" s="140"/>
      <c r="D9" s="143"/>
      <c r="E9" s="135"/>
      <c r="F9" s="79">
        <v>0</v>
      </c>
      <c r="G9" s="75">
        <v>0</v>
      </c>
      <c r="H9" s="129">
        <f t="shared" si="0"/>
        <v>0</v>
      </c>
      <c r="I9" s="66">
        <v>0</v>
      </c>
      <c r="J9" s="129">
        <f t="shared" si="5"/>
        <v>0</v>
      </c>
      <c r="K9" s="66">
        <v>0</v>
      </c>
      <c r="L9" s="129">
        <f t="shared" si="1"/>
        <v>0</v>
      </c>
      <c r="M9" s="66">
        <v>0</v>
      </c>
      <c r="N9" s="129">
        <f t="shared" si="2"/>
        <v>0</v>
      </c>
      <c r="O9" s="66">
        <v>0</v>
      </c>
      <c r="P9" s="129">
        <f t="shared" si="3"/>
        <v>0</v>
      </c>
      <c r="Q9" s="84">
        <v>0</v>
      </c>
      <c r="R9" s="131">
        <f t="shared" si="4"/>
        <v>0</v>
      </c>
      <c r="S9" s="88"/>
    </row>
    <row r="10" spans="1:22" s="50" customFormat="1" ht="30" customHeight="1" x14ac:dyDescent="0.2">
      <c r="A10" s="141"/>
      <c r="B10" s="142"/>
      <c r="C10" s="140"/>
      <c r="D10" s="143"/>
      <c r="E10" s="135"/>
      <c r="F10" s="79">
        <v>0</v>
      </c>
      <c r="G10" s="75">
        <v>0</v>
      </c>
      <c r="H10" s="129">
        <f t="shared" si="0"/>
        <v>0</v>
      </c>
      <c r="I10" s="66">
        <v>0</v>
      </c>
      <c r="J10" s="129">
        <f t="shared" si="5"/>
        <v>0</v>
      </c>
      <c r="K10" s="66">
        <v>0</v>
      </c>
      <c r="L10" s="129">
        <f t="shared" si="1"/>
        <v>0</v>
      </c>
      <c r="M10" s="66">
        <v>0</v>
      </c>
      <c r="N10" s="129">
        <f t="shared" si="2"/>
        <v>0</v>
      </c>
      <c r="O10" s="66">
        <v>0</v>
      </c>
      <c r="P10" s="129">
        <f t="shared" si="3"/>
        <v>0</v>
      </c>
      <c r="Q10" s="84">
        <v>0</v>
      </c>
      <c r="R10" s="131">
        <f t="shared" si="4"/>
        <v>0</v>
      </c>
      <c r="S10" s="88"/>
    </row>
    <row r="11" spans="1:22" s="50" customFormat="1" ht="30" customHeight="1" x14ac:dyDescent="0.2">
      <c r="A11" s="141"/>
      <c r="B11" s="142"/>
      <c r="C11" s="140"/>
      <c r="D11" s="143"/>
      <c r="E11" s="135"/>
      <c r="F11" s="79">
        <v>0</v>
      </c>
      <c r="G11" s="75">
        <v>0</v>
      </c>
      <c r="H11" s="129">
        <f t="shared" si="0"/>
        <v>0</v>
      </c>
      <c r="I11" s="66">
        <v>0</v>
      </c>
      <c r="J11" s="129">
        <f t="shared" si="5"/>
        <v>0</v>
      </c>
      <c r="K11" s="66">
        <v>0</v>
      </c>
      <c r="L11" s="129">
        <f t="shared" si="1"/>
        <v>0</v>
      </c>
      <c r="M11" s="66">
        <v>0</v>
      </c>
      <c r="N11" s="129">
        <f t="shared" si="2"/>
        <v>0</v>
      </c>
      <c r="O11" s="66">
        <v>0</v>
      </c>
      <c r="P11" s="129">
        <f t="shared" si="3"/>
        <v>0</v>
      </c>
      <c r="Q11" s="84">
        <v>0</v>
      </c>
      <c r="R11" s="131">
        <f t="shared" si="4"/>
        <v>0</v>
      </c>
      <c r="S11" s="88"/>
    </row>
    <row r="12" spans="1:22" s="50" customFormat="1" ht="30" customHeight="1" x14ac:dyDescent="0.2">
      <c r="A12" s="141"/>
      <c r="B12" s="142"/>
      <c r="C12" s="140"/>
      <c r="D12" s="143"/>
      <c r="E12" s="135"/>
      <c r="F12" s="79">
        <v>0</v>
      </c>
      <c r="G12" s="75">
        <v>0</v>
      </c>
      <c r="H12" s="129">
        <f t="shared" si="0"/>
        <v>0</v>
      </c>
      <c r="I12" s="66">
        <v>0</v>
      </c>
      <c r="J12" s="129">
        <f t="shared" si="5"/>
        <v>0</v>
      </c>
      <c r="K12" s="66">
        <v>0</v>
      </c>
      <c r="L12" s="129">
        <f t="shared" si="1"/>
        <v>0</v>
      </c>
      <c r="M12" s="66">
        <v>0</v>
      </c>
      <c r="N12" s="129">
        <f t="shared" si="2"/>
        <v>0</v>
      </c>
      <c r="O12" s="66">
        <v>0</v>
      </c>
      <c r="P12" s="129">
        <f t="shared" si="3"/>
        <v>0</v>
      </c>
      <c r="Q12" s="84">
        <v>0</v>
      </c>
      <c r="R12" s="131">
        <f t="shared" si="4"/>
        <v>0</v>
      </c>
      <c r="S12" s="88"/>
    </row>
    <row r="13" spans="1:22" s="50" customFormat="1" ht="30" customHeight="1" x14ac:dyDescent="0.2">
      <c r="A13" s="141"/>
      <c r="B13" s="142"/>
      <c r="C13" s="140"/>
      <c r="D13" s="143"/>
      <c r="E13" s="135"/>
      <c r="F13" s="79">
        <v>0</v>
      </c>
      <c r="G13" s="75">
        <v>0</v>
      </c>
      <c r="H13" s="129">
        <f t="shared" si="0"/>
        <v>0</v>
      </c>
      <c r="I13" s="66">
        <v>0</v>
      </c>
      <c r="J13" s="129">
        <f t="shared" si="5"/>
        <v>0</v>
      </c>
      <c r="K13" s="66">
        <v>0</v>
      </c>
      <c r="L13" s="129">
        <f t="shared" si="1"/>
        <v>0</v>
      </c>
      <c r="M13" s="66">
        <v>0</v>
      </c>
      <c r="N13" s="129">
        <f t="shared" si="2"/>
        <v>0</v>
      </c>
      <c r="O13" s="66">
        <v>0</v>
      </c>
      <c r="P13" s="129">
        <f t="shared" si="3"/>
        <v>0</v>
      </c>
      <c r="Q13" s="84">
        <v>0</v>
      </c>
      <c r="R13" s="131">
        <f t="shared" si="4"/>
        <v>0</v>
      </c>
      <c r="S13" s="88"/>
    </row>
    <row r="14" spans="1:22" s="50" customFormat="1" ht="30" customHeight="1" x14ac:dyDescent="0.2">
      <c r="A14" s="141"/>
      <c r="B14" s="142"/>
      <c r="C14" s="140"/>
      <c r="D14" s="143"/>
      <c r="E14" s="135"/>
      <c r="F14" s="79">
        <v>0</v>
      </c>
      <c r="G14" s="75">
        <v>0</v>
      </c>
      <c r="H14" s="129">
        <f t="shared" si="0"/>
        <v>0</v>
      </c>
      <c r="I14" s="66">
        <v>0</v>
      </c>
      <c r="J14" s="129">
        <f t="shared" si="5"/>
        <v>0</v>
      </c>
      <c r="K14" s="66">
        <v>0</v>
      </c>
      <c r="L14" s="129">
        <f t="shared" si="1"/>
        <v>0</v>
      </c>
      <c r="M14" s="66">
        <v>0</v>
      </c>
      <c r="N14" s="129">
        <f t="shared" si="2"/>
        <v>0</v>
      </c>
      <c r="O14" s="66">
        <v>0</v>
      </c>
      <c r="P14" s="129">
        <f t="shared" si="3"/>
        <v>0</v>
      </c>
      <c r="Q14" s="84">
        <v>0</v>
      </c>
      <c r="R14" s="131">
        <f t="shared" si="4"/>
        <v>0</v>
      </c>
      <c r="S14" s="88"/>
    </row>
    <row r="15" spans="1:22" s="50" customFormat="1" ht="30" customHeight="1" x14ac:dyDescent="0.2">
      <c r="A15" s="141"/>
      <c r="B15" s="142"/>
      <c r="C15" s="140"/>
      <c r="D15" s="143"/>
      <c r="E15" s="135"/>
      <c r="F15" s="79">
        <v>0</v>
      </c>
      <c r="G15" s="75">
        <v>0</v>
      </c>
      <c r="H15" s="129">
        <f t="shared" si="0"/>
        <v>0</v>
      </c>
      <c r="I15" s="66">
        <v>0</v>
      </c>
      <c r="J15" s="129">
        <f t="shared" si="5"/>
        <v>0</v>
      </c>
      <c r="K15" s="66">
        <v>0</v>
      </c>
      <c r="L15" s="129">
        <f t="shared" si="1"/>
        <v>0</v>
      </c>
      <c r="M15" s="66">
        <v>0</v>
      </c>
      <c r="N15" s="129">
        <f t="shared" si="2"/>
        <v>0</v>
      </c>
      <c r="O15" s="66">
        <v>0</v>
      </c>
      <c r="P15" s="129">
        <f t="shared" si="3"/>
        <v>0</v>
      </c>
      <c r="Q15" s="84">
        <v>0</v>
      </c>
      <c r="R15" s="131">
        <f t="shared" si="4"/>
        <v>0</v>
      </c>
      <c r="S15" s="88"/>
    </row>
    <row r="16" spans="1:22" s="50" customFormat="1" ht="30" customHeight="1" x14ac:dyDescent="0.2">
      <c r="A16" s="141"/>
      <c r="B16" s="142"/>
      <c r="C16" s="140"/>
      <c r="D16" s="143"/>
      <c r="E16" s="135"/>
      <c r="F16" s="79">
        <v>0</v>
      </c>
      <c r="G16" s="75">
        <v>0</v>
      </c>
      <c r="H16" s="129">
        <f t="shared" si="0"/>
        <v>0</v>
      </c>
      <c r="I16" s="66">
        <v>0</v>
      </c>
      <c r="J16" s="129">
        <f t="shared" si="5"/>
        <v>0</v>
      </c>
      <c r="K16" s="66">
        <v>0</v>
      </c>
      <c r="L16" s="129">
        <f t="shared" si="1"/>
        <v>0</v>
      </c>
      <c r="M16" s="66">
        <v>0</v>
      </c>
      <c r="N16" s="129">
        <f t="shared" si="2"/>
        <v>0</v>
      </c>
      <c r="O16" s="66">
        <v>0</v>
      </c>
      <c r="P16" s="129">
        <f t="shared" si="3"/>
        <v>0</v>
      </c>
      <c r="Q16" s="84">
        <v>0</v>
      </c>
      <c r="R16" s="131">
        <f t="shared" si="4"/>
        <v>0</v>
      </c>
      <c r="S16" s="88"/>
    </row>
    <row r="17" spans="1:19" s="50" customFormat="1" ht="30" customHeight="1" x14ac:dyDescent="0.2">
      <c r="A17" s="141"/>
      <c r="B17" s="142"/>
      <c r="C17" s="140"/>
      <c r="D17" s="143"/>
      <c r="E17" s="135"/>
      <c r="F17" s="79">
        <v>0</v>
      </c>
      <c r="G17" s="75">
        <v>0</v>
      </c>
      <c r="H17" s="129">
        <f t="shared" si="0"/>
        <v>0</v>
      </c>
      <c r="I17" s="66">
        <v>0</v>
      </c>
      <c r="J17" s="129">
        <f t="shared" si="5"/>
        <v>0</v>
      </c>
      <c r="K17" s="66">
        <v>0</v>
      </c>
      <c r="L17" s="129">
        <f t="shared" si="1"/>
        <v>0</v>
      </c>
      <c r="M17" s="66">
        <v>0</v>
      </c>
      <c r="N17" s="129">
        <f t="shared" si="2"/>
        <v>0</v>
      </c>
      <c r="O17" s="66">
        <v>0</v>
      </c>
      <c r="P17" s="129">
        <f t="shared" si="3"/>
        <v>0</v>
      </c>
      <c r="Q17" s="84">
        <v>0</v>
      </c>
      <c r="R17" s="131">
        <f t="shared" si="4"/>
        <v>0</v>
      </c>
      <c r="S17" s="88"/>
    </row>
    <row r="18" spans="1:19" s="49" customFormat="1" ht="30" customHeight="1" x14ac:dyDescent="0.2">
      <c r="A18" s="141"/>
      <c r="B18" s="142"/>
      <c r="C18" s="140"/>
      <c r="D18" s="143"/>
      <c r="E18" s="135"/>
      <c r="F18" s="79">
        <v>0</v>
      </c>
      <c r="G18" s="75">
        <v>0</v>
      </c>
      <c r="H18" s="129">
        <f t="shared" si="0"/>
        <v>0</v>
      </c>
      <c r="I18" s="66">
        <v>0</v>
      </c>
      <c r="J18" s="129">
        <f t="shared" si="5"/>
        <v>0</v>
      </c>
      <c r="K18" s="66">
        <v>0</v>
      </c>
      <c r="L18" s="129">
        <f t="shared" si="1"/>
        <v>0</v>
      </c>
      <c r="M18" s="66">
        <v>0</v>
      </c>
      <c r="N18" s="129">
        <f t="shared" si="2"/>
        <v>0</v>
      </c>
      <c r="O18" s="66">
        <v>0</v>
      </c>
      <c r="P18" s="129">
        <f t="shared" si="3"/>
        <v>0</v>
      </c>
      <c r="Q18" s="84">
        <v>0</v>
      </c>
      <c r="R18" s="131">
        <f t="shared" si="4"/>
        <v>0</v>
      </c>
      <c r="S18" s="88"/>
    </row>
    <row r="19" spans="1:19" s="50" customFormat="1" ht="30" customHeight="1" x14ac:dyDescent="0.2">
      <c r="A19" s="141"/>
      <c r="B19" s="142"/>
      <c r="C19" s="140"/>
      <c r="D19" s="143"/>
      <c r="E19" s="135"/>
      <c r="F19" s="79">
        <v>0</v>
      </c>
      <c r="G19" s="75">
        <v>0</v>
      </c>
      <c r="H19" s="129">
        <f t="shared" si="0"/>
        <v>0</v>
      </c>
      <c r="I19" s="66">
        <v>0</v>
      </c>
      <c r="J19" s="129">
        <f t="shared" si="5"/>
        <v>0</v>
      </c>
      <c r="K19" s="66">
        <v>0</v>
      </c>
      <c r="L19" s="129">
        <f t="shared" si="1"/>
        <v>0</v>
      </c>
      <c r="M19" s="66">
        <v>0</v>
      </c>
      <c r="N19" s="129">
        <f t="shared" si="2"/>
        <v>0</v>
      </c>
      <c r="O19" s="66">
        <v>0</v>
      </c>
      <c r="P19" s="129">
        <f t="shared" si="3"/>
        <v>0</v>
      </c>
      <c r="Q19" s="84">
        <v>0</v>
      </c>
      <c r="R19" s="131">
        <f t="shared" si="4"/>
        <v>0</v>
      </c>
      <c r="S19" s="88"/>
    </row>
    <row r="20" spans="1:19" s="49" customFormat="1" ht="30" customHeight="1" x14ac:dyDescent="0.2">
      <c r="A20" s="141"/>
      <c r="B20" s="142"/>
      <c r="C20" s="140"/>
      <c r="D20" s="143"/>
      <c r="E20" s="135"/>
      <c r="F20" s="79">
        <v>0</v>
      </c>
      <c r="G20" s="75">
        <v>0</v>
      </c>
      <c r="H20" s="129">
        <f t="shared" si="0"/>
        <v>0</v>
      </c>
      <c r="I20" s="66">
        <v>0</v>
      </c>
      <c r="J20" s="129">
        <f t="shared" si="5"/>
        <v>0</v>
      </c>
      <c r="K20" s="66">
        <v>0</v>
      </c>
      <c r="L20" s="129">
        <f t="shared" si="1"/>
        <v>0</v>
      </c>
      <c r="M20" s="66">
        <v>0</v>
      </c>
      <c r="N20" s="129">
        <f t="shared" si="2"/>
        <v>0</v>
      </c>
      <c r="O20" s="66">
        <v>0</v>
      </c>
      <c r="P20" s="129">
        <f t="shared" si="3"/>
        <v>0</v>
      </c>
      <c r="Q20" s="84">
        <v>0</v>
      </c>
      <c r="R20" s="131">
        <f t="shared" si="4"/>
        <v>0</v>
      </c>
      <c r="S20" s="88"/>
    </row>
    <row r="21" spans="1:19" s="49" customFormat="1" ht="30" customHeight="1" x14ac:dyDescent="0.2">
      <c r="A21" s="141"/>
      <c r="B21" s="142"/>
      <c r="C21" s="140"/>
      <c r="D21" s="143"/>
      <c r="E21" s="135"/>
      <c r="F21" s="79">
        <v>0</v>
      </c>
      <c r="G21" s="75">
        <v>0</v>
      </c>
      <c r="H21" s="129">
        <f t="shared" si="0"/>
        <v>0</v>
      </c>
      <c r="I21" s="66">
        <v>0</v>
      </c>
      <c r="J21" s="129">
        <f t="shared" si="5"/>
        <v>0</v>
      </c>
      <c r="K21" s="66">
        <v>0</v>
      </c>
      <c r="L21" s="129">
        <f t="shared" si="1"/>
        <v>0</v>
      </c>
      <c r="M21" s="66">
        <v>0</v>
      </c>
      <c r="N21" s="129">
        <f t="shared" si="2"/>
        <v>0</v>
      </c>
      <c r="O21" s="66">
        <v>0</v>
      </c>
      <c r="P21" s="129">
        <f t="shared" si="3"/>
        <v>0</v>
      </c>
      <c r="Q21" s="84">
        <v>0</v>
      </c>
      <c r="R21" s="131">
        <f t="shared" si="4"/>
        <v>0</v>
      </c>
      <c r="S21" s="88"/>
    </row>
    <row r="22" spans="1:19" s="49" customFormat="1" ht="30" customHeight="1" x14ac:dyDescent="0.2">
      <c r="A22" s="141"/>
      <c r="B22" s="142"/>
      <c r="C22" s="140"/>
      <c r="D22" s="140"/>
      <c r="E22" s="136"/>
      <c r="F22" s="78">
        <v>0</v>
      </c>
      <c r="G22" s="75">
        <v>0</v>
      </c>
      <c r="H22" s="129">
        <f t="shared" si="0"/>
        <v>0</v>
      </c>
      <c r="I22" s="66">
        <v>0</v>
      </c>
      <c r="J22" s="129">
        <f t="shared" si="5"/>
        <v>0</v>
      </c>
      <c r="K22" s="66">
        <v>0</v>
      </c>
      <c r="L22" s="129">
        <f t="shared" si="1"/>
        <v>0</v>
      </c>
      <c r="M22" s="66">
        <v>0</v>
      </c>
      <c r="N22" s="129">
        <f t="shared" si="2"/>
        <v>0</v>
      </c>
      <c r="O22" s="66">
        <v>0</v>
      </c>
      <c r="P22" s="129">
        <f t="shared" si="3"/>
        <v>0</v>
      </c>
      <c r="Q22" s="84">
        <v>0</v>
      </c>
      <c r="R22" s="131">
        <f t="shared" si="4"/>
        <v>0</v>
      </c>
      <c r="S22" s="87"/>
    </row>
    <row r="23" spans="1:19" s="49" customFormat="1" ht="30" customHeight="1" x14ac:dyDescent="0.2">
      <c r="A23" s="141"/>
      <c r="B23" s="142"/>
      <c r="C23" s="140"/>
      <c r="D23" s="143"/>
      <c r="E23" s="135"/>
      <c r="F23" s="79">
        <v>0</v>
      </c>
      <c r="G23" s="75">
        <v>0</v>
      </c>
      <c r="H23" s="129">
        <f t="shared" si="0"/>
        <v>0</v>
      </c>
      <c r="I23" s="66">
        <v>0</v>
      </c>
      <c r="J23" s="129">
        <f t="shared" si="5"/>
        <v>0</v>
      </c>
      <c r="K23" s="66">
        <v>0</v>
      </c>
      <c r="L23" s="129">
        <f t="shared" si="1"/>
        <v>0</v>
      </c>
      <c r="M23" s="66">
        <v>0</v>
      </c>
      <c r="N23" s="129">
        <f t="shared" si="2"/>
        <v>0</v>
      </c>
      <c r="O23" s="66">
        <v>0</v>
      </c>
      <c r="P23" s="129">
        <f t="shared" si="3"/>
        <v>0</v>
      </c>
      <c r="Q23" s="84">
        <v>0</v>
      </c>
      <c r="R23" s="131">
        <f t="shared" si="4"/>
        <v>0</v>
      </c>
      <c r="S23" s="88"/>
    </row>
    <row r="24" spans="1:19" s="50" customFormat="1" ht="30" customHeight="1" x14ac:dyDescent="0.2">
      <c r="A24" s="141"/>
      <c r="B24" s="142"/>
      <c r="C24" s="140"/>
      <c r="D24" s="143"/>
      <c r="E24" s="135"/>
      <c r="F24" s="79">
        <v>0</v>
      </c>
      <c r="G24" s="75">
        <v>0</v>
      </c>
      <c r="H24" s="129">
        <f t="shared" si="0"/>
        <v>0</v>
      </c>
      <c r="I24" s="66">
        <v>0</v>
      </c>
      <c r="J24" s="129">
        <f t="shared" si="5"/>
        <v>0</v>
      </c>
      <c r="K24" s="66">
        <v>0</v>
      </c>
      <c r="L24" s="129">
        <f t="shared" si="1"/>
        <v>0</v>
      </c>
      <c r="M24" s="66">
        <v>0</v>
      </c>
      <c r="N24" s="129">
        <f t="shared" si="2"/>
        <v>0</v>
      </c>
      <c r="O24" s="66">
        <v>0</v>
      </c>
      <c r="P24" s="129">
        <f t="shared" si="3"/>
        <v>0</v>
      </c>
      <c r="Q24" s="84">
        <v>0</v>
      </c>
      <c r="R24" s="131">
        <f t="shared" si="4"/>
        <v>0</v>
      </c>
      <c r="S24" s="88"/>
    </row>
    <row r="25" spans="1:19" s="50" customFormat="1" ht="30" customHeight="1" x14ac:dyDescent="0.2">
      <c r="A25" s="144"/>
      <c r="B25" s="145"/>
      <c r="C25" s="140"/>
      <c r="D25" s="146"/>
      <c r="E25" s="137"/>
      <c r="F25" s="79">
        <v>0</v>
      </c>
      <c r="G25" s="75">
        <v>0</v>
      </c>
      <c r="H25" s="129">
        <f t="shared" si="0"/>
        <v>0</v>
      </c>
      <c r="I25" s="66">
        <v>0</v>
      </c>
      <c r="J25" s="129">
        <f t="shared" si="5"/>
        <v>0</v>
      </c>
      <c r="K25" s="66">
        <v>0</v>
      </c>
      <c r="L25" s="129">
        <f t="shared" si="1"/>
        <v>0</v>
      </c>
      <c r="M25" s="66">
        <v>0</v>
      </c>
      <c r="N25" s="129">
        <f t="shared" si="2"/>
        <v>0</v>
      </c>
      <c r="O25" s="66">
        <v>0</v>
      </c>
      <c r="P25" s="129">
        <f t="shared" si="3"/>
        <v>0</v>
      </c>
      <c r="Q25" s="84">
        <v>0</v>
      </c>
      <c r="R25" s="131">
        <f t="shared" si="4"/>
        <v>0</v>
      </c>
      <c r="S25" s="88"/>
    </row>
    <row r="26" spans="1:19" s="50" customFormat="1" ht="30" customHeight="1" x14ac:dyDescent="0.2">
      <c r="A26" s="144"/>
      <c r="B26" s="145"/>
      <c r="C26" s="140"/>
      <c r="D26" s="146"/>
      <c r="E26" s="137"/>
      <c r="F26" s="79">
        <v>0</v>
      </c>
      <c r="G26" s="75">
        <v>0</v>
      </c>
      <c r="H26" s="129">
        <f t="shared" si="0"/>
        <v>0</v>
      </c>
      <c r="I26" s="66">
        <v>0</v>
      </c>
      <c r="J26" s="129">
        <f t="shared" si="5"/>
        <v>0</v>
      </c>
      <c r="K26" s="66">
        <v>0</v>
      </c>
      <c r="L26" s="129">
        <f t="shared" si="1"/>
        <v>0</v>
      </c>
      <c r="M26" s="66">
        <v>0</v>
      </c>
      <c r="N26" s="129">
        <f t="shared" si="2"/>
        <v>0</v>
      </c>
      <c r="O26" s="66">
        <v>0</v>
      </c>
      <c r="P26" s="129">
        <f t="shared" si="3"/>
        <v>0</v>
      </c>
      <c r="Q26" s="84">
        <v>0</v>
      </c>
      <c r="R26" s="131">
        <f t="shared" si="4"/>
        <v>0</v>
      </c>
      <c r="S26" s="88"/>
    </row>
    <row r="27" spans="1:19" s="50" customFormat="1" ht="30" customHeight="1" x14ac:dyDescent="0.2">
      <c r="A27" s="143"/>
      <c r="B27" s="143"/>
      <c r="C27" s="140"/>
      <c r="D27" s="143"/>
      <c r="E27" s="137"/>
      <c r="F27" s="80">
        <v>0</v>
      </c>
      <c r="G27" s="76">
        <v>0</v>
      </c>
      <c r="H27" s="130">
        <f t="shared" si="0"/>
        <v>0</v>
      </c>
      <c r="I27" s="67">
        <v>0</v>
      </c>
      <c r="J27" s="130">
        <f t="shared" si="5"/>
        <v>0</v>
      </c>
      <c r="K27" s="67">
        <v>0</v>
      </c>
      <c r="L27" s="130">
        <f t="shared" si="1"/>
        <v>0</v>
      </c>
      <c r="M27" s="67">
        <v>0</v>
      </c>
      <c r="N27" s="130">
        <f t="shared" si="2"/>
        <v>0</v>
      </c>
      <c r="O27" s="67">
        <v>0</v>
      </c>
      <c r="P27" s="130">
        <f t="shared" si="3"/>
        <v>0</v>
      </c>
      <c r="Q27" s="85">
        <v>0</v>
      </c>
      <c r="R27" s="132">
        <f t="shared" si="4"/>
        <v>0</v>
      </c>
      <c r="S27" s="89"/>
    </row>
    <row r="28" spans="1:19" ht="15.75" x14ac:dyDescent="0.25">
      <c r="E28" s="73" t="s">
        <v>45</v>
      </c>
      <c r="F28" s="81">
        <f>SUM(F3:F27)</f>
        <v>0</v>
      </c>
      <c r="G28" s="9"/>
      <c r="H28" s="11">
        <f>SUM(H3:H27)</f>
        <v>0</v>
      </c>
      <c r="I28" s="9"/>
      <c r="J28" s="11">
        <f>SUM(J3:J27)</f>
        <v>0</v>
      </c>
      <c r="K28" s="9"/>
      <c r="L28" s="11">
        <f>SUM(L3:L27)</f>
        <v>0</v>
      </c>
      <c r="M28" s="9"/>
      <c r="N28" s="11">
        <f>SUM(N3:N27)</f>
        <v>0</v>
      </c>
      <c r="O28" s="9"/>
      <c r="P28" s="11">
        <f>SUM(P3:P27)</f>
        <v>0</v>
      </c>
      <c r="Q28" s="9"/>
      <c r="R28" s="12">
        <f>SUM(R3:R27)</f>
        <v>0</v>
      </c>
      <c r="S28" s="51"/>
    </row>
    <row r="29" spans="1:19" x14ac:dyDescent="0.2">
      <c r="A29" s="52"/>
      <c r="B29" s="53"/>
      <c r="C29" s="53"/>
      <c r="D29" s="53"/>
      <c r="E29" s="54"/>
      <c r="F29" s="10"/>
      <c r="G29" s="13"/>
      <c r="H29" s="14"/>
      <c r="I29" s="13"/>
      <c r="J29" s="14"/>
      <c r="K29" s="13"/>
      <c r="L29" s="14"/>
      <c r="M29" s="13"/>
      <c r="N29" s="14"/>
      <c r="O29" s="13"/>
      <c r="P29" s="14"/>
      <c r="Q29" s="13"/>
      <c r="R29" s="15"/>
      <c r="S29" s="55"/>
    </row>
    <row r="30" spans="1:19" ht="30.95" customHeight="1" x14ac:dyDescent="0.25">
      <c r="A30" s="207" t="s">
        <v>46</v>
      </c>
      <c r="B30" s="208"/>
      <c r="E30" s="205" t="s">
        <v>47</v>
      </c>
      <c r="F30" s="205"/>
      <c r="G30" s="56" t="s">
        <v>48</v>
      </c>
      <c r="H30" s="8"/>
      <c r="I30" s="57" t="s">
        <v>49</v>
      </c>
      <c r="J30" s="8"/>
      <c r="K30" s="57" t="s">
        <v>50</v>
      </c>
      <c r="L30" s="8"/>
      <c r="M30" s="57" t="s">
        <v>51</v>
      </c>
      <c r="N30" s="8"/>
      <c r="O30" s="57" t="s">
        <v>52</v>
      </c>
      <c r="P30" s="8"/>
      <c r="Q30" s="57" t="s">
        <v>53</v>
      </c>
      <c r="R30" s="5"/>
    </row>
    <row r="31" spans="1:19" ht="18.75" customHeight="1" x14ac:dyDescent="0.25">
      <c r="A31" s="68" t="s">
        <v>54</v>
      </c>
      <c r="B31" s="63">
        <f>TRUNC(IFERROR($N$28/$L$28*100,0),2)</f>
        <v>0</v>
      </c>
      <c r="E31" s="204"/>
      <c r="F31" s="204"/>
      <c r="G31" s="147">
        <f>ROUNDUP(H28,2)</f>
        <v>0</v>
      </c>
      <c r="H31" s="3"/>
      <c r="I31" s="7">
        <f>ROUNDUP(J28,2)</f>
        <v>0</v>
      </c>
      <c r="J31" s="3"/>
      <c r="K31" s="7">
        <f>ROUNDDOWN(L28,2)</f>
        <v>0</v>
      </c>
      <c r="L31" s="3"/>
      <c r="M31" s="7">
        <f>ROUNDDOWN(N28,2)</f>
        <v>0</v>
      </c>
      <c r="N31" s="3"/>
      <c r="O31" s="7">
        <f>ROUNDDOWN(P28,2)</f>
        <v>0</v>
      </c>
      <c r="P31" s="3"/>
      <c r="Q31" s="7">
        <f>ROUNDDOWN(R28,2)</f>
        <v>0</v>
      </c>
      <c r="R31" s="6"/>
    </row>
    <row r="32" spans="1:19" s="44" customFormat="1" ht="20.25" customHeight="1" x14ac:dyDescent="0.2">
      <c r="A32" s="16" t="s">
        <v>55</v>
      </c>
      <c r="B32" s="3">
        <f>IF(C32&gt;0,TRUNC((100)-($H$28)-($J$28),2),0)</f>
        <v>0</v>
      </c>
      <c r="C32" s="209">
        <f>COUNTIF(L28:R28,"&gt;0")</f>
        <v>0</v>
      </c>
      <c r="F32" s="58"/>
      <c r="G32" s="36"/>
      <c r="H32" s="59"/>
      <c r="J32" s="59"/>
      <c r="L32" s="59"/>
      <c r="N32" s="59"/>
      <c r="P32" s="59"/>
      <c r="R32" s="4"/>
    </row>
    <row r="33" spans="1:18" ht="18.75" customHeight="1" x14ac:dyDescent="0.2">
      <c r="A33" s="16" t="s">
        <v>56</v>
      </c>
      <c r="B33" s="3">
        <f>TRUNC(SUM($N$28,$R$28),2)</f>
        <v>0</v>
      </c>
      <c r="E33" s="206"/>
      <c r="F33" s="206"/>
    </row>
    <row r="34" spans="1:18" ht="18.75" customHeight="1" x14ac:dyDescent="0.2">
      <c r="A34" s="69"/>
      <c r="B34" s="70"/>
      <c r="E34" s="128"/>
      <c r="F34" s="128"/>
    </row>
    <row r="35" spans="1:18" ht="18.75" customHeight="1" x14ac:dyDescent="0.2">
      <c r="A35" s="69"/>
      <c r="B35" s="70"/>
      <c r="E35" s="128"/>
      <c r="F35" s="128"/>
    </row>
    <row r="36" spans="1:18" ht="18.75" customHeight="1" x14ac:dyDescent="0.2">
      <c r="A36" s="69"/>
      <c r="B36" s="70"/>
      <c r="E36" s="128"/>
      <c r="F36" s="128"/>
    </row>
    <row r="37" spans="1:18" ht="15.6" customHeight="1" x14ac:dyDescent="0.2">
      <c r="A37" s="61"/>
      <c r="B37" s="61"/>
      <c r="C37" s="62"/>
      <c r="D37" s="62"/>
      <c r="E37" s="32"/>
    </row>
    <row r="38" spans="1:18" ht="15.95" customHeight="1" thickBot="1" x14ac:dyDescent="0.25">
      <c r="A38" s="62" t="s">
        <v>57</v>
      </c>
      <c r="B38" s="62"/>
      <c r="C38" s="62"/>
      <c r="D38" s="62"/>
      <c r="E38" s="69"/>
      <c r="F38" s="70"/>
    </row>
    <row r="39" spans="1:18" ht="15" customHeight="1" thickBot="1" x14ac:dyDescent="0.25">
      <c r="A39" s="197" t="s">
        <v>58</v>
      </c>
      <c r="B39" s="198"/>
      <c r="C39" s="198"/>
      <c r="D39" s="198"/>
      <c r="E39" s="199"/>
      <c r="F39" s="70"/>
      <c r="G39" s="65"/>
      <c r="H39" s="36"/>
      <c r="I39" s="36"/>
      <c r="J39" s="36"/>
      <c r="K39" s="36"/>
      <c r="L39" s="36"/>
      <c r="M39" s="36"/>
      <c r="N39" s="36"/>
      <c r="O39" s="36"/>
      <c r="P39" s="36"/>
      <c r="Q39" s="36"/>
      <c r="R39" s="36"/>
    </row>
    <row r="40" spans="1:18" ht="15.75" customHeight="1" thickBot="1" x14ac:dyDescent="0.25">
      <c r="A40" s="200" t="str">
        <f>General!B7&amp;" ("&amp;M31&amp;"% Org PPAI, "&amp;K31&amp;"% PPAI, "&amp;Q31&amp;"% Org CPAI, "&amp;O31&amp;"% CPAI, "&amp;I31&amp;"% NNI, "&amp;G31&amp;"% PeMo)"</f>
        <v xml:space="preserve"> (0% Org PPAI, 0% PPAI, 0% Org CPAI, 0% CPAI, 0% NNI, 0% PeMo)</v>
      </c>
      <c r="B40" s="201"/>
      <c r="C40" s="201"/>
      <c r="D40" s="201"/>
      <c r="E40" s="202"/>
      <c r="F40" s="64"/>
      <c r="G40" s="65"/>
      <c r="H40" s="36"/>
      <c r="I40" s="36"/>
      <c r="J40" s="36"/>
      <c r="K40" s="36"/>
      <c r="L40" s="36"/>
      <c r="M40" s="36"/>
      <c r="N40" s="36"/>
      <c r="O40" s="36"/>
      <c r="P40" s="36"/>
      <c r="Q40" s="36"/>
      <c r="R40" s="36"/>
    </row>
    <row r="41" spans="1:18" ht="15.75" customHeight="1" thickBot="1" x14ac:dyDescent="0.25">
      <c r="A41" s="197" t="s">
        <v>59</v>
      </c>
      <c r="B41" s="198"/>
      <c r="C41" s="198"/>
      <c r="D41" s="198"/>
      <c r="E41" s="199"/>
      <c r="F41" s="64"/>
      <c r="H41" s="36"/>
      <c r="I41" s="36"/>
      <c r="J41" s="36"/>
      <c r="K41" s="36"/>
      <c r="L41" s="36"/>
      <c r="M41" s="36"/>
      <c r="N41" s="36"/>
      <c r="O41" s="36"/>
      <c r="P41" s="36"/>
      <c r="Q41" s="36"/>
      <c r="R41" s="36"/>
    </row>
    <row r="42" spans="1:18" ht="15.75" thickBot="1" x14ac:dyDescent="0.25">
      <c r="A42" s="194" t="str">
        <f>General!B7&amp;" ("&amp;B33&amp;"% Org, "&amp;B32&amp;"% Nat)"</f>
        <v xml:space="preserve"> (0% Org, 0% Nat)</v>
      </c>
      <c r="B42" s="195"/>
      <c r="C42" s="195"/>
      <c r="D42" s="195"/>
      <c r="E42" s="196"/>
      <c r="F42" s="36"/>
    </row>
    <row r="43" spans="1:18" x14ac:dyDescent="0.2">
      <c r="E43" s="133"/>
      <c r="F43" s="36"/>
      <c r="G43" s="38"/>
      <c r="H43" s="36"/>
      <c r="I43" s="36"/>
      <c r="J43" s="36"/>
      <c r="K43" s="36"/>
      <c r="L43" s="36"/>
      <c r="M43" s="36"/>
      <c r="N43" s="36"/>
      <c r="O43" s="36"/>
      <c r="P43" s="36"/>
      <c r="Q43" s="36"/>
      <c r="R43" s="36"/>
    </row>
    <row r="45" spans="1:18" x14ac:dyDescent="0.2">
      <c r="F45" s="36"/>
    </row>
    <row r="46" spans="1:18" x14ac:dyDescent="0.2">
      <c r="F46" s="36"/>
    </row>
  </sheetData>
  <sheetProtection algorithmName="SHA-512" hashValue="zffa8nVTXFjkfJS8U/94wzHH+WUH+2BvGmwxDJhBFtM2UyOSQTuDFcz8vgWhSACiXrEhJogz9zyZL0NOuqw8+A==" saltValue="+GPZylSdnX96lLtaM1tD0A==" spinCount="100000" sheet="1" objects="1" scenarios="1"/>
  <customSheetViews>
    <customSheetView guid="{F0CCCA2E-FC1E-43D2-9E88-8A0491149B48}" scale="85" showGridLines="0" printArea="1" topLeftCell="A12">
      <selection activeCell="G35" sqref="G35"/>
      <pageMargins left="7.4074074074074077E-3" right="0.15748031496062992" top="0.676056338028169" bottom="0.59055118110236227" header="0.51181102362204722" footer="0.11811023622047245"/>
      <pageSetup paperSize="9" scale="64" orientation="landscape" r:id="rId1"/>
      <headerFooter alignWithMargins="0">
        <oddHeader>&amp;L&amp;"Arial,Bold"&amp;12Soil Association Certification COSMOS MIPS</oddHeader>
        <oddFooter>&amp;LRef:P1239Fm&amp;CVersion: 10.0&amp;RIssue date: September 2015</oddFooter>
      </headerFooter>
    </customSheetView>
  </customSheetViews>
  <mergeCells count="9">
    <mergeCell ref="A42:E42"/>
    <mergeCell ref="A39:E39"/>
    <mergeCell ref="A40:E40"/>
    <mergeCell ref="A41:E41"/>
    <mergeCell ref="G1:H1"/>
    <mergeCell ref="E31:F31"/>
    <mergeCell ref="E30:F30"/>
    <mergeCell ref="E33:F33"/>
    <mergeCell ref="A30:B30"/>
  </mergeCells>
  <phoneticPr fontId="1" type="noConversion"/>
  <conditionalFormatting sqref="F28">
    <cfRule type="cellIs" dxfId="3" priority="3" operator="lessThan">
      <formula>100</formula>
    </cfRule>
    <cfRule type="cellIs" dxfId="2" priority="4" operator="greaterThan">
      <formula>100</formula>
    </cfRule>
  </conditionalFormatting>
  <conditionalFormatting sqref="G31">
    <cfRule type="cellIs" dxfId="1" priority="1" operator="greaterThan">
      <formula>2</formula>
    </cfRule>
  </conditionalFormatting>
  <conditionalFormatting sqref="G3:R27">
    <cfRule type="cellIs" dxfId="0" priority="2" operator="greaterThan">
      <formula>0</formula>
    </cfRule>
  </conditionalFormatting>
  <dataValidations xWindow="395" yWindow="624" count="2">
    <dataValidation allowBlank="1" showInputMessage="1" showErrorMessage="1" prompt="Appendix V.3: Synthetic moieties must not exceed a total of 2% of the total finished product." sqref="H28:H31" xr:uid="{00000000-0002-0000-0200-000001000000}"/>
    <dataValidation type="list" allowBlank="1" showInputMessage="1" showErrorMessage="1" sqref="C4:C27" xr:uid="{B1525841-FC18-4C70-B3D1-96AA653F58D2}">
      <formula1>Status</formula1>
    </dataValidation>
  </dataValidations>
  <pageMargins left="7.4074074074074077E-3" right="0.15748031496062992" top="0.676056338028169" bottom="0.59055118110236227" header="0.51181102362204722" footer="0.11811023622047245"/>
  <pageSetup paperSize="9" scale="64" orientation="landscape" r:id="rId2"/>
  <headerFooter alignWithMargins="0">
    <oddHeader>&amp;L&amp;"Arial,Bold"&amp;12Soil Association Certification COSMOS MIPS</oddHeader>
    <oddFooter>&amp;LRef:P1239Fm&amp;CVersion: 10.0&amp;RIssue date: September 2015</oddFooter>
  </headerFooter>
  <drawing r:id="rId3"/>
  <extLst>
    <ext xmlns:x14="http://schemas.microsoft.com/office/spreadsheetml/2009/9/main" uri="{CCE6A557-97BC-4b89-ADB6-D9C93CAAB3DF}">
      <x14:dataValidations xmlns:xm="http://schemas.microsoft.com/office/excel/2006/main" xWindow="395" yWindow="624" count="1">
        <x14:dataValidation type="list" allowBlank="1" showInputMessage="1" showErrorMessage="1" error="Please select from list" promptTitle="Status" prompt="Select the material/ingredient status" xr:uid="{0A657EFB-39A2-4C2F-9657-1552E0165218}">
          <x14:formula1>
            <xm:f>'Version 19 issued October 2023'!$A$4:$A$8</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topLeftCell="B1" workbookViewId="0">
      <selection activeCell="G27" sqref="G27"/>
    </sheetView>
  </sheetViews>
  <sheetFormatPr defaultRowHeight="12.75" x14ac:dyDescent="0.2"/>
  <cols>
    <col min="1" max="1" width="21.85546875" hidden="1" customWidth="1"/>
  </cols>
  <sheetData>
    <row r="1" spans="1:1" x14ac:dyDescent="0.2">
      <c r="A1" s="1"/>
    </row>
    <row r="3" spans="1:1" x14ac:dyDescent="0.2">
      <c r="A3" s="17"/>
    </row>
    <row r="4" spans="1:1" x14ac:dyDescent="0.2">
      <c r="A4" s="17" t="s">
        <v>60</v>
      </c>
    </row>
    <row r="5" spans="1:1" x14ac:dyDescent="0.2">
      <c r="A5" s="17" t="s">
        <v>66</v>
      </c>
    </row>
    <row r="6" spans="1:1" x14ac:dyDescent="0.2">
      <c r="A6" s="17" t="s">
        <v>67</v>
      </c>
    </row>
    <row r="7" spans="1:1" x14ac:dyDescent="0.2">
      <c r="A7" s="17" t="s">
        <v>61</v>
      </c>
    </row>
    <row r="8" spans="1:1" x14ac:dyDescent="0.2">
      <c r="A8" s="17" t="s">
        <v>62</v>
      </c>
    </row>
    <row r="11" spans="1:1" x14ac:dyDescent="0.2">
      <c r="A11" s="17" t="s">
        <v>63</v>
      </c>
    </row>
    <row r="12" spans="1:1" x14ac:dyDescent="0.2">
      <c r="A12" s="17" t="s">
        <v>64</v>
      </c>
    </row>
    <row r="13" spans="1:1" x14ac:dyDescent="0.2">
      <c r="A13" s="17" t="s">
        <v>65</v>
      </c>
    </row>
  </sheetData>
  <sheetProtection algorithmName="SHA-512" hashValue="3B/KOZ+Dsg6XuJUUIbwGnbjl/ZpG+T5xh5SgE9eVms/VzxErlEJIhTsPZcy42yQ8MPAB0siQuI/2Un+f0KzGVA==" saltValue="GNjwG9r7HY1JPJZ6Z+vBsg==" spinCount="100000" sheet="1" objects="1" scenarios="1"/>
  <customSheetViews>
    <customSheetView guid="{F0CCCA2E-FC1E-43D2-9E88-8A0491149B48}" hiddenColumns="1" topLeftCell="B1">
      <selection activeCell="K37" sqref="K37"/>
      <pageMargins left="0.75" right="0.75" top="1" bottom="1" header="0.5" footer="0.5"/>
      <pageSetup paperSize="9" orientation="portrait" r:id="rId1"/>
      <headerFooter alignWithMargins="0"/>
    </customSheetView>
  </customSheetViews>
  <phoneticPr fontId="1" type="noConversion"/>
  <pageMargins left="0.75" right="0.75" top="1" bottom="1" header="0.5" footer="0.5"/>
  <pageSetup paperSize="9"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ternal form" ma:contentTypeID="0x01010035E0B3F32CE6BF45BAD9123443F43AC809000C2B86681F6D8743BF45EC0EB41CCFC2" ma:contentTypeVersion="115" ma:contentTypeDescription="External audience" ma:contentTypeScope="" ma:versionID="6014c8a92d8e9780312c26f15472372a">
  <xsd:schema xmlns:xsd="http://www.w3.org/2001/XMLSchema" xmlns:xs="http://www.w3.org/2001/XMLSchema" xmlns:p="http://schemas.microsoft.com/office/2006/metadata/properties" xmlns:ns2="f57cc006-31b2-40fa-b589-1565d41822a1" targetNamespace="http://schemas.microsoft.com/office/2006/metadata/properties" ma:root="true" ma:fieldsID="f6c4c514a0e7fc4871520e0b58c999e0" ns2:_="">
    <xsd:import namespace="f57cc006-31b2-40fa-b589-1565d41822a1"/>
    <xsd:element name="properties">
      <xsd:complexType>
        <xsd:sequence>
          <xsd:element name="documentManagement">
            <xsd:complexType>
              <xsd:all>
                <xsd:element ref="ns2:DocumentRefCode" minOccurs="0"/>
                <xsd:element ref="ns2:QMSProcessOwner"/>
                <xsd:element ref="ns2:QMSMandatoryStakeholders" minOccurs="0"/>
                <xsd:element ref="ns2:QMSAdditionalStakeholders" minOccurs="0"/>
                <xsd:element ref="ns2:QMSDocumentAuthor" minOccurs="0"/>
                <xsd:element ref="ns2:SAWebsiteDocument"/>
                <xsd:element ref="ns2:ExternalDocument" minOccurs="0"/>
                <xsd:element ref="ns2:SAApplicationPackDocument" minOccurs="0"/>
                <xsd:element ref="ns2:SharedWithForestry" minOccurs="0"/>
                <xsd:element ref="ns2:PortalDocument" minOccurs="0"/>
                <xsd:element ref="ns2:LegacyDocumentRefCode" minOccurs="0"/>
                <xsd:element ref="ns2:LegacyVersionNumber" minOccurs="0"/>
                <xsd:element ref="ns2:QMSNextReviewDate" minOccurs="0"/>
                <xsd:element ref="ns2:ChangeDescription" minOccurs="0"/>
                <xsd:element ref="ns2:DocumentLanguages" minOccurs="0"/>
                <xsd:element ref="ns2:QMSDescription" minOccurs="0"/>
                <xsd:element ref="ns2:AmendLock" minOccurs="0"/>
                <xsd:element ref="ns2:QMSAssociatedCertificationTitle" minOccurs="0"/>
                <xsd:element ref="ns2:TaxCatchAllLabel" minOccurs="0"/>
                <xsd:element ref="ns2:ae9375f09f6748d8a1e95e3352f09959" minOccurs="0"/>
                <xsd:element ref="ns2:ad2f377e54714112ab833597fa2da4c5" minOccurs="0"/>
                <xsd:element ref="ns2:QMSAssociatedPlanTitle" minOccurs="0"/>
                <xsd:element ref="ns2:LockModified" minOccurs="0"/>
                <xsd:element ref="ns2:QMSPublishedDate" minOccurs="0"/>
                <xsd:element ref="ns2:DocumentWithdrawn" minOccurs="0"/>
                <xsd:element ref="ns2:ic9f03f562ef4388ac9038703c4dc5d2" minOccurs="0"/>
                <xsd:element ref="ns2:TranslationRequired" minOccurs="0"/>
                <xsd:element ref="ns2:l7fd9d39545e470c852b36e911c83b33" minOccurs="0"/>
                <xsd:element ref="ns2:TaxCatchAll" minOccurs="0"/>
                <xsd:element ref="ns2:DateWithdrawn" minOccurs="0"/>
                <xsd:element ref="ns2:f566ae4b6da04003a30c549f0f75017f" minOccurs="0"/>
                <xsd:element ref="ns2:PDFVersion" minOccurs="0"/>
                <xsd:element ref="ns2:DocumentSharedWithClimateAndLandsca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1" nillable="true" ma:displayName="Document Reference Code" ma:default="(TBC)" ma:internalName="DocumentRefCode" ma:readOnly="false">
      <xsd:simpleType>
        <xsd:restriction base="dms:Text">
          <xsd:maxLength value="255"/>
        </xsd:restriction>
      </xsd:simpleType>
    </xsd:element>
    <xsd:element name="QMSProcessOwner" ma:index="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DocumentAuthor" ma:index="9"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ebsiteDocument" ma:index="10" ma:displayName="SA Website Document" ma:description="Add URL where the document will be" ma:internalName="SAWebsiteDocument" ma:readOnly="false">
      <xsd:simpleType>
        <xsd:restriction base="dms:Note">
          <xsd:maxLength value="255"/>
        </xsd:restriction>
      </xsd:simpleType>
    </xsd:element>
    <xsd:element name="ExternalDocument" ma:index="11" nillable="true" ma:displayName="External Document" ma:default="0" ma:description="If this document was not created by SA Certification, tick 'yes'" ma:internalName="ExternalDocument" ma:readOnly="false">
      <xsd:simpleType>
        <xsd:restriction base="dms:Boolean"/>
      </xsd:simpleType>
    </xsd:element>
    <xsd:element name="SAApplicationPackDocument" ma:index="12" nillable="true" ma:displayName="SA Application Pack Document" ma:default="0" ma:internalName="SAApplicationPackDocument" ma:readOnly="false">
      <xsd:simpleType>
        <xsd:restriction base="dms:Boolean"/>
      </xsd:simpleType>
    </xsd:element>
    <xsd:element name="SharedWithForestry" ma:index="13" nillable="true" ma:displayName="Document shared with Forestry" ma:default="0" ma:description="If 'yes' is selected, a copy of the update document must be sent to Forestry QMS team to update the copy in their library" ma:internalName="SharedWithForestry" ma:readOnly="false">
      <xsd:simpleType>
        <xsd:restriction base="dms:Boolean"/>
      </xsd:simpleType>
    </xsd:element>
    <xsd:element name="PortalDocument" ma:index="14" nillable="true" ma:displayName="Client Portal Document" ma:default="0" ma:description="Is this document available on the client portal?" ma:internalName="PortalDocument">
      <xsd:simpleType>
        <xsd:restriction base="dms:Boolean"/>
      </xsd:simpleType>
    </xsd:element>
    <xsd:element name="LegacyDocumentRefCode" ma:index="16" nillable="true" ma:displayName="Legacy Document Reference Code" ma:internalName="LegacyDocumentRefCode" ma:readOnly="false">
      <xsd:simpleType>
        <xsd:restriction base="dms:Text">
          <xsd:maxLength value="255"/>
        </xsd:restriction>
      </xsd:simpleType>
    </xsd:element>
    <xsd:element name="LegacyVersionNumber" ma:index="17" nillable="true" ma:displayName="Legacy Version Number" ma:internalName="LegacyVersionNumber" ma:readOnly="false">
      <xsd:simpleType>
        <xsd:restriction base="dms:Text">
          <xsd:maxLength value="255"/>
        </xsd:restriction>
      </xsd:simpleType>
    </xsd:element>
    <xsd:element name="QMSNextReviewDate" ma:index="18"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ChangeDescription" ma:index="20" nillable="true" ma:displayName="Description of changes" ma:internalName="ChangeDescription" ma:readOnly="false">
      <xsd:simpleType>
        <xsd:restriction base="dms:Note">
          <xsd:maxLength value="255"/>
        </xsd:restriction>
      </xsd:simpleType>
    </xsd:element>
    <xsd:element name="DocumentLanguages" ma:index="21" nillable="true" ma:displayName="Document Languages" ma:format="Dropdown" ma:internalName="DocumentLanguages" ma:readOnly="false">
      <xsd:simpleType>
        <xsd:restriction base="dms:Choice">
          <xsd:enumeration value="English (UK)"/>
          <xsd:enumeration value="French"/>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AmendLock" ma:index="23" nillable="true" ma:displayName="Amend Lock" ma:default="0" ma:description="For QMS Amend Document flow use only" ma:hidden="true" ma:internalName="AmendLock" ma:readOnly="false">
      <xsd:simpleType>
        <xsd:restriction base="dms:Boolean"/>
      </xsd:simpleType>
    </xsd:element>
    <xsd:element name="QMSAssociatedCertificationTitle" ma:index="24"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TaxCatchAllLabel" ma:index="25" nillable="true" ma:displayName="Taxonomy Catch All Column1" ma:hidden="true" ma:list="{dc91b8b2-01ed-459c-8ce3-6952ac618633}" ma:internalName="TaxCatchAllLabel" ma:readOnly="tru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ae9375f09f6748d8a1e95e3352f09959" ma:index="26" ma:taxonomy="true" ma:internalName="ae9375f09f6748d8a1e95e3352f09959" ma:taxonomyFieldName="SchemeService" ma:displayName="Scheme/Service" ma:readOnly="false" ma:default=""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ad2f377e54714112ab833597fa2da4c5" ma:index="28" ma:taxonomy="true" ma:internalName="ad2f377e54714112ab833597fa2da4c5" ma:taxonomyFieldName="TeamsInvolved" ma:displayName="Teams Involved" ma:readOnly="false" ma:default=""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QMSAssociatedPlanTitle" ma:index="29"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0" nillable="true" ma:displayName="Lock Modified" ma:format="DateTime" ma:hidden="true" ma:internalName="LockModified" ma:readOnly="false">
      <xsd:simpleType>
        <xsd:restriction base="dms:DateTime"/>
      </xsd:simpleType>
    </xsd:element>
    <xsd:element name="QMSPublishedDate" ma:index="35"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DocumentWithdrawn" ma:index="36" nillable="true" ma:displayName="Withdrawn" ma:default="No" ma:description="Determines whether this document has been withdrawn / archived" ma:format="Dropdown" ma:hidden="true" ma:internalName="DocumentWithdrawn" ma:readOnly="false">
      <xsd:simpleType>
        <xsd:restriction base="dms:Choice">
          <xsd:enumeration value="No"/>
          <xsd:enumeration value="Yes"/>
        </xsd:restriction>
      </xsd:simpleType>
    </xsd:element>
    <xsd:element name="ic9f03f562ef4388ac9038703c4dc5d2" ma:index="37" nillable="true" ma:taxonomy="true" ma:internalName="ic9f03f562ef4388ac9038703c4dc5d2" ma:taxonomyFieldName="AccreditationClause" ma:displayName="ISO17065 Accreditation Clause" ma:readOnly="false" ma:default=""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TranslationRequired" ma:index="38" nillable="true" ma:displayName="Translation Required" ma:default="Not required" ma:description="Does this document require translation and who is responsible for that translation." ma:hidden="true"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l7fd9d39545e470c852b36e911c83b33" ma:index="40" ma:taxonomy="true" ma:internalName="l7fd9d39545e470c852b36e911c83b33" ma:taxonomyFieldName="DocumentCategories" ma:displayName="Document Categories" ma:readOnly="false" ma:default="" ma:fieldId="{57fd9d39-545e-470c-852b-36e911c83b33}"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TaxCatchAll" ma:index="41" nillable="true" ma:displayName="Taxonomy Catch All Column" ma:hidden="true" ma:list="{dc91b8b2-01ed-459c-8ce3-6952ac618633}"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DateWithdrawn" ma:index="42" nillable="true" ma:displayName="Date Withdrawn" ma:description="The date this document was archived" ma:format="DateTime" ma:hidden="true" ma:internalName="DateWithdrawn" ma:readOnly="false">
      <xsd:simpleType>
        <xsd:restriction base="dms:DateTime"/>
      </xsd:simpleType>
    </xsd:element>
    <xsd:element name="f566ae4b6da04003a30c549f0f75017f" ma:index="43"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00000000-0000-0000-0000-000000000000" ma:open="false" ma:isKeyword="false">
      <xsd:complexType>
        <xsd:sequence>
          <xsd:element ref="pc:Terms" minOccurs="0" maxOccurs="1"/>
        </xsd:sequence>
      </xsd:complexType>
    </xsd:element>
    <xsd:element name="PDFVersion" ma:index="44" nillable="true" ma:displayName="PDF Version" ma:default="0" ma:description="PDF version is to be updated when main document is amended" ma:internalName="PDFVersion">
      <xsd:simpleType>
        <xsd:restriction base="dms:Boolean"/>
      </xsd:simpleType>
    </xsd:element>
    <xsd:element name="DocumentSharedWithClimateAndLandscape" ma:index="45" nillable="true" ma:displayName="Document shared with Climate &amp; Landscape" ma:default="0" ma:internalName="DocumentSharedWithClimateAndLandscap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9"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true</SAApplicationPackDocument>
    <QMSProcessOwner xmlns="f57cc006-31b2-40fa-b589-1565d41822a1">
      <UserInfo>
        <DisplayName>Processor Process Owners</DisplayName>
        <AccountId>61</AccountId>
        <AccountType/>
      </UserInfo>
    </QMSProcessOwner>
    <PortalDocument xmlns="f57cc006-31b2-40fa-b589-1565d41822a1">false</PortalDocument>
    <DocumentLanguages xmlns="f57cc006-31b2-40fa-b589-1565d41822a1">English (UK)</DocumentLanguages>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COSMOS</TermName>
          <TermId xmlns="http://schemas.microsoft.com/office/infopath/2007/PartnerControls">25f050c0-514e-4b64-ba9e-a95b234a760e</TermId>
        </TermInfo>
      </Terms>
    </ae9375f09f6748d8a1e95e3352f09959>
    <SAWebsiteDocument xmlns="f57cc006-31b2-40fa-b589-1565d41822a1">no</SAWebsiteDocument>
    <ic9f03f562ef4388ac9038703c4dc5d2 xmlns="f57cc006-31b2-40fa-b589-1565d41822a1">
      <Terms xmlns="http://schemas.microsoft.com/office/infopath/2007/PartnerControls"/>
    </ic9f03f562ef4388ac9038703c4dc5d2>
    <QMSNextReviewDate xmlns="f57cc006-31b2-40fa-b589-1565d41822a1" xsi:nil="true"/>
    <DateWithdrawn xmlns="f57cc006-31b2-40fa-b589-1565d41822a1" xsi:nil="true"/>
    <LegacyDocumentRefCode xmlns="f57cc006-31b2-40fa-b589-1565d41822a1">P1239Fm</LegacyDocumentRefCode>
    <QMSDescription xmlns="f57cc006-31b2-40fa-b589-1565d41822a1" xsi:nil="true"/>
    <TranslationRequired xmlns="f57cc006-31b2-40fa-b589-1565d41822a1">
      <Value>Not required</Value>
    </TranslationRequired>
    <QMSPublishedDate xmlns="f57cc006-31b2-40fa-b589-1565d41822a1">2023-09-07T13:32:06+00:00</QMSPublishedDate>
    <QMSAssociatedPlanTitle xmlns="f57cc006-31b2-40fa-b589-1565d41822a1" xsi:nil="true"/>
    <TaxCatchAll xmlns="f57cc006-31b2-40fa-b589-1565d41822a1">
      <Value>46</Value>
      <Value>45</Value>
      <Value>23</Value>
      <Value>36</Value>
      <Value>49</Value>
    </TaxCatchAll>
    <DocumentRefCode xmlns="f57cc006-31b2-40fa-b589-1565d41822a1">(TBC)</DocumentRefCode>
    <QMSDocumentAuthor xmlns="f57cc006-31b2-40fa-b589-1565d41822a1">
      <UserInfo>
        <DisplayName/>
        <AccountId xsi:nil="true"/>
        <AccountType/>
      </UserInfo>
    </QMSDocumentAuthor>
    <l7fd9d39545e470c852b36e911c83b33 xmlns="f57cc006-31b2-40fa-b589-1565d41822a1">
      <Terms xmlns="http://schemas.microsoft.com/office/infopath/2007/PartnerControls">
        <TermInfo xmlns="http://schemas.microsoft.com/office/infopath/2007/PartnerControls">
          <TermName xmlns="http://schemas.microsoft.com/office/infopath/2007/PartnerControls">Health and Beauty</TermName>
          <TermId xmlns="http://schemas.microsoft.com/office/infopath/2007/PartnerControls">93acdb7a-7060-4719-93d3-ff244c259a35</TermId>
        </TermInfo>
      </Terms>
    </l7fd9d39545e470c852b36e911c83b33>
    <LockModified xmlns="f57cc006-31b2-40fa-b589-1565d41822a1">2023-10-13T09:19:08+00:00</LockModified>
    <QMSMandatoryStakeholders xmlns="f57cc006-31b2-40fa-b589-1565d41822a1">
      <UserInfo>
        <DisplayName/>
        <AccountId xsi:nil="true"/>
        <AccountType/>
      </UserInfo>
    </QMSMandatoryStakeholders>
    <ChangeDescription xmlns="f57cc006-31b2-40fa-b589-1565d41822a1" xsi:nil="true"/>
    <ExternalDocument xmlns="f57cc006-31b2-40fa-b589-1565d41822a1">false</ExternalDocument>
    <QMSAdditionalStakeholders xmlns="f57cc006-31b2-40fa-b589-1565d41822a1">
      <UserInfo>
        <DisplayName/>
        <AccountId xsi:nil="true"/>
        <AccountType/>
      </UserInfo>
    </QMSAdditionalStakeholders>
    <SharedWithForestry xmlns="f57cc006-31b2-40fa-b589-1565d41822a1">false</SharedWithForestry>
    <QMSAssociatedCertificationTitle xmlns="f57cc006-31b2-40fa-b589-1565d41822a1" xsi:nil="true"/>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Processor</TermName>
          <TermId xmlns="http://schemas.microsoft.com/office/infopath/2007/PartnerControls">98b52e97-3fd5-4bd6-b134-2c4d1e901d75</TermId>
        </TermInfo>
      </Terms>
    </ad2f377e54714112ab833597fa2da4c5>
    <AmendLock xmlns="f57cc006-31b2-40fa-b589-1565d41822a1">true</AmendLock>
    <DocumentWithdrawn xmlns="f57cc006-31b2-40fa-b589-1565d41822a1">No</DocumentWithdrawn>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c356dbc7-f119-4bec-8705-315151cd48c3</TermId>
        </TermInfo>
      </Terms>
    </f566ae4b6da04003a30c549f0f75017f>
    <LegacyVersionNumber xmlns="f57cc006-31b2-40fa-b589-1565d41822a1">16</LegacyVersionNumber>
    <PDFVersion xmlns="f57cc006-31b2-40fa-b589-1565d41822a1">false</PDFVersion>
    <DocumentSharedWithClimateAndLandscape xmlns="f57cc006-31b2-40fa-b589-1565d41822a1">false</DocumentSharedWithClimateAndLandsca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B35EDB-B138-40D7-B5BE-9E6D580CFC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6972C-0E38-4609-A292-8F4908B8E5EA}">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f57cc006-31b2-40fa-b589-1565d41822a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43AD3D0-6BF8-41FA-A276-BBD2075C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General</vt:lpstr>
      <vt:lpstr>Formulation MIPS </vt:lpstr>
      <vt:lpstr>Version 19 issued October 2023</vt:lpstr>
      <vt:lpstr>'Formulation MIPS '!Print_Area</vt:lpstr>
      <vt:lpstr>stanard</vt:lpstr>
      <vt:lpstr>standard</vt:lpstr>
      <vt:lpstr>Status</vt:lpstr>
      <vt:lpstr>'Formulation MIPS '!Text45</vt:lpstr>
    </vt:vector>
  </TitlesOfParts>
  <Manager/>
  <Company>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Multi-ingredient product specification (MIPS) for COSMOS</dc:title>
  <dc:subject/>
  <dc:creator>mcole</dc:creator>
  <cp:keywords/>
  <dc:description/>
  <cp:lastModifiedBy>James Oyler</cp:lastModifiedBy>
  <cp:revision/>
  <dcterms:created xsi:type="dcterms:W3CDTF">2010-03-10T12:31:31Z</dcterms:created>
  <dcterms:modified xsi:type="dcterms:W3CDTF">2023-10-19T15:29:17Z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0x01010035E0B3F32CE6BF45BAD9123443F43AC809000C2B86681F6D8743BF45EC0EB41CCFC2</vt:lpwstr>
  </property>
  <property fmtid="{D5CDD505-2E9C-101B-9397-08002B2CF9AE}" pid="3" name="i8ee55b6a520413aa8fa55552d3907c0">
    <vt:lpwstr>N/A|8037cc3d-a6c4-4abd-88b9-9dbbfa4022fe</vt:lpwstr>
  </property>
  <property fmtid="{D5CDD505-2E9C-101B-9397-08002B2CF9AE}" pid="4" name="DocumentSubcategory">
    <vt:lpwstr>46;#Product compliance|c356dbc7-f119-4bec-8705-315151cd48c3</vt:lpwstr>
  </property>
  <property fmtid="{D5CDD505-2E9C-101B-9397-08002B2CF9AE}" pid="5" name="ExternalAudiences">
    <vt:lpwstr>49;#N/A|8037cc3d-a6c4-4abd-88b9-9dbbfa4022fe</vt:lpwstr>
  </property>
  <property fmtid="{D5CDD505-2E9C-101B-9397-08002B2CF9AE}" pid="6" name="DocumentCategories">
    <vt:lpwstr>45;#Health and Beauty|93acdb7a-7060-4719-93d3-ff244c259a35</vt:lpwstr>
  </property>
  <property fmtid="{D5CDD505-2E9C-101B-9397-08002B2CF9AE}" pid="7" name="TeamsInvolved">
    <vt:lpwstr>36;#Processor|98b52e97-3fd5-4bd6-b134-2c4d1e901d75</vt:lpwstr>
  </property>
  <property fmtid="{D5CDD505-2E9C-101B-9397-08002B2CF9AE}" pid="8" name="SchemeService">
    <vt:lpwstr>23;#COSMOS|25f050c0-514e-4b64-ba9e-a95b234a760e</vt:lpwstr>
  </property>
  <property fmtid="{D5CDD505-2E9C-101B-9397-08002B2CF9AE}" pid="9" name="AccreditationClause">
    <vt:lpwstr/>
  </property>
  <property fmtid="{D5CDD505-2E9C-101B-9397-08002B2CF9AE}" pid="10" name="SharedWithUsers">
    <vt:lpwstr>155;#Jamie Wiles;#386;#SA Cert Beauty &amp; Wellbeing Members;#134;#Curtis Onyewu;#65;#Emily Clarke;#63;#Hannah Storr;#116;#Hazel Dardis;#64;#Isabel Gladwin;#41;#Jon Watts;#38;#Laura Avellaneda;#59;#Stephen Smith;#40;#Cheryl Wade;#88;#Katie Brandwood;#10;#Konsolute Service;#142;#James Oyler;#391;#Grace Cook</vt:lpwstr>
  </property>
</Properties>
</file>