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omments9.xml" ContentType="application/vnd.openxmlformats-officedocument.spreadsheetml.comments+xml"/>
  <Override PartName="/xl/drawings/drawing3.xml" ContentType="application/vnd.openxmlformats-officedocument.drawing+xml"/>
  <Override PartName="/xl/comments10.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W:\Forestry\Masters\Certification Records\CURRENT LICENSEES\007488 Foraois Growth Limited\2023 S4\"/>
    </mc:Choice>
  </mc:AlternateContent>
  <xr:revisionPtr revIDLastSave="0" documentId="13_ncr:1_{3393A542-5CB2-4DB7-BC8F-C05C2BF8EFBC}" xr6:coauthVersionLast="47" xr6:coauthVersionMax="47" xr10:uidLastSave="{00000000-0000-0000-0000-000000000000}"/>
  <bookViews>
    <workbookView xWindow="-120" yWindow="-16320" windowWidth="29040" windowHeight="15720" tabRatio="949" xr2:uid="{00000000-000D-0000-FFFF-FFFF00000000}"/>
  </bookViews>
  <sheets>
    <sheet name="Cover" sheetId="1" r:id="rId1"/>
    <sheet name="1 Basic info" sheetId="74" r:id="rId2"/>
    <sheet name="2 Findings" sheetId="75" r:id="rId3"/>
    <sheet name="3 MA Cert Process" sheetId="65" r:id="rId4"/>
    <sheet name="6 S1" sheetId="19" r:id="rId5"/>
    <sheet name="7 S2" sheetId="50" r:id="rId6"/>
    <sheet name="8 S3" sheetId="51" r:id="rId7"/>
    <sheet name="9 S4" sheetId="49" r:id="rId8"/>
    <sheet name="A1 PEFC Checklist" sheetId="60" r:id="rId9"/>
    <sheet name="Audit Programme" sheetId="73" r:id="rId10"/>
    <sheet name="A2 Stakeholder Summary" sheetId="59" r:id="rId11"/>
    <sheet name="A3 Species list" sheetId="16" r:id="rId12"/>
    <sheet name="A6a Multisite checklist" sheetId="69" state="hidden" r:id="rId13"/>
    <sheet name="A7 Members &amp; FMUs" sheetId="34" r:id="rId14"/>
    <sheet name="A8a Sampling" sheetId="70" r:id="rId15"/>
    <sheet name="A11a Cert Decsn" sheetId="42" r:id="rId16"/>
    <sheet name="A12a Product schedule" sheetId="53" r:id="rId17"/>
    <sheet name="A14a Product Codes" sheetId="58" r:id="rId18"/>
    <sheet name="A15 Opening and Closing Meeting" sheetId="67" r:id="rId19"/>
  </sheets>
  <externalReferences>
    <externalReference r:id="rId20"/>
  </externalReferences>
  <definedNames>
    <definedName name="_xlnm._FilterDatabase" localSheetId="1" hidden="1">'1 Basic info'!$K$1:$K$111</definedName>
    <definedName name="_xlnm._FilterDatabase" localSheetId="2" hidden="1">'2 Findings'!$A$5:$K$6</definedName>
    <definedName name="_xlnm._FilterDatabase" localSheetId="3" hidden="1">'3 MA Cert Process'!$A$5:$K$9</definedName>
    <definedName name="_xlnm._FilterDatabase" localSheetId="8" hidden="1">'A1 PEFC Checklist'!$G$1:$G$668</definedName>
    <definedName name="_xlnm._FilterDatabase" localSheetId="13" hidden="1">'A7 Members &amp; FMUs'!$A$2:$K$2</definedName>
    <definedName name="_xlnm.Print_Area" localSheetId="1">'1 Basic info'!$A$1:$D$93</definedName>
    <definedName name="_xlnm.Print_Area" localSheetId="2">'2 Findings'!$A$2:$K$47</definedName>
    <definedName name="_xlnm.Print_Area" localSheetId="3">'3 MA Cert Process'!$A$1:$C$99</definedName>
    <definedName name="_xlnm.Print_Area" localSheetId="4">'6 S1'!$A$1:$C$81</definedName>
    <definedName name="_xlnm.Print_Area" localSheetId="7">'9 S4'!$A$1:$C$75</definedName>
    <definedName name="_xlnm.Print_Area" localSheetId="16">'A12a Product schedule'!$A$1:$D$30</definedName>
    <definedName name="_xlnm.Print_Area" localSheetId="0">Cover!$A$1:$F$33</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0" i="60" l="1"/>
  <c r="I4" i="75" l="1"/>
  <c r="D4" i="75"/>
  <c r="B8" i="53" l="1"/>
  <c r="E42" i="70"/>
  <c r="D42" i="70"/>
  <c r="C42" i="70"/>
  <c r="E41" i="70"/>
  <c r="D41" i="70"/>
  <c r="C41" i="70"/>
  <c r="E40" i="70"/>
  <c r="D40" i="70"/>
  <c r="C40" i="70"/>
  <c r="E37" i="70"/>
  <c r="D37" i="70"/>
  <c r="C37" i="70"/>
  <c r="E36" i="70"/>
  <c r="D36" i="70"/>
  <c r="C36" i="70"/>
  <c r="E35" i="70"/>
  <c r="D35" i="70"/>
  <c r="C35" i="70"/>
  <c r="B668" i="60"/>
  <c r="B667" i="60"/>
  <c r="B666" i="60"/>
  <c r="B665" i="60"/>
  <c r="B664" i="60"/>
  <c r="B659" i="60"/>
  <c r="B658" i="60"/>
  <c r="B657" i="60"/>
  <c r="B656" i="60"/>
  <c r="B655" i="60"/>
  <c r="B650" i="60"/>
  <c r="B649" i="60"/>
  <c r="B648" i="60"/>
  <c r="B647" i="60"/>
  <c r="B646" i="60"/>
  <c r="B642" i="60"/>
  <c r="B641" i="60"/>
  <c r="B640" i="60"/>
  <c r="B639" i="60"/>
  <c r="B638" i="60"/>
  <c r="B632" i="60"/>
  <c r="B631" i="60"/>
  <c r="B630" i="60"/>
  <c r="B629" i="60"/>
  <c r="B628" i="60"/>
  <c r="B622" i="60"/>
  <c r="B621" i="60"/>
  <c r="B620" i="60"/>
  <c r="B619" i="60"/>
  <c r="B618" i="60"/>
  <c r="B613" i="60"/>
  <c r="B612" i="60"/>
  <c r="B611" i="60"/>
  <c r="B610" i="60"/>
  <c r="B609" i="60"/>
  <c r="B604" i="60"/>
  <c r="B603" i="60"/>
  <c r="B602" i="60"/>
  <c r="B601" i="60"/>
  <c r="B600" i="60"/>
  <c r="B595" i="60"/>
  <c r="B594" i="60"/>
  <c r="B593" i="60"/>
  <c r="B592" i="60"/>
  <c r="B591" i="60"/>
  <c r="B587" i="60"/>
  <c r="B586" i="60"/>
  <c r="B585" i="60"/>
  <c r="B584" i="60"/>
  <c r="B583" i="60"/>
  <c r="B578" i="60"/>
  <c r="B577" i="60"/>
  <c r="B576" i="60"/>
  <c r="B575" i="60"/>
  <c r="B574" i="60"/>
  <c r="B571" i="60"/>
  <c r="B570" i="60"/>
  <c r="B569" i="60"/>
  <c r="B568" i="60"/>
  <c r="B567" i="60"/>
  <c r="B561" i="60"/>
  <c r="B560" i="60"/>
  <c r="B559" i="60"/>
  <c r="B558" i="60"/>
  <c r="B557" i="60"/>
  <c r="B553" i="60"/>
  <c r="B552" i="60"/>
  <c r="B551" i="60"/>
  <c r="B550" i="60"/>
  <c r="B549" i="60"/>
  <c r="B544" i="60"/>
  <c r="B543" i="60"/>
  <c r="B542" i="60"/>
  <c r="B541" i="60"/>
  <c r="B540" i="60"/>
  <c r="B536" i="60"/>
  <c r="B535" i="60"/>
  <c r="B534" i="60"/>
  <c r="B533" i="60"/>
  <c r="B532" i="60"/>
  <c r="B528" i="60"/>
  <c r="B527" i="60"/>
  <c r="B526" i="60"/>
  <c r="B525" i="60"/>
  <c r="B524" i="60"/>
  <c r="B518" i="60"/>
  <c r="B517" i="60"/>
  <c r="B516" i="60"/>
  <c r="B515" i="60"/>
  <c r="B514" i="60"/>
  <c r="B510" i="60"/>
  <c r="B509" i="60"/>
  <c r="B508" i="60"/>
  <c r="B507" i="60"/>
  <c r="B506" i="60"/>
  <c r="B501" i="60"/>
  <c r="B500" i="60"/>
  <c r="B499" i="60"/>
  <c r="B498" i="60"/>
  <c r="B497" i="60"/>
  <c r="B493" i="60"/>
  <c r="B492" i="60"/>
  <c r="B491" i="60"/>
  <c r="B490" i="60"/>
  <c r="B489" i="60"/>
  <c r="B485" i="60"/>
  <c r="B484" i="60"/>
  <c r="B483" i="60"/>
  <c r="B482" i="60"/>
  <c r="B481" i="60"/>
  <c r="B475" i="60"/>
  <c r="B474" i="60"/>
  <c r="B473" i="60"/>
  <c r="B472" i="60"/>
  <c r="B471" i="60"/>
  <c r="B467" i="60"/>
  <c r="B466" i="60"/>
  <c r="B465" i="60"/>
  <c r="B464" i="60"/>
  <c r="B463" i="60"/>
  <c r="B458" i="60"/>
  <c r="B457" i="60"/>
  <c r="B456" i="60"/>
  <c r="B455" i="60"/>
  <c r="B454" i="60"/>
  <c r="B449" i="60"/>
  <c r="B448" i="60"/>
  <c r="B447" i="60"/>
  <c r="B446" i="60"/>
  <c r="B445" i="60"/>
  <c r="B441" i="60"/>
  <c r="B440" i="60"/>
  <c r="B439" i="60"/>
  <c r="B438" i="60"/>
  <c r="B437" i="60"/>
  <c r="B433" i="60"/>
  <c r="B432" i="60"/>
  <c r="B431" i="60"/>
  <c r="B430" i="60"/>
  <c r="B429" i="60"/>
  <c r="B425" i="60"/>
  <c r="B424" i="60"/>
  <c r="B423" i="60"/>
  <c r="B422" i="60"/>
  <c r="B421" i="60"/>
  <c r="B417" i="60"/>
  <c r="B416" i="60"/>
  <c r="B415" i="60"/>
  <c r="B414" i="60"/>
  <c r="B413" i="60"/>
  <c r="B408" i="60"/>
  <c r="B407" i="60"/>
  <c r="B406" i="60"/>
  <c r="B405" i="60"/>
  <c r="B404" i="60"/>
  <c r="B400" i="60"/>
  <c r="B399" i="60"/>
  <c r="B398" i="60"/>
  <c r="B397" i="60"/>
  <c r="B396" i="60"/>
  <c r="B392" i="60"/>
  <c r="B391" i="60"/>
  <c r="B390" i="60"/>
  <c r="B389" i="60"/>
  <c r="B388" i="60"/>
  <c r="B384" i="60"/>
  <c r="B383" i="60"/>
  <c r="B382" i="60"/>
  <c r="B381" i="60"/>
  <c r="B380" i="60"/>
  <c r="B376" i="60"/>
  <c r="B375" i="60"/>
  <c r="B374" i="60"/>
  <c r="B373" i="60"/>
  <c r="B372" i="60"/>
  <c r="B368" i="60"/>
  <c r="B367" i="60"/>
  <c r="B366" i="60"/>
  <c r="B365" i="60"/>
  <c r="B364" i="60"/>
  <c r="B360" i="60"/>
  <c r="B359" i="60"/>
  <c r="B358" i="60"/>
  <c r="B357" i="60"/>
  <c r="B356" i="60"/>
  <c r="B350" i="60"/>
  <c r="B349" i="60"/>
  <c r="B348" i="60"/>
  <c r="B347" i="60"/>
  <c r="B346" i="60"/>
  <c r="B342" i="60"/>
  <c r="B341" i="60"/>
  <c r="B340" i="60"/>
  <c r="B339" i="60"/>
  <c r="B338" i="60"/>
  <c r="B333" i="60"/>
  <c r="B332" i="60"/>
  <c r="B331" i="60"/>
  <c r="B330" i="60"/>
  <c r="B329" i="60"/>
  <c r="B325" i="60"/>
  <c r="B324" i="60"/>
  <c r="B323" i="60"/>
  <c r="B322" i="60"/>
  <c r="B321" i="60"/>
  <c r="B317" i="60"/>
  <c r="B316" i="60"/>
  <c r="B315" i="60"/>
  <c r="B314" i="60"/>
  <c r="B313" i="60"/>
  <c r="B309" i="60"/>
  <c r="B308" i="60"/>
  <c r="B307" i="60"/>
  <c r="B306" i="60"/>
  <c r="B305" i="60"/>
  <c r="B300" i="60"/>
  <c r="B299" i="60"/>
  <c r="B298" i="60"/>
  <c r="B297" i="60"/>
  <c r="B296" i="60"/>
  <c r="B292" i="60"/>
  <c r="B291" i="60"/>
  <c r="B290" i="60"/>
  <c r="B289" i="60"/>
  <c r="B288" i="60"/>
  <c r="B282" i="60"/>
  <c r="B281" i="60"/>
  <c r="B280" i="60"/>
  <c r="B279" i="60"/>
  <c r="B273" i="60"/>
  <c r="B272" i="60"/>
  <c r="B271" i="60"/>
  <c r="B270" i="60"/>
  <c r="B269" i="60"/>
  <c r="B265" i="60"/>
  <c r="B264" i="60"/>
  <c r="B263" i="60"/>
  <c r="B262" i="60"/>
  <c r="B261" i="60"/>
  <c r="B240" i="60"/>
  <c r="B239" i="60"/>
  <c r="B238" i="60"/>
  <c r="B237" i="60"/>
  <c r="B236" i="60"/>
  <c r="B232" i="60"/>
  <c r="B231" i="60"/>
  <c r="B230" i="60"/>
  <c r="B229" i="60"/>
  <c r="B228" i="60"/>
  <c r="B223" i="60"/>
  <c r="B222" i="60"/>
  <c r="B221" i="60"/>
  <c r="B220" i="60"/>
  <c r="B219" i="60"/>
  <c r="B215" i="60"/>
  <c r="B214" i="60"/>
  <c r="B213" i="60"/>
  <c r="B212" i="60"/>
  <c r="B211" i="60"/>
  <c r="B207" i="60"/>
  <c r="B206" i="60"/>
  <c r="B205" i="60"/>
  <c r="B204" i="60"/>
  <c r="B203" i="60"/>
  <c r="B199" i="60"/>
  <c r="B198" i="60"/>
  <c r="B197" i="60"/>
  <c r="B196" i="60"/>
  <c r="B195" i="60"/>
  <c r="B190" i="60"/>
  <c r="B189" i="60"/>
  <c r="B188" i="60"/>
  <c r="B187" i="60"/>
  <c r="B186" i="60"/>
  <c r="B182" i="60"/>
  <c r="B181" i="60"/>
  <c r="B180" i="60"/>
  <c r="B179" i="60"/>
  <c r="B178" i="60"/>
  <c r="B171" i="60"/>
  <c r="B170" i="60"/>
  <c r="B169" i="60"/>
  <c r="B168" i="60"/>
  <c r="B167" i="60"/>
  <c r="B163" i="60"/>
  <c r="B162" i="60"/>
  <c r="B161" i="60"/>
  <c r="B160" i="60"/>
  <c r="B159" i="60"/>
  <c r="B155" i="60"/>
  <c r="B154" i="60"/>
  <c r="B153" i="60"/>
  <c r="B152" i="60"/>
  <c r="B151" i="60"/>
  <c r="B146" i="60"/>
  <c r="B145" i="60"/>
  <c r="B144" i="60"/>
  <c r="B143" i="60"/>
  <c r="B142" i="60"/>
  <c r="B138" i="60"/>
  <c r="B137" i="60"/>
  <c r="B136" i="60"/>
  <c r="B135" i="60"/>
  <c r="B134" i="60"/>
  <c r="B130" i="60"/>
  <c r="B129" i="60"/>
  <c r="B128" i="60"/>
  <c r="B127" i="60"/>
  <c r="B126" i="60"/>
  <c r="B122" i="60"/>
  <c r="B121" i="60"/>
  <c r="B120" i="60"/>
  <c r="B119" i="60"/>
  <c r="B118" i="60"/>
  <c r="B112" i="60"/>
  <c r="B111" i="60"/>
  <c r="B109" i="60"/>
  <c r="B108" i="60"/>
  <c r="B103" i="60"/>
  <c r="B102" i="60"/>
  <c r="B101" i="60"/>
  <c r="B100" i="60"/>
  <c r="B96" i="60"/>
  <c r="B95" i="60"/>
  <c r="B94" i="60"/>
  <c r="B93" i="60"/>
  <c r="B92" i="60"/>
  <c r="B88" i="60"/>
  <c r="B87" i="60"/>
  <c r="B86" i="60"/>
  <c r="B85" i="60"/>
  <c r="B84" i="60"/>
  <c r="B77" i="60"/>
  <c r="B76" i="60"/>
  <c r="B75" i="60"/>
  <c r="B74" i="60"/>
  <c r="B73" i="60"/>
  <c r="B67" i="60"/>
  <c r="B66" i="60"/>
  <c r="B65" i="60"/>
  <c r="B64" i="60"/>
  <c r="B63" i="60"/>
  <c r="B59" i="60"/>
  <c r="B58" i="60"/>
  <c r="B57" i="60"/>
  <c r="B56" i="60"/>
  <c r="B55" i="60"/>
  <c r="B51" i="60"/>
  <c r="B50" i="60"/>
  <c r="B49" i="60"/>
  <c r="B48" i="60"/>
  <c r="B47" i="60"/>
  <c r="D92" i="74"/>
  <c r="B7" i="42" s="1"/>
  <c r="C92" i="74"/>
  <c r="B10" i="53"/>
  <c r="B12" i="53"/>
  <c r="D12" i="53"/>
  <c r="B3" i="42"/>
  <c r="B7" i="53" s="1"/>
  <c r="B4"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Ambra Scodro</author>
    <author>tc={51A1543B-CA83-49FB-9E3E-9C948735BF69}</author>
  </authors>
  <commentList>
    <comment ref="C16" authorId="0" shapeId="0" xr:uid="{00000000-0006-0000-0000-000001000000}">
      <text>
        <r>
          <rPr>
            <b/>
            <sz val="9"/>
            <color indexed="81"/>
            <rFont val="Tahoma"/>
            <family val="2"/>
          </rPr>
          <t>09/01/20 AS: 1.3.1.a updated to "Forest Owner" as requested by the client.</t>
        </r>
      </text>
    </comment>
    <comment ref="C18"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change in PEFC code format 15/06/2022</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00000000-0006-0000-1000-000001000000}">
      <text/>
    </comment>
    <comment ref="B15" authorId="0" shapeId="0" xr:uid="{00000000-0006-0000-1000-000002000000}">
      <text>
        <r>
          <rPr>
            <b/>
            <sz val="8"/>
            <color indexed="81"/>
            <rFont val="Tahoma"/>
            <family val="2"/>
          </rPr>
          <t xml:space="preserve">SA: </t>
        </r>
        <r>
          <rPr>
            <sz val="8"/>
            <color indexed="81"/>
            <rFont val="Tahoma"/>
            <family val="2"/>
          </rPr>
          <t>See Tab A14 for Product Type categories</t>
        </r>
      </text>
    </comment>
    <comment ref="C15" authorId="1" shapeId="0" xr:uid="{00000000-0006-0000-1000-000003000000}">
      <text>
        <r>
          <rPr>
            <b/>
            <sz val="8"/>
            <color indexed="81"/>
            <rFont val="Tahoma"/>
            <family val="2"/>
          </rPr>
          <t xml:space="preserve">SA: </t>
        </r>
        <r>
          <rPr>
            <sz val="8"/>
            <color indexed="81"/>
            <rFont val="Tahoma"/>
            <family val="2"/>
          </rPr>
          <t>See Tab A14 for Product Codes</t>
        </r>
      </text>
    </comment>
    <comment ref="D15" authorId="1" shapeId="0" xr:uid="{00000000-0006-0000-1000-000004000000}">
      <text>
        <r>
          <rPr>
            <b/>
            <sz val="8"/>
            <color indexed="81"/>
            <rFont val="Tahoma"/>
            <family val="2"/>
          </rPr>
          <t xml:space="preserve">SA: </t>
        </r>
        <r>
          <rPr>
            <sz val="8"/>
            <color indexed="81"/>
            <rFont val="Tahoma"/>
            <family val="2"/>
          </rPr>
          <t>Use full species name. See Tab A3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00000000-0006-0000-0200-000001000000}">
      <text>
        <r>
          <rPr>
            <b/>
            <sz val="9"/>
            <color indexed="81"/>
            <rFont val="Tahoma"/>
            <family val="2"/>
          </rPr>
          <t>Alison Pilling:</t>
        </r>
        <r>
          <rPr>
            <sz val="9"/>
            <color indexed="81"/>
            <rFont val="Tahoma"/>
            <family val="2"/>
          </rPr>
          <t xml:space="preserve">
drop down data in rows 1-3 column J.</t>
        </r>
      </text>
    </comment>
    <comment ref="J5" authorId="0" shapeId="0" xr:uid="{00000000-0006-0000-0200-000002000000}">
      <text>
        <r>
          <rPr>
            <b/>
            <sz val="9"/>
            <color indexed="81"/>
            <rFont val="Tahoma"/>
            <family val="2"/>
          </rPr>
          <t>Alison Pilling:</t>
        </r>
        <r>
          <rPr>
            <sz val="9"/>
            <color indexed="81"/>
            <rFont val="Tahoma"/>
            <family val="2"/>
          </rPr>
          <t xml:space="preserve">
Use Open or Closed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Shaw</author>
    <author>Meriel Robson</author>
    <author>Gus Hellier</author>
    <author>KAKI - Karina S. Kitnæs</author>
  </authors>
  <commentList>
    <comment ref="B3" authorId="0" shapeId="0" xr:uid="{00000000-0006-0000-03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300-000002000000}">
      <text>
        <r>
          <rPr>
            <b/>
            <sz val="9"/>
            <color indexed="81"/>
            <rFont val="Tahoma"/>
            <family val="2"/>
          </rPr>
          <t>Rob Shaw:</t>
        </r>
        <r>
          <rPr>
            <sz val="9"/>
            <color indexed="81"/>
            <rFont val="Tahoma"/>
            <family val="2"/>
          </rPr>
          <t xml:space="preserve">
See Note in Basic Info about adding PEFC FM in UK to existing FSC Certificates.</t>
        </r>
      </text>
    </comment>
    <comment ref="B37" authorId="1" shapeId="0" xr:uid="{00000000-0006-0000-0300-000003000000}">
      <text>
        <r>
          <rPr>
            <b/>
            <sz val="9"/>
            <color indexed="81"/>
            <rFont val="Tahoma"/>
            <family val="2"/>
          </rPr>
          <t>Not required for PEFC in Latvia, Sweden, Denmark, or Norway</t>
        </r>
        <r>
          <rPr>
            <sz val="9"/>
            <color indexed="81"/>
            <rFont val="Tahoma"/>
            <family val="2"/>
          </rPr>
          <t xml:space="preserve">
</t>
        </r>
      </text>
    </comment>
    <comment ref="B39" authorId="2" shapeId="0" xr:uid="{00000000-0006-0000-0300-000004000000}">
      <text>
        <r>
          <rPr>
            <sz val="8"/>
            <color indexed="81"/>
            <rFont val="Tahoma"/>
            <family val="2"/>
          </rPr>
          <t>Name, 3 line description of key qualifications and experience</t>
        </r>
      </text>
    </comment>
    <comment ref="B49" authorId="2" shapeId="0" xr:uid="{00000000-0006-0000-0300-000005000000}">
      <text>
        <r>
          <rPr>
            <sz val="8"/>
            <color indexed="81"/>
            <rFont val="Tahoma"/>
            <family val="2"/>
          </rPr>
          <t>include name of site visited, items seen and issues discussed</t>
        </r>
      </text>
    </comment>
    <comment ref="B57" authorId="2" shapeId="0" xr:uid="{00000000-0006-0000-0300-000006000000}">
      <text>
        <r>
          <rPr>
            <sz val="8"/>
            <color indexed="81"/>
            <rFont val="Tahoma"/>
            <family val="2"/>
          </rPr>
          <t xml:space="preserve">Edit this section to name standard used, version of standard (e.g. draft number), date standard finalised. </t>
        </r>
      </text>
    </comment>
    <comment ref="B64" authorId="2" shapeId="0" xr:uid="{00000000-0006-0000-0300-000007000000}">
      <text>
        <r>
          <rPr>
            <sz val="8"/>
            <color indexed="81"/>
            <rFont val="Tahoma"/>
            <family val="2"/>
          </rPr>
          <t>Describe process of adaptation</t>
        </r>
      </text>
    </comment>
    <comment ref="B75" authorId="3" shapeId="0" xr:uid="{00000000-0006-0000-0300-000008000000}">
      <text>
        <r>
          <rPr>
            <b/>
            <sz val="9"/>
            <color indexed="81"/>
            <rFont val="Tahoma"/>
            <family val="2"/>
          </rPr>
          <t>Specific PEFC requirement for Norway and Sweden</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44" authorId="0" shapeId="0" xr:uid="{00000000-0006-0000-0400-000001000000}">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1" authorId="0" shapeId="0" xr:uid="{00000000-0006-0000-0500-000001000000}">
      <text>
        <r>
          <rPr>
            <sz val="8"/>
            <color indexed="81"/>
            <rFont val="Tahoma"/>
            <family val="2"/>
          </rPr>
          <t>Name and 3 line description of key qualifications and experience</t>
        </r>
      </text>
    </comment>
    <comment ref="B53" authorId="0" shapeId="0" xr:uid="{00000000-0006-0000-0500-00000200000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17" authorId="0" shapeId="0" xr:uid="{00000000-0006-0000-0600-000001000000}">
      <text>
        <r>
          <rPr>
            <sz val="8"/>
            <color indexed="81"/>
            <rFont val="Tahoma"/>
            <family val="2"/>
          </rPr>
          <t>Name and 3 line description of key qualifications and experience</t>
        </r>
      </text>
    </comment>
    <comment ref="B40" authorId="0" shapeId="0" xr:uid="{00000000-0006-0000-0600-000002000000}">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700-000001000000}">
      <text>
        <r>
          <rPr>
            <sz val="8"/>
            <color indexed="81"/>
            <rFont val="Tahoma"/>
            <family val="2"/>
          </rPr>
          <t>Name and 3 line description of key qualifications and experience</t>
        </r>
      </text>
    </comment>
    <comment ref="B55" authorId="0" shapeId="0" xr:uid="{00000000-0006-0000-0700-000002000000}">
      <text>
        <r>
          <rPr>
            <sz val="8"/>
            <color indexed="81"/>
            <rFont val="Tahoma"/>
            <family val="2"/>
          </rPr>
          <t>include name of site visited, items seen and issues discussed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00000000-0006-0000-0D00-000001000000}">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00000000-0006-0000-0D00-000002000000}">
      <text>
        <r>
          <rPr>
            <b/>
            <sz val="9"/>
            <color indexed="81"/>
            <rFont val="Tahoma"/>
            <family val="2"/>
          </rPr>
          <t>Private, State or Community</t>
        </r>
        <r>
          <rPr>
            <sz val="9"/>
            <color indexed="81"/>
            <rFont val="Tahoma"/>
            <family val="2"/>
          </rPr>
          <t xml:space="preserve">
</t>
        </r>
      </text>
    </comment>
    <comment ref="T10" authorId="0" shapeId="0" xr:uid="{00000000-0006-0000-0D00-000003000000}">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A11" authorId="0" shapeId="0" xr:uid="{00000000-0006-0000-0F00-000001000000}">
      <text>
        <r>
          <rPr>
            <b/>
            <sz val="8"/>
            <color indexed="81"/>
            <rFont val="Tahoma"/>
            <family val="2"/>
          </rPr>
          <t>MA/S1/S2/S3/S4/RA</t>
        </r>
      </text>
    </comment>
  </commentList>
</comments>
</file>

<file path=xl/sharedStrings.xml><?xml version="1.0" encoding="utf-8"?>
<sst xmlns="http://schemas.openxmlformats.org/spreadsheetml/2006/main" count="2618" uniqueCount="1625">
  <si>
    <t>Common/English oak</t>
  </si>
  <si>
    <t>Quercus robur</t>
  </si>
  <si>
    <t>Sessile oak (and hybrids)</t>
  </si>
  <si>
    <t>Quercus petraea</t>
  </si>
  <si>
    <t>Willow</t>
  </si>
  <si>
    <t>Salix spp.</t>
  </si>
  <si>
    <t>Elm spp.</t>
  </si>
  <si>
    <t>Ulmus spp.</t>
  </si>
  <si>
    <t>Group</t>
  </si>
  <si>
    <t>S2</t>
  </si>
  <si>
    <t>S3</t>
  </si>
  <si>
    <t>S4</t>
  </si>
  <si>
    <t>Ref</t>
  </si>
  <si>
    <t>Tree species – list or see Annex 3</t>
  </si>
  <si>
    <t>web page address</t>
  </si>
  <si>
    <t>1.2.7</t>
  </si>
  <si>
    <t>9.3.1</t>
  </si>
  <si>
    <t>1.4.12</t>
  </si>
  <si>
    <t>1.4.13</t>
  </si>
  <si>
    <t>Forest Type</t>
  </si>
  <si>
    <t>Date Report Finalised/ Updated</t>
  </si>
  <si>
    <t>Japanese larch</t>
  </si>
  <si>
    <t>Larix kaempferi</t>
  </si>
  <si>
    <t>Hybrid larch</t>
  </si>
  <si>
    <t>Larix x eurolepis</t>
  </si>
  <si>
    <t>Norway spruce</t>
  </si>
  <si>
    <t>Picea abies</t>
  </si>
  <si>
    <t>Sitka spruce</t>
  </si>
  <si>
    <t>Picea sitchensis</t>
  </si>
  <si>
    <t># of observations</t>
  </si>
  <si>
    <t>Tick if within scope</t>
  </si>
  <si>
    <t>Report author</t>
  </si>
  <si>
    <t>Round wood / Treated roundwood / Firewood / Sawn timber/ Charcoal / Non timber products – specify / Other - specify</t>
  </si>
  <si>
    <t>6.4.1</t>
  </si>
  <si>
    <t>7.3.1</t>
  </si>
  <si>
    <t>Description of client / certificate holder</t>
  </si>
  <si>
    <t>Name:</t>
  </si>
  <si>
    <t>Code:</t>
  </si>
  <si>
    <t># of sites:</t>
  </si>
  <si>
    <t># of ha:</t>
  </si>
  <si>
    <t>I recommend that the certificate be  withdrawn/suspended/terminated</t>
  </si>
  <si>
    <t>OR</t>
  </si>
  <si>
    <t>Where an issue was difficult to assess or contradictory evidence was identified this is discussed in the section below and the conclusions drawn given.</t>
  </si>
  <si>
    <t>WGCS x.x</t>
  </si>
  <si>
    <t>Pre-assessment dates</t>
  </si>
  <si>
    <t>Main Assessment dates</t>
  </si>
  <si>
    <t>The assessment team consisted of: (give names and organisation)</t>
  </si>
  <si>
    <t>Summary of stakeholder process</t>
  </si>
  <si>
    <t>ANNEX 3 Species list</t>
  </si>
  <si>
    <t>1.3.10</t>
  </si>
  <si>
    <t>Forest management</t>
  </si>
  <si>
    <t>Date of certificate issue:</t>
  </si>
  <si>
    <t>Date of expiry of certificate:</t>
  </si>
  <si>
    <t>Area (ha)</t>
  </si>
  <si>
    <t>Please note that the main text of this report is publicly available on request</t>
  </si>
  <si>
    <t>Soil Association Certification Ltd • Company Registration No. 726903</t>
  </si>
  <si>
    <t>A wholly-owned subsidiary of the Soil Association Charity No. 20686</t>
  </si>
  <si>
    <t>Certificate Code:</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</si>
  <si>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</si>
  <si>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</si>
  <si>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</si>
  <si>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</si>
  <si>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</si>
  <si>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</si>
  <si>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</si>
  <si>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</si>
  <si>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</si>
  <si>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</si>
  <si>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</si>
  <si>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</si>
  <si>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</si>
  <si>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</si>
  <si>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</si>
  <si>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</si>
  <si>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</si>
  <si>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</si>
  <si>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</si>
  <si>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</si>
  <si>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</si>
  <si>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</si>
  <si>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</si>
  <si>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</si>
  <si>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</si>
  <si>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</si>
  <si>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</si>
  <si>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</si>
  <si>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</si>
  <si>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1.4.1</t>
  </si>
  <si>
    <t>Type of enterprise</t>
  </si>
  <si>
    <t>1.4.2</t>
  </si>
  <si>
    <t>Number of workers – Employees</t>
  </si>
  <si>
    <t>1.4.3</t>
  </si>
  <si>
    <t>Contractors/Community/other workers</t>
  </si>
  <si>
    <t>1.4.4</t>
  </si>
  <si>
    <t>Total area (hectares)</t>
  </si>
  <si>
    <t>1.4.6</t>
  </si>
  <si>
    <t>Forest Composition</t>
  </si>
  <si>
    <t>1.4.7</t>
  </si>
  <si>
    <t>Plantation species category</t>
  </si>
  <si>
    <t>1.4.8</t>
  </si>
  <si>
    <t>Principal Species</t>
  </si>
  <si>
    <t>1.4.9</t>
  </si>
  <si>
    <t>1.4.10</t>
  </si>
  <si>
    <t>Surveillance Assessment dates</t>
  </si>
  <si>
    <t>Estimate of person days to complete surveillance assessment</t>
  </si>
  <si>
    <t>Surveillance Assessment team</t>
  </si>
  <si>
    <t>Team members’ c.v.’s are held on file.</t>
  </si>
  <si>
    <t>Stakeholder consultation</t>
  </si>
  <si>
    <t>Observations</t>
  </si>
  <si>
    <t>Review of corrective actions</t>
  </si>
  <si>
    <t>Confirmation of scope</t>
  </si>
  <si>
    <t>Number male/female</t>
  </si>
  <si>
    <t>Actual Annual Cut (cu.m.yr)</t>
  </si>
  <si>
    <t>Report Peer review</t>
  </si>
  <si>
    <t>Certification decision</t>
  </si>
  <si>
    <t>Criteria assessed at audit</t>
  </si>
  <si>
    <t>1.2.6</t>
  </si>
  <si>
    <t>Application information completed by duly authorised representative</t>
  </si>
  <si>
    <t>Insert electronic signature or name as equivalent here</t>
  </si>
  <si>
    <t>3.8.1</t>
  </si>
  <si>
    <t>MA</t>
  </si>
  <si>
    <t>Address:</t>
  </si>
  <si>
    <t>Date of issue:</t>
  </si>
  <si>
    <t>Date of expiry:</t>
  </si>
  <si>
    <t>Product Groups available from this certificate holder include:</t>
  </si>
  <si>
    <t>Product code</t>
  </si>
  <si>
    <t>Species</t>
  </si>
  <si>
    <t>Annual allowable cut (cu.m.yr)</t>
  </si>
  <si>
    <t>Product categories</t>
  </si>
  <si>
    <t xml:space="preserve">Point of sale </t>
  </si>
  <si>
    <t xml:space="preserve">Standing / Roadside / Delivered </t>
  </si>
  <si>
    <t>Pilot Project</t>
  </si>
  <si>
    <t xml:space="preserve">Division of FMUs </t>
  </si>
  <si>
    <t>Number</t>
  </si>
  <si>
    <t>Area</t>
  </si>
  <si>
    <t>Less than 100 ha</t>
  </si>
  <si>
    <t>100 ha – 1000 ha</t>
  </si>
  <si>
    <t>1000 ha – 10,000 ha</t>
  </si>
  <si>
    <t xml:space="preserve">More than 10,000 ha </t>
  </si>
  <si>
    <t>Total</t>
  </si>
  <si>
    <t>Assessment dates</t>
  </si>
  <si>
    <t>etc</t>
  </si>
  <si>
    <t>The assessment team consisted of:</t>
  </si>
  <si>
    <t>Presence of indigenous people:</t>
  </si>
  <si>
    <t>Summary of audit</t>
  </si>
  <si>
    <t>Type</t>
  </si>
  <si>
    <t>Names of auditors:</t>
  </si>
  <si>
    <t>Report summary</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</si>
  <si>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</si>
  <si>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</si>
  <si>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</si>
  <si>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</si>
  <si>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</si>
  <si>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is referred to the SA certification committee for approval.</t>
  </si>
  <si>
    <t>Date:</t>
  </si>
  <si>
    <t>Approval</t>
  </si>
  <si>
    <t>Certification decision:</t>
  </si>
  <si>
    <t>Signed:</t>
  </si>
  <si>
    <t>Company name and legal entity</t>
  </si>
  <si>
    <t>Size class</t>
  </si>
  <si>
    <t>Entry Date</t>
  </si>
  <si>
    <t>Managed by</t>
  </si>
  <si>
    <t>Main products</t>
  </si>
  <si>
    <t>Sub-code/ref</t>
  </si>
  <si>
    <t>Data/Validation/list/select</t>
  </si>
  <si>
    <t>&gt;10000ha</t>
  </si>
  <si>
    <t>&gt;1000-10000ha</t>
  </si>
  <si>
    <t>100-1000ha</t>
  </si>
  <si>
    <t>mostly plantation</t>
  </si>
  <si>
    <t>mostly natural/semi-natural</t>
  </si>
  <si>
    <t>intimate mix</t>
  </si>
  <si>
    <t>…</t>
  </si>
  <si>
    <t>1.2.8</t>
  </si>
  <si>
    <t>1.2.9</t>
  </si>
  <si>
    <t>For groups see Annex 7</t>
  </si>
  <si>
    <t xml:space="preserve">Action taken in relation to previously issued conditions is reviewed given in Section 2 of this report. </t>
  </si>
  <si>
    <t>The assessment team reviewed the management situation. No material changes to the management situation were noted.</t>
  </si>
  <si>
    <t>Results of surveillance assessment</t>
  </si>
  <si>
    <t>Where an issue was difficult to assess or contradictory evidence was identified this is discussed in the section below as an Issue and the conclusions drawn given.</t>
  </si>
  <si>
    <t>Estimate of person days to implement assessment</t>
  </si>
  <si>
    <t>Rationale for approach to assessment</t>
  </si>
  <si>
    <t>6.3.1</t>
  </si>
  <si>
    <t>7.4.1</t>
  </si>
  <si>
    <t>1.4.11</t>
  </si>
  <si>
    <t>Tenure management</t>
  </si>
  <si>
    <t>Ownership</t>
  </si>
  <si>
    <t>ISSUES</t>
  </si>
  <si>
    <t>Std ref</t>
  </si>
  <si>
    <t>See annex 11</t>
  </si>
  <si>
    <t xml:space="preserve">Standard: </t>
  </si>
  <si>
    <t>Report Reviewer</t>
  </si>
  <si>
    <t>S1</t>
  </si>
  <si>
    <t>8.4.1</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</si>
  <si>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</si>
  <si>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</si>
  <si>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</si>
  <si>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</si>
  <si>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</si>
  <si>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</si>
  <si>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</si>
  <si>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</si>
  <si>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</si>
  <si>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</si>
  <si>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</si>
  <si>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</si>
  <si>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</si>
  <si>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</si>
  <si>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</si>
  <si>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</si>
  <si>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</si>
  <si>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</si>
  <si>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</si>
  <si>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</si>
  <si>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</si>
  <si>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</si>
  <si>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</si>
  <si>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</si>
  <si>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</si>
  <si>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</si>
  <si>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</si>
  <si>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</si>
  <si>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</si>
  <si>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</si>
  <si>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</si>
  <si>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</si>
  <si>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</si>
  <si>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</si>
  <si>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</si>
  <si>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</si>
  <si>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</si>
  <si>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</si>
  <si>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</si>
  <si>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Checked by</t>
  </si>
  <si>
    <t>Approved by</t>
  </si>
  <si>
    <t>Assessment date</t>
  </si>
  <si>
    <t>Region and Country:</t>
  </si>
  <si>
    <t>9.4.1</t>
  </si>
  <si>
    <t>Justification for selection of items and places inspected</t>
  </si>
  <si>
    <t>3.2.1</t>
  </si>
  <si>
    <t xml:space="preserve">Stakeholder consultation process </t>
  </si>
  <si>
    <t>Other (specify)</t>
  </si>
  <si>
    <t>8.3.1</t>
  </si>
  <si>
    <t>Issue</t>
  </si>
  <si>
    <t>RESULTS, CONCLUSIONS AND RECOMMENDATIONS</t>
  </si>
  <si>
    <t>Latin Name</t>
  </si>
  <si>
    <t>Conifer</t>
  </si>
  <si>
    <t>Grand fir</t>
  </si>
  <si>
    <t>Abies grandis</t>
  </si>
  <si>
    <t>Noble fir</t>
  </si>
  <si>
    <t>Abies procera</t>
  </si>
  <si>
    <t>Lawson cypress</t>
  </si>
  <si>
    <t>Chamaecyparis lawsoniana</t>
  </si>
  <si>
    <t xml:space="preserve">Geog. coordinates (non-SLIMFs) </t>
  </si>
  <si>
    <t>Engineered wood products</t>
  </si>
  <si>
    <t>Plywood</t>
  </si>
  <si>
    <t>Fibreboard</t>
  </si>
  <si>
    <t>Softboard</t>
  </si>
  <si>
    <t>Pulp</t>
  </si>
  <si>
    <t>Newsprint</t>
  </si>
  <si>
    <t>Musical instruments</t>
  </si>
  <si>
    <t>Garden furniture</t>
  </si>
  <si>
    <t>Playground equipment</t>
  </si>
  <si>
    <t>PEFC Notification Fee:</t>
  </si>
  <si>
    <t>A certificate has been issued for the period given on the cover page and will be maintained  subject to successful performance at surveillance assessments.</t>
  </si>
  <si>
    <t>6.8.</t>
  </si>
  <si>
    <t>6.10.</t>
  </si>
  <si>
    <t xml:space="preserve">UKWAS x.x, </t>
  </si>
  <si>
    <t>9.10.</t>
  </si>
  <si>
    <t xml:space="preserve">This schedule details the products which are included in the scope of the company's certification. It shall accompany the PEFC certificate. If the product scope changes a new schedule will be issued. </t>
  </si>
  <si>
    <t>PEFC Status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</si>
  <si>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</si>
  <si>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</si>
  <si>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</si>
  <si>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</si>
  <si>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</si>
  <si>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</si>
  <si>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</si>
  <si>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</si>
  <si>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</si>
  <si>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</si>
  <si>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</si>
  <si>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</si>
  <si>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</si>
  <si>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</si>
  <si>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</si>
  <si>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</si>
  <si>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</si>
  <si>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</si>
  <si>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</si>
  <si>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</si>
  <si>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</si>
  <si>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</si>
  <si>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</si>
  <si>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</si>
  <si>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</si>
  <si>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</si>
  <si>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</si>
  <si>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</si>
  <si>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</si>
  <si>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</si>
  <si>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</si>
  <si>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</si>
  <si>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</si>
  <si>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Particle board</t>
  </si>
  <si>
    <t>OSB</t>
  </si>
  <si>
    <t>Other particle board</t>
  </si>
  <si>
    <t>MDF</t>
  </si>
  <si>
    <t>HDF</t>
  </si>
  <si>
    <t>Hardboard</t>
  </si>
  <si>
    <t>Insulating board</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</si>
  <si>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</si>
  <si>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</si>
  <si>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</si>
  <si>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</si>
  <si>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</si>
  <si>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</si>
  <si>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</si>
  <si>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</si>
  <si>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</si>
  <si>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</si>
  <si>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</si>
  <si>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</si>
  <si>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</si>
  <si>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</si>
  <si>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</si>
  <si>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</si>
  <si>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</si>
  <si>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</si>
  <si>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</si>
  <si>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</si>
  <si>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</si>
  <si>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</si>
  <si>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</si>
  <si>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</si>
  <si>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</si>
  <si>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</si>
  <si>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</si>
  <si>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</si>
  <si>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</si>
  <si>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</si>
  <si>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</si>
  <si>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</si>
  <si>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</si>
  <si>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</si>
  <si>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</si>
  <si>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</si>
  <si>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</si>
  <si>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</si>
  <si>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</si>
  <si>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</si>
  <si>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Exterior products</t>
  </si>
  <si>
    <t>Buildings and their parts</t>
  </si>
  <si>
    <t>Garden Furniture/Outdoor Products</t>
  </si>
  <si>
    <t>Decking</t>
  </si>
  <si>
    <t>Cork and cork products</t>
  </si>
  <si>
    <t>Natural cork and cork waste</t>
  </si>
  <si>
    <t>Cork manufactures</t>
  </si>
  <si>
    <t>Energy</t>
  </si>
  <si>
    <t>Non-wood products</t>
  </si>
  <si>
    <t>Stakeholder ref number</t>
  </si>
  <si>
    <t>Site name (if group multi-site)</t>
  </si>
  <si>
    <t>Issue category</t>
  </si>
  <si>
    <t>Issue summary</t>
  </si>
  <si>
    <t>Annex D.  PEFC Product Codes</t>
  </si>
  <si>
    <t>PEFC Licence Code PEFC / 16-44-917</t>
  </si>
  <si>
    <t>Region/Country:</t>
  </si>
  <si>
    <t>A</t>
  </si>
  <si>
    <t>no score</t>
  </si>
  <si>
    <t>A.1.</t>
  </si>
  <si>
    <t>n/a no trademark use to date.</t>
  </si>
  <si>
    <t>n/a</t>
  </si>
  <si>
    <t>A.2.</t>
  </si>
  <si>
    <t>Standard version:</t>
  </si>
  <si>
    <t>SECTION A: PEFC™ TRADEMARK REQUIREMENTS 
PEFC International Standard PEFC ST 2001:2008</t>
  </si>
  <si>
    <t xml:space="preserve">All on-product trademark designs seen during audit meet PEFC Trademark requirements 
</t>
  </si>
  <si>
    <t xml:space="preserve">All promotional trademark designs seen during audit meet PEFC Trademark requirements.
</t>
  </si>
  <si>
    <t>CAR</t>
  </si>
  <si>
    <t xml:space="preserve">Certificate scope including products and certified sites may also be checked on the PEFC database www.pefc.org </t>
  </si>
  <si>
    <t>Product Category</t>
  </si>
  <si>
    <r>
      <t xml:space="preserve">
Product 
Schedule</t>
    </r>
    <r>
      <rPr>
        <b/>
        <sz val="22"/>
        <rFont val="Cambria"/>
        <family val="1"/>
      </rPr>
      <t xml:space="preserve">
</t>
    </r>
  </si>
  <si>
    <t>Guidance</t>
  </si>
  <si>
    <t>1.2.10</t>
  </si>
  <si>
    <t>Number of Forest Management Units (FMUs)</t>
  </si>
  <si>
    <t xml:space="preserve">FMU = Area covered by Forest Management Plan </t>
  </si>
  <si>
    <t>Choose from:</t>
  </si>
  <si>
    <t>Industrial/Non Industrial/Government/
Private/Communal/Group/Resource Manager</t>
  </si>
  <si>
    <t>Broad-leaved/Coniferous/Broad-leaved dominant/Coniferous dominant</t>
  </si>
  <si>
    <t>Not applicable/Indigenous/Exotic/
Mixed Indigenous and exotic</t>
  </si>
  <si>
    <t>1.4.16</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</si>
  <si>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</si>
  <si>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3.7.1</t>
  </si>
  <si>
    <t>Adaptations/Modifications to standard</t>
  </si>
  <si>
    <t>FSC x.x</t>
  </si>
  <si>
    <t>UKWAS x.x,</t>
  </si>
  <si>
    <t xml:space="preserve">Main sites visited in each FMU </t>
  </si>
  <si>
    <r>
      <t xml:space="preserve">SECOND SURVEILLANCE - </t>
    </r>
    <r>
      <rPr>
        <b/>
        <i/>
        <sz val="11"/>
        <color indexed="12"/>
        <rFont val="Cambria"/>
        <family val="1"/>
      </rPr>
      <t>edit text in blue as appropriate and change to black text before submitting report for review</t>
    </r>
  </si>
  <si>
    <t>x</t>
  </si>
  <si>
    <r>
      <t xml:space="preserve">THIRD SURVEILLANCE - </t>
    </r>
    <r>
      <rPr>
        <b/>
        <i/>
        <sz val="11"/>
        <color indexed="12"/>
        <rFont val="Cambria"/>
        <family val="1"/>
      </rPr>
      <t>edit text in blue as appropriate and change to black text before submitting report for review</t>
    </r>
  </si>
  <si>
    <t>7.8.</t>
  </si>
  <si>
    <t>7.10.</t>
  </si>
  <si>
    <t>8.8.</t>
  </si>
  <si>
    <t>8.9.</t>
  </si>
  <si>
    <t>8.10.</t>
  </si>
  <si>
    <r>
      <t xml:space="preserve">FOURTH SURVEILLANCE - </t>
    </r>
    <r>
      <rPr>
        <b/>
        <i/>
        <sz val="11"/>
        <color indexed="12"/>
        <rFont val="Cambria"/>
        <family val="1"/>
      </rPr>
      <t>edit text in blue as appropriate and change to black text before submitting report for review</t>
    </r>
  </si>
  <si>
    <t>9.8.</t>
  </si>
  <si>
    <t>9.9.</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</si>
  <si>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</si>
  <si>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</si>
  <si>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Std Ref/
Audit</t>
  </si>
  <si>
    <t>Y/N</t>
  </si>
  <si>
    <t>N/A</t>
  </si>
  <si>
    <t xml:space="preserve">Exit date </t>
  </si>
  <si>
    <t>SLIMF</t>
  </si>
  <si>
    <t>South</t>
  </si>
  <si>
    <t>Temperate</t>
  </si>
  <si>
    <t>Subtropical</t>
  </si>
  <si>
    <t>Tropical</t>
  </si>
  <si>
    <t>Natural</t>
  </si>
  <si>
    <t>Plantation</t>
  </si>
  <si>
    <t>Semi-Natural &amp; Mixed Plantation &amp; Natural Forest</t>
  </si>
  <si>
    <t>Street name</t>
  </si>
  <si>
    <t>nearest city/town</t>
  </si>
  <si>
    <t>AAF Category</t>
  </si>
  <si>
    <t>Natural Forest - Community Forestry</t>
  </si>
  <si>
    <t>Natural Forest- Conservation purposes</t>
  </si>
  <si>
    <t>Natural Forest - Tropical</t>
  </si>
  <si>
    <t>Natural Forest - Boreal</t>
  </si>
  <si>
    <t>Natural Forest Temperate</t>
  </si>
  <si>
    <t># of pre-conditions</t>
  </si>
  <si>
    <t># of MAJOR conditions</t>
  </si>
  <si>
    <t># of Minor conditions</t>
  </si>
  <si>
    <r>
      <t xml:space="preserve">List these </t>
    </r>
    <r>
      <rPr>
        <i/>
        <sz val="11"/>
        <color indexed="10"/>
        <rFont val="Cambria"/>
        <family val="1"/>
      </rPr>
      <t>(definition of HCV is not a PEFC requirement in all countries, so listing nature values is more precise)</t>
    </r>
  </si>
  <si>
    <t>3.8.2</t>
  </si>
  <si>
    <t>Information gathered from external government agencies such as agencies responsible for forest, nature protection and working environment, and national webbased data portals)</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</si>
  <si>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</si>
  <si>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</si>
  <si>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PEFC License Code:</t>
  </si>
  <si>
    <t>PA</t>
  </si>
  <si>
    <t>Single</t>
  </si>
  <si>
    <t>1.3.1.a</t>
  </si>
  <si>
    <t>Type of operation</t>
  </si>
  <si>
    <t>1.1.2</t>
  </si>
  <si>
    <t>Type of certification</t>
  </si>
  <si>
    <t>5.4.1</t>
  </si>
  <si>
    <t>5.3.1</t>
  </si>
  <si>
    <t xml:space="preserve">AND </t>
  </si>
  <si>
    <r>
      <rPr>
        <b/>
        <sz val="11"/>
        <color indexed="10"/>
        <rFont val="Cambria"/>
        <family val="1"/>
      </rPr>
      <t>Review of complaints or</t>
    </r>
    <r>
      <rPr>
        <b/>
        <sz val="11"/>
        <rFont val="Cambria"/>
        <family val="1"/>
      </rPr>
      <t xml:space="preserve"> Issues arising</t>
    </r>
  </si>
  <si>
    <r>
      <t>Changes to management situation</t>
    </r>
    <r>
      <rPr>
        <b/>
        <sz val="11"/>
        <color indexed="10"/>
        <rFont val="Cambria"/>
        <family val="1"/>
      </rPr>
      <t>- results of management review/internal audit
Effectiveness of management system
Description of any continual improvement activities</t>
    </r>
  </si>
  <si>
    <t>Outsourced processes or consultancy by third parties</t>
  </si>
  <si>
    <t>Please provide details of any, eg. Management Planners, forest surveyors, contracting other than harvesting (see 1.4.12)</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</si>
  <si>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</si>
  <si>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</si>
  <si>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5.4.2</t>
  </si>
  <si>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</si>
  <si>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t>Confirmation of Audit Plan, including; timetable, objectives and scope (Standards used, Products, Sites, etc).</t>
  </si>
  <si>
    <t>Formal communication channels between the audit team and auditee (Additional evidence may be provided through email subsequent to audit, etc).</t>
  </si>
  <si>
    <t>Confirmation of resources/facilities required by the audit team.</t>
  </si>
  <si>
    <t>Conducting staff interviews in the absence of (line) management.</t>
  </si>
  <si>
    <t>Confirming relevant work safety, emergency and security procedures for the audit team.</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</si>
  <si>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</si>
  <si>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</si>
  <si>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</si>
  <si>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Audit review and advising that audit evidence is based on sampling process.</t>
  </si>
  <si>
    <t>Discussion on CARs; their grading, normative reference, timeframe for closure and consequences of not meeting closure deadlines.</t>
  </si>
  <si>
    <t>Recording of any divergent opinions where they could not be resolved.</t>
  </si>
  <si>
    <t>Reminder Checklist for Agenda for Opening Meeting (taken from ISO 19001)</t>
  </si>
  <si>
    <t>Reminder Checklist for Agenda for Closing Meeting (taken from ISO 19011)</t>
  </si>
  <si>
    <t>SA Certification Forest Certification Public Report</t>
  </si>
  <si>
    <t>Methods and procedures used to conduct the audit, including sampling process, and language to be used</t>
  </si>
  <si>
    <t>Confirmation of matters relating to confidentiality and information security</t>
  </si>
  <si>
    <t>Method of reporting audit findings:- grading of CARs, and keeping Client informed as Audit progresses</t>
  </si>
  <si>
    <t>Information on how to deal with possible findings during the audit</t>
  </si>
  <si>
    <t>Information about the Closing meeting, and Client questions.</t>
  </si>
  <si>
    <t>Audit follow up:- Report Review, including review of Client's Plan for Correction, and final audit/certification decision.</t>
  </si>
  <si>
    <t>Collation of Client's Plan for Correction as applicable (if not already collated prior to the Closing meeting)</t>
  </si>
  <si>
    <t>Introductions and confirmation of roles of audit team, including Technical Experts, Observers. Confirmation of audit objectives scope and criteria</t>
  </si>
  <si>
    <t>A.3</t>
  </si>
  <si>
    <t>SA Auditor</t>
  </si>
  <si>
    <t>Team members’ c.v.’s are held on file at the SA office.</t>
  </si>
  <si>
    <t>See A2 for summary of issues raised by stakeholders and SA response</t>
  </si>
  <si>
    <t>See A2 for summary of issues raised by stakeholders and SA Certification response</t>
  </si>
  <si>
    <t>See A2 for summary of issues raised by stakeholders and SA Cert response</t>
  </si>
  <si>
    <t>Soil Association  
Certification Decision</t>
  </si>
  <si>
    <t xml:space="preserve">SA Certification staff member recommending certification decision </t>
  </si>
  <si>
    <t>Email forestry@soilassocation.org ● www.soilassociation.org/forestry</t>
  </si>
  <si>
    <t>Email forestry@soilassociation.org ● www.soilassociation.org/forestry</t>
  </si>
  <si>
    <t>Email forestry@soilassociation.org • www.soilassociation.org/forestry</t>
  </si>
  <si>
    <t>Company name and legal entity in local language</t>
  </si>
  <si>
    <t>Company registration number</t>
  </si>
  <si>
    <t>1.2.11</t>
  </si>
  <si>
    <t>1.2.12</t>
  </si>
  <si>
    <t>1.3.2b</t>
  </si>
  <si>
    <t>Number of group members</t>
  </si>
  <si>
    <t>Applicable for groups only</t>
  </si>
  <si>
    <t>1.3.2a</t>
  </si>
  <si>
    <t>Soil Association Certification Ltd • United Kingdom</t>
  </si>
  <si>
    <t>Soil Association Certification •  United Kingdom</t>
  </si>
  <si>
    <t xml:space="preserve">Telephone (+44) (0) 117 914 2435 </t>
  </si>
  <si>
    <t>Changes to PEFC Band</t>
  </si>
  <si>
    <t>PEFC UK FM added to an existing FSC Certificate does not require a PA, or full assessment against all indicators. Agreed with PEFC UK as UKWAS assessment has already occurred.</t>
  </si>
  <si>
    <t>Note For UK - adding PEFC FM to existing FSC Cert Holders - Hide this row if not applicable</t>
  </si>
  <si>
    <t>The assessment team reviewed the current scope of the certificate in terms of PEFC certified forest area and products being produced. There was no change since the previous evaluation.</t>
  </si>
  <si>
    <t>MCS Requirement</t>
  </si>
  <si>
    <t>NB this checklist reflects requirements for PEFC Certification to 17021 standards and IAF Mandatory Document for the Audit and Certification of a Management System Operated by a Multi-Site Organization, which include the following requirements for eligibility:</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</si>
  <si>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</si>
  <si>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</si>
  <si>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</si>
  <si>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</si>
  <si>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</si>
  <si>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</si>
  <si>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ANNEX 6a SA Certification MULTISITE CERTIFICATION STANDARD (MSC) CHECKLIST</t>
  </si>
  <si>
    <r>
      <t>Name(s) of the forest</t>
    </r>
    <r>
      <rPr>
        <sz val="11"/>
        <rFont val="Cambria"/>
        <family val="1"/>
      </rPr>
      <t>/organisations covered by the certificate</t>
    </r>
  </si>
  <si>
    <t>1.1.3</t>
  </si>
  <si>
    <t>Any particular logistics for travel arrangements to the site or between the sites?</t>
  </si>
  <si>
    <t>Itinerary</t>
  </si>
  <si>
    <t>(Date) Stakeholder meetings</t>
  </si>
  <si>
    <t>DO NOT DELETE</t>
  </si>
  <si>
    <r>
      <t>FSC</t>
    </r>
    <r>
      <rPr>
        <vertAlign val="superscript"/>
        <sz val="10"/>
        <rFont val="Cambria"/>
        <family val="1"/>
      </rPr>
      <t>®</t>
    </r>
    <r>
      <rPr>
        <sz val="10"/>
        <rFont val="Cambria"/>
        <family val="1"/>
      </rPr>
      <t xml:space="preserve"> AAF category/ies</t>
    </r>
  </si>
  <si>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</si>
  <si>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</si>
  <si>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</si>
  <si>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</si>
  <si>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</si>
  <si>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</si>
  <si>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Group member Name (+ local /trading names if applicable)</t>
  </si>
  <si>
    <t>State/County</t>
  </si>
  <si>
    <t>Post code</t>
  </si>
  <si>
    <t>Number of FMU's</t>
  </si>
  <si>
    <t>FMU Names (create new line for each FMU)</t>
  </si>
  <si>
    <t>Management category</t>
  </si>
  <si>
    <t>HCV present?</t>
  </si>
  <si>
    <t>Private</t>
  </si>
  <si>
    <t>No</t>
  </si>
  <si>
    <t>Year visited by SA</t>
  </si>
  <si>
    <t>Disclaimer: auditing is based on a sampling process of the available information.</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</si>
  <si>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</si>
  <si>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Any deviation from the audit plan and their reasons? </t>
    </r>
    <r>
      <rPr>
        <sz val="11"/>
        <color indexed="12"/>
        <rFont val="Cambria"/>
        <family val="1"/>
      </rPr>
      <t>Y/N</t>
    </r>
    <r>
      <rPr>
        <sz val="11"/>
        <rFont val="Cambria"/>
        <family val="1"/>
      </rPr>
      <t xml:space="preserve"> If Y describe issues below):</t>
    </r>
  </si>
  <si>
    <t>7.1a</t>
  </si>
  <si>
    <t>7.1b</t>
  </si>
  <si>
    <t>8.1a</t>
  </si>
  <si>
    <t>8.1b</t>
  </si>
  <si>
    <t>9.1a</t>
  </si>
  <si>
    <t>9.1b</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</si>
  <si>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</si>
  <si>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Audit Objectives, Criteria and Standards used (inc version and date approved)</t>
  </si>
  <si>
    <t>The Audit Criteria are contained in the relevant PEFC Scheme and normative documents, and are effectively reprodcued through the checklists and other elements of this Report Template and Soil Association Certification's Management system.</t>
  </si>
  <si>
    <t>6.4.2</t>
  </si>
  <si>
    <t>Assessment Process</t>
  </si>
  <si>
    <t>7.4.2</t>
  </si>
  <si>
    <t>7.4.3</t>
  </si>
  <si>
    <t>8.4.2</t>
  </si>
  <si>
    <t>8.4.3</t>
  </si>
  <si>
    <t>9.4.2</t>
  </si>
  <si>
    <t>9.4.3</t>
  </si>
  <si>
    <t>Common Name</t>
  </si>
  <si>
    <t xml:space="preserve">BASIC INFORMATION </t>
  </si>
  <si>
    <t>note to applicant - please complete this column</t>
  </si>
  <si>
    <t>Soil Association Certification Ltd</t>
  </si>
  <si>
    <t>To be completed by SA Certification on issue of certificate</t>
  </si>
  <si>
    <t>1.1.2.1</t>
  </si>
  <si>
    <t>PEFC ONLY - Norway and Sweden -  it is also necessary that you have ISO 14001 certification - please provide a copy of your certificate.</t>
  </si>
  <si>
    <t>attached?</t>
  </si>
  <si>
    <t>1.1.2.2</t>
  </si>
  <si>
    <t>PEFC ONLY - ROMANIA - Please supply your Sustainability Report along with your application as per PEFC Romania Scheme requirements</t>
  </si>
  <si>
    <t>1.1.4</t>
  </si>
  <si>
    <r>
      <t>Details of forest manager/owner/</t>
    </r>
    <r>
      <rPr>
        <b/>
        <sz val="11"/>
        <rFont val="Cambria"/>
        <family val="1"/>
      </rPr>
      <t>contractor/wood procurement organisation (Certificate holder)</t>
    </r>
  </si>
  <si>
    <t>Street/Town(City)/State(County)/Zip(Postal code)</t>
  </si>
  <si>
    <t xml:space="preserve">Single / Group </t>
  </si>
  <si>
    <t xml:space="preserve">Forest owner(s)
</t>
  </si>
  <si>
    <t>1.3.1.b</t>
  </si>
  <si>
    <t>Wood procurement organisation(s), or
Forest contractor(s):
- Felling operations contractor
- Silvicultural contractor, or
- Forest management planning contractor.</t>
  </si>
  <si>
    <t>x deg, x min E or W - Coordinates should refer to the center of the FMU.
For Groups/Multiple FMUs write: "refer to A7".</t>
  </si>
  <si>
    <t>x deg, x min, N or S -  Coordinates should refer to the center of the FMU.
For Groups/Multiple FMUs write "refer to A7"</t>
  </si>
  <si>
    <t>North/ South</t>
  </si>
  <si>
    <t>Boreal/ Temperate/Subtropical/Tropical</t>
  </si>
  <si>
    <t>1.3.10b</t>
  </si>
  <si>
    <t xml:space="preserve">Public/State/Community/Private (please give total # ha for each type)
</t>
  </si>
  <si>
    <t>Indigenous/Concession/Low intensity/Small producer</t>
  </si>
  <si>
    <t>Church</t>
  </si>
  <si>
    <t xml:space="preserve">Public/State/Community/Private
</t>
  </si>
  <si>
    <t>Indigenous</t>
  </si>
  <si>
    <t>Natural/Plantation/Semi-Natural &amp; Mixed Plantation &amp; Natural Forest</t>
  </si>
  <si>
    <t>List of High Nature Values</t>
  </si>
  <si>
    <t>Total:</t>
  </si>
  <si>
    <t>Drop down list Y/N</t>
  </si>
  <si>
    <t>YES</t>
  </si>
  <si>
    <t>NO</t>
  </si>
  <si>
    <t>both</t>
  </si>
  <si>
    <t>PEFC</t>
  </si>
  <si>
    <t xml:space="preserve">Forest owner(s), or </t>
  </si>
  <si>
    <t>Wood procurement organisation(s), or</t>
  </si>
  <si>
    <t>Forest contractor(s):</t>
  </si>
  <si>
    <t>Felling operations contractor</t>
  </si>
  <si>
    <t>Silvicultural contractor, or</t>
  </si>
  <si>
    <t>Forest management planning contractor</t>
  </si>
  <si>
    <t>North</t>
  </si>
  <si>
    <t>Boreal</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</si>
  <si>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</si>
  <si>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</si>
  <si>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</si>
  <si>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r>
      <t>FSC</t>
    </r>
    <r>
      <rPr>
        <b/>
        <u/>
        <vertAlign val="superscript"/>
        <sz val="11"/>
        <rFont val="Cambria"/>
        <family val="1"/>
      </rPr>
      <t>®</t>
    </r>
    <r>
      <rPr>
        <b/>
        <u/>
        <sz val="11"/>
        <rFont val="Cambria"/>
        <family val="1"/>
      </rPr>
      <t xml:space="preserve"> AAF category/ies</t>
    </r>
  </si>
  <si>
    <t>SLIMF area (ha)</t>
  </si>
  <si>
    <t xml:space="preserve">FSC </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</si>
  <si>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</si>
  <si>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</si>
  <si>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</si>
  <si>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</si>
  <si>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</si>
  <si>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</si>
  <si>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</si>
  <si>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</si>
  <si>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</si>
  <si>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1.4.5a</t>
  </si>
  <si>
    <t xml:space="preserve">List of High Conservation Values </t>
  </si>
  <si>
    <t>HCV 1 -Species Diversity
HCV 2 -Landscape-level ecosystems and mosaics
HCV 3 -Ecosystems and habitats
HCV 4 -Critical ecosystem services
HCV 5 -Community needs
HCV 6 - Cultural values</t>
  </si>
  <si>
    <t xml:space="preserve">Delete as appropriate
See applicable National/Regional/Interim Forest Stewardship Standard for guidance.  </t>
  </si>
  <si>
    <t>Area of forest classified as 'high conservation value forest'</t>
  </si>
  <si>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</si>
  <si>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</si>
  <si>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</si>
  <si>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</si>
  <si>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</si>
  <si>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</si>
  <si>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</si>
  <si>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</si>
  <si>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</si>
  <si>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</si>
  <si>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</si>
  <si>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</si>
  <si>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1.4.8a</t>
  </si>
  <si>
    <t>Approximate annual commercial production of non-timber forest products included in the scope of the certificate, by product type.</t>
  </si>
  <si>
    <t>1.4.14</t>
  </si>
  <si>
    <t>SLIMFs - Small</t>
  </si>
  <si>
    <t>1.4.15</t>
  </si>
  <si>
    <t>SLIMFs - Low intensity</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</si>
  <si>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</si>
  <si>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</si>
  <si>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</si>
  <si>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</si>
  <si>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</si>
  <si>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</si>
  <si>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</si>
  <si>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</si>
  <si>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</si>
  <si>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Foraois Growth Ltd</t>
  </si>
  <si>
    <t>Ireland</t>
  </si>
  <si>
    <t>PEFC Irish Forest Certification Standard (Jan 2014)</t>
  </si>
  <si>
    <t>12-13/09/2019</t>
  </si>
  <si>
    <t>Rebecca Haskell</t>
  </si>
  <si>
    <t>Andy Grundy</t>
  </si>
  <si>
    <t>12-14/11/19</t>
  </si>
  <si>
    <t>23-24 Nov 2020</t>
  </si>
  <si>
    <t xml:space="preserve">Andy Grundy with Nicola Brennan </t>
  </si>
  <si>
    <t xml:space="preserve">S1 REMOTE </t>
  </si>
  <si>
    <t xml:space="preserve">PEFC FM only </t>
  </si>
  <si>
    <t>Donna Sweetman</t>
  </si>
  <si>
    <t>Enterprise House,
Marina Commercial Park,
Cork, T12 X4YW</t>
  </si>
  <si>
    <t>021-2355300</t>
  </si>
  <si>
    <t>donna@arbor.ie</t>
  </si>
  <si>
    <t>www.arbor.ie</t>
  </si>
  <si>
    <t>Single-site</t>
  </si>
  <si>
    <t>Forest Owner</t>
  </si>
  <si>
    <t>various</t>
  </si>
  <si>
    <t xml:space="preserve">various </t>
  </si>
  <si>
    <t xml:space="preserve">North </t>
  </si>
  <si>
    <t>1 consultant - acquisitions</t>
  </si>
  <si>
    <t>Coniferous dominant</t>
  </si>
  <si>
    <t>Some forests occur within designated areas ( SPA / SAC) and have the potential to impact on adjacent habitats. Intrinsic HCV are rare given the newly planted nature of the portfolio.</t>
  </si>
  <si>
    <t>Mixed Indigenous and exotic</t>
  </si>
  <si>
    <t>See Annex 3</t>
  </si>
  <si>
    <t>Roundwood/Firewood</t>
  </si>
  <si>
    <t xml:space="preserve">Standing  and Roadside  and Delivered </t>
  </si>
  <si>
    <t>m: 18
f:0</t>
  </si>
  <si>
    <t>The long term policy and silvicultural systems elements of the management plan documentation are still in draft form.</t>
  </si>
  <si>
    <t>Operational plans in place, though concentrating in harvesting / roading operations and not fully addressing specific measures relating to other work.  Rationale for management and operational techniques in draft form.  Outline felling and regeneration plan not in place.</t>
  </si>
  <si>
    <t>Although some elements of a monitoring system are in place eg harvesting yield, a full programme has not yet been devised and implemented.</t>
  </si>
  <si>
    <t>Although managers considered that across the WMU there was a wide range of age classes and some diversity of habitat, this has not been quantified - to be addressed in management planning documentation currently in draft form.</t>
  </si>
  <si>
    <t>Although it is likely that 10% of the area is to be managed under LISS systems ie broadleaf areas, these have not been formally identified / quantified - to be addressed as part of management plan amendments being undertaken.</t>
  </si>
  <si>
    <t>Although some areas are mentioned and mapped in current management plans, it is not clear whether all areas that fulfill specific and recognised protective functions have been incorporated into management plans</t>
  </si>
  <si>
    <t>Integrated pest management strategy not yet in place</t>
  </si>
  <si>
    <t>Objective to minimise the use of chemical pesticides in the forest not yet formally in place - to be incorporated into integrated pest management strategy</t>
  </si>
  <si>
    <t>Although managers could describe where fertilisers would / would not be used, there is no formal written policy - this is to be drafted.</t>
  </si>
  <si>
    <t>Although features of high biodiversity value have been identified and mapped, management prescriptions and monitoring protocols are not yet fully in place.</t>
  </si>
  <si>
    <t>Although there is a strong likelihood that 15% of the WMU area is with conservation and biodiversity as the primary objective this has not been formally quantified or precise areas / management objectives identified in management plans / monitoring plans.</t>
  </si>
  <si>
    <t>12-13 / 09/2019</t>
  </si>
  <si>
    <t>12-14 November 2019</t>
  </si>
  <si>
    <t xml:space="preserve">Pre-assessment </t>
  </si>
  <si>
    <t>12/9/19 Opening meeting</t>
  </si>
  <si>
    <t>12/9/19 Audit: Review of documentation, staff interviews</t>
  </si>
  <si>
    <t>12/9/19 Stakeholder meetings - interview harvester operator / phone conversation with stakeholder</t>
  </si>
  <si>
    <t>12/9/19 Site visit  LK110</t>
  </si>
  <si>
    <t>13/9/19 Site visit LK203</t>
  </si>
  <si>
    <t>13/9/19 Document review</t>
  </si>
  <si>
    <t>13/9/19 Closing meeting</t>
  </si>
  <si>
    <t>Main Assessment</t>
  </si>
  <si>
    <t>12/11/19 Opening meeting</t>
  </si>
  <si>
    <t>12/11/19 Audit: Review of documentation, staff interviews</t>
  </si>
  <si>
    <t xml:space="preserve">13/11/19 Site visits </t>
  </si>
  <si>
    <t>14/11/19 Document review</t>
  </si>
  <si>
    <t>14/11/19 Closing meeting</t>
  </si>
  <si>
    <r>
      <rPr>
        <b/>
        <sz val="11"/>
        <rFont val="Cambria"/>
        <family val="1"/>
      </rPr>
      <t xml:space="preserve">Pre-assessment </t>
    </r>
    <r>
      <rPr>
        <sz val="11"/>
        <rFont val="Cambria"/>
        <family val="1"/>
      </rPr>
      <t>Summary of person days including time spent on preparatory work, actual audit days, consultation and report writing - 3.5 days</t>
    </r>
  </si>
  <si>
    <r>
      <rPr>
        <b/>
        <sz val="11"/>
        <rFont val="Cambria"/>
        <family val="1"/>
      </rPr>
      <t xml:space="preserve">Main assessment </t>
    </r>
    <r>
      <rPr>
        <sz val="11"/>
        <rFont val="Cambria"/>
        <family val="1"/>
      </rPr>
      <t>Summary of person days including time spent on preparatory work, actual audit days, consultation and report writing - 4 days</t>
    </r>
  </si>
  <si>
    <t>Justification for increasing and decreasing factors</t>
  </si>
  <si>
    <t xml:space="preserve">N/A </t>
  </si>
  <si>
    <r>
      <t xml:space="preserve">Assessment team </t>
    </r>
    <r>
      <rPr>
        <sz val="11"/>
        <rFont val="Cambria"/>
        <family val="1"/>
      </rPr>
      <t>- See also A15 Checklist for Opening and Closing Meeting</t>
    </r>
  </si>
  <si>
    <t xml:space="preserve"> Rebecca Haskell BSc Agricultural and Food Marketing, MSc Forestry, CMIOSH.  30 years experience working in UK Forestry / Woodland Management in both public and charitable sectors, inlcuding several years as H&amp;S Manager for a woodland conservation charity. </t>
  </si>
  <si>
    <t>n/a - as PEFC only</t>
  </si>
  <si>
    <t xml:space="preserve">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t>
  </si>
  <si>
    <t>Pre-assessment</t>
  </si>
  <si>
    <t>LK110 - new road recently completed - permissions, water management and contractor management discussed with manager</t>
  </si>
  <si>
    <t>LK203 - harvesting in progress, cutting line for planned new road.  Creation of log bridge over watercourse observed and discussed; harvester operator interviewed.</t>
  </si>
  <si>
    <t>Main assessment</t>
  </si>
  <si>
    <t>CK109 - thinnings operation in progress - signage, stacking and fuel / urea storage checked, forwarder and harvester operator interviewed, site walked and archaeological buffer zone checked.</t>
  </si>
  <si>
    <t>LK203 - road construction operations - main contractor ( operating excavator) interviewed, water management discussed and silt traps viewed.</t>
  </si>
  <si>
    <t>CK102 - no live operations.  Recently - constructed road and completed thinning operations seen.  Silt traps seen and volume control during thinning operations discussed; also low level usage by motorbikes discussed - methods for prevention of this and of preventing dumping in the entrance discussed and measures seen ie closing off entrance when now in use.</t>
  </si>
  <si>
    <t>Standards used (inc version and date approved)</t>
  </si>
  <si>
    <t>The forest management was evaluated against the PEFC-endorsed national standard for Ireland, entitled PEFC Irish Forest Certification Standard, second edition, revised January 2014. A copy of the standard is available at www.pefc.org</t>
  </si>
  <si>
    <t>None</t>
  </si>
  <si>
    <t>72 consultees were contacted</t>
  </si>
  <si>
    <t>4 responses were received ( though two of the responses were from the same stakeholder)</t>
  </si>
  <si>
    <t>Consultation was carried out on 1/8/2019</t>
  </si>
  <si>
    <t>1 interview was held by phone during pre-assessment audit and one contractor interviewed during site visits at pre-assessment. At main assessment three contractors interviewed during site visits.</t>
  </si>
  <si>
    <t>Each non-compliance with the forestry standard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</si>
  <si>
    <r>
      <rPr>
        <b/>
        <sz val="11"/>
        <color theme="4"/>
        <rFont val="Cambria"/>
        <family val="1"/>
        <scheme val="major"/>
      </rPr>
      <t>FIRST SURVEILLANCE</t>
    </r>
    <r>
      <rPr>
        <b/>
        <sz val="11"/>
        <color rgb="FFFF0000"/>
        <rFont val="Cambria"/>
        <family val="1"/>
        <scheme val="major"/>
      </rPr>
      <t xml:space="preserve">  REMOTE AUDIT DUE TO COVID - 19  RESTRICTIONS</t>
    </r>
  </si>
  <si>
    <t xml:space="preserve">Itinerary  - REMOTE Audit </t>
  </si>
  <si>
    <t xml:space="preserve">23/11/2020 Opening meeting online using Microsoft Teams. </t>
  </si>
  <si>
    <t xml:space="preserve">23/11/2020 Audit: Review of organisation - level  documentation and site documentation for sites CK103 and MY102,  staff interviews, contractor interview using Microsoft Teams. </t>
  </si>
  <si>
    <t>24/21/20 Document review - sites CK103 and MY102</t>
  </si>
  <si>
    <t xml:space="preserve">24/11/20 Closing meeting online using Microsoft Teams. </t>
  </si>
  <si>
    <t>Summary of person days including time spent on preparatory work, actual audit days, consultation and report writing (excluding travel) 3.5 days</t>
  </si>
  <si>
    <t xml:space="preserve">Factors increasing auditing time:Difficult stakeholder context </t>
  </si>
  <si>
    <t>Factors decreasing auditing time: Plantations</t>
  </si>
  <si>
    <t xml:space="preserve">Rebecca Haskell BSc Agricultural and Food Marketing, MSc Forestry, CMIOSH.  30 years experience working in UK Forestry / Woodland Management in both public and charitable sectors, inlcuding several years as H&amp;S Manager for a woodland conservation charity. </t>
  </si>
  <si>
    <t>Assessment process</t>
  </si>
  <si>
    <t xml:space="preserve">This audit was conducted remotely due to COVID-19 restrictions and undertaken following PEFC Guidance on COVID-19. Restrictions included a national lockdown (no meetings between people of different households) within the auditors place of residence and Soil Associations policy to avoid extended travel and overnight stays during the pandemic. In planning an assessment was made to assure all the required evidence could be audited remotely with no risks to the credibility and appropriate sections of UKWAS selected to do so.  The assessment involved review of relevant organisational and management planning documentation and records,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</si>
  <si>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 xml:space="preserve">Criteria were selected for assessment based on  • relating to key objectives and on going activities and • to ensure that all principles are assessed at least once during the 4 surveillance visits. Also as the audit was conducted remotely, criteria selected were also those most suited to remote audit.
</t>
  </si>
  <si>
    <t>The following criteria were assessed:  PEFC National Standard -PEFC Irish Forest Certification Standard 2014 Sections 1,2 &amp; 7.</t>
  </si>
  <si>
    <t>74 consultees were contacted</t>
  </si>
  <si>
    <t>1 response was received</t>
  </si>
  <si>
    <t>Consultation was carried out 1/4/20 - 29/5/20</t>
  </si>
  <si>
    <t>Email correspondence with one stakeholder during audit</t>
  </si>
  <si>
    <t>Remote audit so no site visits.  Sites CK103 and MY102 were chosen as there had been recent activity on both sites.  Both sites - management planning documentation reviewed with managers.  CK103 - documentation relating to road construction and first thinnings reviewed. Archaeological monitoring discussed and archaeological consultant engaged during road - building activities contacted by auditor.  MY102 - documentation relating to road construction and  neighbour's right of way agreement across the land reviewed.</t>
  </si>
  <si>
    <t>The assessment team reviewed the current scope of the certificate in terms of certified forest area and products being produced. There was no change since the previous evaluation other than a very minor adjustment to area due to updated mapping and one small area within RN130 which was subject to Compulsory Purchase Order for creation of a new road.</t>
  </si>
  <si>
    <r>
      <t>Changes to management situation</t>
    </r>
    <r>
      <rPr>
        <b/>
        <sz val="11"/>
        <color indexed="10"/>
        <rFont val="Cambria"/>
        <family val="1"/>
      </rPr>
      <t>- results of management review/internal audit
Effectiveness of management system
Description of any continual improvement activities</t>
    </r>
  </si>
  <si>
    <r>
      <rPr>
        <b/>
        <sz val="11"/>
        <color indexed="10"/>
        <rFont val="Cambria"/>
        <family val="1"/>
      </rPr>
      <t>Review of complaints or</t>
    </r>
    <r>
      <rPr>
        <b/>
        <sz val="11"/>
        <rFont val="Cambria"/>
        <family val="1"/>
      </rPr>
      <t xml:space="preserve"> Issues arising</t>
    </r>
  </si>
  <si>
    <t>ANNEX 1 PEFC Ireland 2011</t>
  </si>
  <si>
    <t>PEFC IRL SCHEME Dec 2010: PEFC Irish Forest Certification Standard , endorsed with updates Dec 2011</t>
  </si>
  <si>
    <t>Republic of Ireland</t>
  </si>
  <si>
    <r>
      <t>PEFC</t>
    </r>
    <r>
      <rPr>
        <b/>
        <i/>
        <sz val="11"/>
        <color indexed="30"/>
        <rFont val="Cambria"/>
        <family val="1"/>
      </rPr>
      <t xml:space="preserve"> </t>
    </r>
  </si>
  <si>
    <t xml:space="preserve">The checklist below is created from the PEFC Ireland standard. For dual FSC / PEFC audits in Ireland, the report template will have separate checklists for the two standards.
</t>
  </si>
  <si>
    <t>n/a no trademark use to date. Future use planned but will submit for approval as required.</t>
  </si>
  <si>
    <t>Has the FMU or the group scheme a PEFC trademark license agreement with the National PEFC body and hereinunder a written procedure for use of the PEFC logo?</t>
  </si>
  <si>
    <t>Will obtain on certification</t>
  </si>
  <si>
    <t>No use of trademark to date</t>
  </si>
  <si>
    <t>Std ref.</t>
  </si>
  <si>
    <t>Audit</t>
  </si>
  <si>
    <t>Requirement</t>
  </si>
  <si>
    <t>Means of verification</t>
  </si>
  <si>
    <t>Guidance and advice</t>
  </si>
  <si>
    <t>Compliant? (Y/N)</t>
  </si>
  <si>
    <t>COMPLIANCE WITH THE LAW AND CONFORMANCE WITH THE REQUIREMENTS OF THE CERTIFICATION STANDARD</t>
  </si>
  <si>
    <t>Compliance and conformance</t>
  </si>
  <si>
    <t xml:space="preserve">There shall be compliance with the law. There shall be no substantiated outstanding claims of non-compliance related to woodland management. </t>
  </si>
  <si>
    <r>
      <rPr>
        <sz val="11"/>
        <rFont val="Cambria"/>
        <family val="1"/>
      </rPr>
      <t xml:space="preserve">• No evidence of non-compliance from audit
</t>
    </r>
    <r>
      <rPr>
        <b/>
        <sz val="11"/>
        <rFont val="Cambria"/>
        <family val="1"/>
      </rPr>
      <t/>
    </r>
  </si>
  <si>
    <t xml:space="preserve">Certification is not a legal compliance audit. Certification bodies
will be checking that there is no evidence of non-compliance with relevant legal requirements including that:
• Management and employees understand and comply with all legal requirements relevant to their responsibilities
• All documentation including procedures, work instructions, contracts and agreements meet legal requirements
• No issues of legal non-compliance are raised by regulatory authorities or other interested parties.
</t>
  </si>
  <si>
    <t>Fully aware of legal requirements - copies of contracts seen and staff showed good awareness</t>
  </si>
  <si>
    <t>Y</t>
  </si>
  <si>
    <t>Fully aware of legal requirements - copies of contracts seen eg harvesting contract for thinnings at CK109, and staff showed good awareness</t>
  </si>
  <si>
    <t>Fully aware of legal requirements and staff showed good awareness.  Department of Agriculture,Food &amp; the Marine 'Approval for forest road licence' dated Feb 2020 seen for road construction at MY102 and dated June 2020 for road construction at CK103; also Tree Felling Licence for CK103.</t>
  </si>
  <si>
    <t xml:space="preserve">There shall be compliance with any relevant codes of practice, guidelines or agreements. </t>
  </si>
  <si>
    <t xml:space="preserve">• No evidence of non-compliance from audit
</t>
  </si>
  <si>
    <t>Appendix A lists relevant current guidelines and codes of practice.
Certification authorities will be checking that there is no evidence of non-compliance with relevant codes of practice, guidelines or agreements and that: 
• Management and employees understand and comply with all
requirements relevant to their responsibilities
• All documentation including procedures, work instructions and
contracts are in compliance
• No issues of legal non-compliance are raised by regulatory
authorities or other interested parties.</t>
  </si>
  <si>
    <t>Most work subject to a licence.  Forest service suite of guidelines to ensure compliance - on Forest Service website and staff showed good familiarity. Circulars from Forest Service sent round to all staff.  Contract documentation seen to make reference to codes of practice and guidelines</t>
  </si>
  <si>
    <t>Most work subject to a licence.  Forest service suite of guidelines to ensure compliance - on Forest Service website and staff showed good familiarity. Circulars from Forest Service sent round to all staff.  Standard contract documentation seen to make reference to codes of practice and guidelines.</t>
  </si>
  <si>
    <t>Most work subject to a licence.  Forest service suite of guidelines to ensure compliance - on Forest Service website and staff showed good familiarity. Circulars from Forest Service sent round to all staff.  Standard contract documentation  makes reference to codes of practice and guidelines.</t>
  </si>
  <si>
    <t>Property rights and land tenure arrangements shall be clearly defined, documented and established for the relevant forest area.</t>
  </si>
  <si>
    <t>• Copy of folio documents or other legally accepted proof of ownership or tenure OR 
• A signed declaration from a solicitor detailing nature and status of tenure documentation.</t>
  </si>
  <si>
    <t>The forest owner must be able to prove legal ownership or tenure of the land for which certification is sought, if required. (See also Section 7.2)</t>
  </si>
  <si>
    <t xml:space="preserve">Documents stored on server - various examples seen during audit eg Folio CN14127 ie CN101 legal ownership documents seen; also CN201 LK67180F / LK69566F which are both part of LK201 / LK69566F </t>
  </si>
  <si>
    <t>Documents stored on server - folio and associated maps seen for CK102, LK203  and CK109 - where change of name from Konifer Woodlands to Foraois Growth Ltd, 'Certificate of incorporation and change of name' seen confirming change.  Right of way shown on LK203 folio map.</t>
  </si>
  <si>
    <t>Documents stored on server.  Folios and associated maps seen for CK103 and MY102.</t>
  </si>
  <si>
    <t>The forest owner, manager or occupier shall be committed to conformance to this certification standard and has declared an intention to protect and maintain the ecological integrity of the woodland in the long term.</t>
  </si>
  <si>
    <t>• Signed declaration of commitment. 
• Evidence of authority to act on behalf of the owner (where the commitment is signed by the manager / agent)</t>
  </si>
  <si>
    <t>In cases where there has been a previous substantial failure of compliance with this standard, resulting in the withdrawal of forest certification, then changes in ownership, control and management regime shall have been implemented, or a two year track record of conformance established before certification can be re-considered.</t>
  </si>
  <si>
    <t>Draft declaration of commitment seen - not yet fully complete</t>
  </si>
  <si>
    <t>N</t>
  </si>
  <si>
    <t>Obs 2019.1</t>
  </si>
  <si>
    <t>Declaration of commitment document in place</t>
  </si>
  <si>
    <t>Signed declaration of commitment seen  ( management plan Appendix 2)</t>
  </si>
  <si>
    <t>Protection from illegal activities</t>
  </si>
  <si>
    <t>The owner or manager shall take all reasonable measures to stop illegal or unauthorised uses of the woodland which could jeopardise fulfilment of the objectives of management.</t>
  </si>
  <si>
    <r>
      <rPr>
        <sz val="11"/>
        <rFont val="Cambria"/>
        <family val="1"/>
      </rPr>
      <t xml:space="preserve">• The owner/manager is aware of potential and actual problems
• Evidence of pro-active response to actual current problems.
</t>
    </r>
    <r>
      <rPr>
        <b/>
        <sz val="11"/>
        <rFont val="Cambria"/>
        <family val="1"/>
      </rPr>
      <t/>
    </r>
  </si>
  <si>
    <t>Illegal and unauthorised uses of woodland may include activities such as: 
• Dumping 
• Trespass of livestock 
• Anti-social behaviour</t>
  </si>
  <si>
    <t>Dumping occurs on some sites.  Examples seen of waste which has been removed - receipt from recycling centre seen. No areas where dumping occurring consistently in the same area. Some livestock trespass but relatively minor.</t>
  </si>
  <si>
    <t>Site visit reports are used to record such issues, including follow up actions. Site tracker spreadsheet is used to log centrally  - seen during audit. Examples of site visit reports seen for CK103 and MY 102 - no illegal activities reported.</t>
  </si>
  <si>
    <t>MANAGEMENT PLANNING</t>
  </si>
  <si>
    <t>Documentation</t>
  </si>
  <si>
    <t>2.1.1</t>
  </si>
  <si>
    <t>Identification, inventory and mapping of the forest resources shall be established and maintained. These shall include: 
• An inventory of the timber and non-timber resources 
• Identification and mapping of 
    • designated areas (see also 3.1.1) 
    • special areas, features, characteristics and sensitivities of the forest 
    • management units</t>
  </si>
  <si>
    <r>
      <rPr>
        <sz val="11"/>
        <rFont val="Cambria"/>
        <family val="1"/>
      </rPr>
      <t xml:space="preserve">• Management plan
• Maps and records.
</t>
    </r>
    <r>
      <rPr>
        <b/>
        <sz val="11"/>
        <rFont val="Cambria"/>
        <family val="1"/>
      </rPr>
      <t/>
    </r>
  </si>
  <si>
    <t>Inventory and mapping of the woodland resource shall include appropriate aspects of physical, silvicultural, ecological, archaeological, social and landscape issues and any special characteristics or designations.
The documentation and level of detail associated with the forest management planning process should be appropriate to: 
• The size of the woodland 
• Its environmental and social sensitivity 
• The intensity of management 
• The likely impact of the planned operations 
• Context in the landscape
The PractiSFM Multi-Resource Inventory Manual provides guidance on the forest resources which should be considered as well as methodologies for data collection and data collection forms.</t>
  </si>
  <si>
    <t>Identified in management planning documentation</t>
  </si>
  <si>
    <t>2.1.2</t>
  </si>
  <si>
    <t>The forest management plan shall incorporate a long term policy for the woodland in which forest management objectives are set and prioritised.
A silvicultural system(s) best suited to achieve these objectives shall be nominated and a rationale provided for this selection.</t>
  </si>
  <si>
    <t xml:space="preserve">• Management plan
</t>
  </si>
  <si>
    <t>The management objectives and priorities, in tandem with the multi-resource inventory will form the basis of decision making in the management plan.</t>
  </si>
  <si>
    <t>Obs 2019.2</t>
  </si>
  <si>
    <t>Identified in management planning documentation. Predominantly clear cut silvicultural systems but LISS used in ABE ( Areas of Biodiversity Enhancement) comprising 25% of the forest area.</t>
  </si>
  <si>
    <t>2.1.3</t>
  </si>
  <si>
    <t>There shall be an operational plan listing all the planned forest operations for a five year period. This shall include specific measures based on the appropriate assessment for any designated areas. It shall also include specific measures relating to any special areas, features, characteristics and sensitivities of the woodland as identified in the inventory.
A rationale for prescribed management and operational techniques shall be provided.
An outline felling and regeneration plan for a 20 year period shall also be provided.
The five year operational plan shall be reviewed and updated every 5 years.</t>
  </si>
  <si>
    <t>• Management plan
• Field inspection</t>
  </si>
  <si>
    <t>The documentation and level of detail associated with the management plan should be appropriate to: 
• The size of the woodland 
• The intensity of management planned 
• The ecological and social sensitivity of the woodland 
• The context of the woodland in the landscape 
• The likely impact of planned operations
The management planning documentation should cover all elements of the requirement but may also refer to other documents as appropriate, including surveys or permissions from statutory or regulatory bodies.</t>
  </si>
  <si>
    <t>Obs 2019.3</t>
  </si>
  <si>
    <t>Five year operational plans in place, addressing all operations.  Management plans include rationales.  20 year felling and regeneration plans seen. 'National Operations Database' holds plans in detail for five years and outline up to 2038.</t>
  </si>
  <si>
    <t>Five year operational plans in place, addressing all operations.  Management plans include rationales.  20 year felling plan seen ( management plan Appendix 3). Outline restocking covered within management plan Replanting plan section.</t>
  </si>
  <si>
    <t>2.1.4</t>
  </si>
  <si>
    <t>While respecting the confidentiality of commercially and/or environmentally sensitive information, woodland managers, upon request, shall make publicly available management planning documentation, or a summary of its primary elements, including those listed in 2.1.1, 2.1.2 &amp; 2.1.3.</t>
  </si>
  <si>
    <t>• Evidence that the forest owner / manager has recorded and responded to any reasonable requests for copies of this documentation 
• Discussion with owner / manager</t>
  </si>
  <si>
    <t>The public provision of management planning documentation is an important element in the fulfilment of sustainable forest management, particularly in relation to social responsibility.
There is no requirement to make available financial information.</t>
  </si>
  <si>
    <t>Managers confirmed that this is the case and have already provided management planning documentation to a stakeholder on request</t>
  </si>
  <si>
    <t xml:space="preserve"> Productive potential</t>
  </si>
  <si>
    <t>2.2.1</t>
  </si>
  <si>
    <t>Forest management systems and operations shall be planned and carried out in a way that maintains or enhances the health, vitality and productive capacity of the site.
Where the inventory (2.1.1) has identified degraded forest ecosystems there shall be a plan to rehabilitate these, where possible and appropriate, by silvicultural means.</t>
  </si>
  <si>
    <t>• Management plan
• Operational plans
• Field inspection.</t>
  </si>
  <si>
    <t>The productive capacity of the site refers to the ecological, social and economic functions of the woodland. This means that forest operations should adopt techniques that avoid direct or indirect damage to forest, soil or water resources.
Degraded forest ecosystems may include: 
• Overgrazed woodlands 
• Woodlands where there has been considerable soil compaction 
• Woodlands that have been over-run with invasive species such as rhododendron or laurel</t>
  </si>
  <si>
    <t>Discussed with managers and addressed in management planning documentation as relevant eg invasive species, though operational plans not making direct reference eg to control of invasives where this is planned</t>
  </si>
  <si>
    <t>Obs 2019.4</t>
  </si>
  <si>
    <t>Productive potential addressed in management planning documentation and associated monitoring table.  No degraded forest ecosystems - confirmed during site visits.</t>
  </si>
  <si>
    <t xml:space="preserve">Productive potential addressed in management planning documentation and associated monitoring table.  No degraded forest ecosystems. Site monitoring forms are used to report on forest condition - examples seen for CK103 and MY102 </t>
  </si>
  <si>
    <t>2.2.2</t>
  </si>
  <si>
    <t>Harvesting and regeneration plans shall not jeopardise the long-term productive potential of the woodland and are consistent with management objectives.</t>
  </si>
  <si>
    <t>• Inventory records
• Management plan
• Growth and yield estimates
• Production records 
• Demonstrated control of thinning intensity
• Discussion with owner’s/manager’s 
• Field inspection</t>
  </si>
  <si>
    <t>Robust system described - baseline inventories have been undertaken , use of production forecasting techniques to determine annual harvesting programmes and reconciliations of actual vs forecast volumes and use of sample plots during and post - thin</t>
  </si>
  <si>
    <t>Robust system described - baseline inventories have been undertaken , use of production forecasting techniques to determine annual harvesting programmes and reconciliations of actual vs forecast volumes and use of sample plots during and post - thin.  Current / recently thinned areas seen during site visits indicated best practice being followed.</t>
  </si>
  <si>
    <t>2.2.3</t>
  </si>
  <si>
    <t>Authorised harvesting of non-timber woodland products shall not permanently exceed, or diminish, the long-term productive potential of the woodland.</t>
  </si>
  <si>
    <t>• Discussion with forest owner / manager 
• Field inspection 
• Records of sales of non-timber woodland products
• Management plan</t>
  </si>
  <si>
    <t>Non-timber woodland products include foliage, moss, fungi, berries, seed, venison and other game products. 
The management plan should encompass the sustainable management of the non-timber resource if a significant quantity is being harvested.</t>
  </si>
  <si>
    <t>No harvesting of NTWP's</t>
  </si>
  <si>
    <t>2.2.4</t>
  </si>
  <si>
    <t xml:space="preserve">Harvesting and timber sales documentation shall enable all timber sold to be traced back to the woodland of origin. </t>
  </si>
  <si>
    <t>Evidence from:
• Harvesting records (contracts/ output records/ contractor invoices)
• Timber invoices
• Despatch dockets
• Hauliers’ invoices
• Chain-of-custody codes on all invoices and delivery documents.</t>
  </si>
  <si>
    <t>This is to ensure that timber can be traced back to the point of sale from the woodland (standing, at roadside or delivered). The forest owner / manager is responsible for ensuring that, at this point of sale, sufficient documentation is provided to prove that timber is from his / her woodland. This is then used by other entities along the supply chain (known as the chain of custody) to identify and trace timber back to the forest of origin.</t>
  </si>
  <si>
    <t>Robust system described, using dockets.  Dedicated Foraois Growth Ltd docket book seen, though on certification current books will need certificate number and claim added manually. Future copies of docket books to include this information as pre-printed.</t>
  </si>
  <si>
    <t>Obs 2019.5</t>
  </si>
  <si>
    <t xml:space="preserve">Obs 2019.5 now 2019.1  </t>
  </si>
  <si>
    <t>Robust system described, using dockets.  Currently no timber being sold as certified but template invoice seen with certificate code and claim.</t>
  </si>
  <si>
    <t>Implementation and revision of the plan</t>
  </si>
  <si>
    <t>2.3.1</t>
  </si>
  <si>
    <t>The implementation of operations shall be in close agreement with the details included in the management planning documentation. In cases where there is a material deviation from the planned rate of progress or methods used, this shall: 
• be justified by the forest owner / manager 
• be consistent with the overall forest management objectives 
• not compromise the ecological integrity of the woodland.</t>
  </si>
  <si>
    <t>• Cross-correlation between the management planning documentation and operations on the ground
• Discussion with Forest owner/ manager
• Field inspections</t>
  </si>
  <si>
    <t>Changes in planned timing of operations may be justified on ecological, social or economic grounds if overall management practices continue to comply with the other requirements of this standard.</t>
  </si>
  <si>
    <t>Discussed with managers.  No non-compliance noted and operations seen during site visits were as detailed in management planning documentation.</t>
  </si>
  <si>
    <t>Discussed with managers. Five Year Operational Plan checked - road construction at CK103 and MY102 undertaken in good time, enabling harvesting plans to progress as per Operational Plan.</t>
  </si>
  <si>
    <t>2.3.2</t>
  </si>
  <si>
    <t>The forest owner / manager shall implement a monitoring programme designed to measure progress in the achievement of the forest management objectives (2.1.2) and compliance with this certification standard.
Monitoring procedures shall be consistent and replicable over time to allow useful comparison of results and assessment of change. To this end, the monitoring records shall be kept in a consistent format and shall be made publicly available, upon reasonable request.
The parameters monitored will at a minimum include: 
• Harvesting yield 
• Woodland composition and structure 
• Fauna and flora, in particular key species 
• Other ecological, social and economic aspects</t>
  </si>
  <si>
    <t>All Woodlands 
• Monitoring records and / or field notes
Woodlands larger than 100 ha. 
• A documented monitoring plan 
• Baseline information from studies in similar woods 
• An analysis of data collected 
• Summary of results</t>
  </si>
  <si>
    <t>Monitoring should consist of:
• Supervision during forest operations to ensure compliance with the management plan
• Regular management visits and systematic collection of information
• Long-term studies, where appropriate, particularly on changes to the woodland ecosystem. Information from studies (particularly research programmes) carried out at one site can be extrapolated and the results used to assist management of other similar sites. For more complex long-term studies it is often more important for the forest owner/manager to be aware of the results and conclusions of such studies than to try to replicate them in their own woodland. 
Key species are regarded as those listed in Annex 2, 4 and 5 of the EU Habitats Directive and those listed in Irish Red Data Books and Lists (Appendix D)
Detail of information collected should reflect the:
• Size of the enterprise
• Intensity of operations
• Management objectives
• Sensitivity of the site.
Monitoring should include means to identify any significant changes, i.e. those likely to have sufficient impact to alter existing ecosystems or endanger the flora and fauna present, in particular any rare species.</t>
  </si>
  <si>
    <t>Obs 2019.6</t>
  </si>
  <si>
    <t>Monitoring table in place which will ensure all of the above are monitored, at appropriate intervals</t>
  </si>
  <si>
    <t>Monitoring table in place which will ensure all of the above are monitored, at appropriate intervals. Examples of harvesting yield monitoring seen for CK103; also contract monitoring for roading at CK103 and MY102, harvesting at CK103 and archaeological monitoring at CK103. No other monitoring due yet at time of audit.</t>
  </si>
  <si>
    <t>2.3.3</t>
  </si>
  <si>
    <t>The implications of the results of monitoring (2.3.2) shall be taken into account by the forest owner / manager, particularly during revision of the management planning documentation.</t>
  </si>
  <si>
    <t>• Monitoring records 
• Management planning documentation 
• Discussion with forest owner / manager 
• Field inspections</t>
  </si>
  <si>
    <t>The monitoring results, similar to the multi-resource inventory, are important in informing management decisions. The management plan will be reviewed every 5 years and at this stage monitoring results should be formally incorporated into the revised plan.</t>
  </si>
  <si>
    <t>Discussed with managers - no plans are due for review but monitoring planning will take this into account.</t>
  </si>
  <si>
    <t>Discussed with managers - management plan has only recently been completed and monitoring protocol established so no results as yet, but monitoring plan has taken this into account, stating 5 yearly review for each parameter being monitored</t>
  </si>
  <si>
    <t>Management plan not yet due for review but managers are aware of this requirement.  Archaeological monitoring report at CK103 used to inform road construction - report seen during audit and email correspondence with archaeological consultant during audit, who confirmed actions identified in monitoring report had been undertaken.</t>
  </si>
  <si>
    <t>WOODLAND DESIGN: CREATION, FELLING AND REPLANTING</t>
  </si>
  <si>
    <t>Assessment of environmental impacts</t>
  </si>
  <si>
    <t>3.1.1</t>
  </si>
  <si>
    <t>• Grant and Felling Licence applications and approval documentation provided for and by the Forest Service 
• Environmental assessment documents (where relevant) 
• Discussions with forest owner / manager</t>
  </si>
  <si>
    <t>Environmental assessments are separate to the monitoring programme (see 2.3.2 and 2.3.3) as they are carried out in advance of any operations.
These assessments include the checks listed below (as per Forest Service Requirements, Guidelines and Code of Best Practice). In many cases an initial environmental assessment by the forest owner / manager will lead to plans being referred to other expert agencies for their input. Situations where this is the case are indicated with an R. 
• In an acid sensitive area (R) 
• In an area sensitive for fisheries (R) 
• In a Local Authority designated water scheme area (R) 
• In or within 3 km of a designated area (pNHA, SAC, SPA or National Park) (R) 
• Identification of existing habitat areas or features of value Identification of an aquatic zone • Identification of fauna and flora present on or frequenting the site 
• Presence or proximity of an archaeological site or feature (R) 
• In a designated prime scenic area or outstanding landscape (R) 
• Identification of areas of potentially high erosion risk
Thresholds for requirement of a full Environmental Impact Assessment are currently:
Afforestation: &gt; 50 ha. (or &lt; 50 ha. where a proposed development is deemed by the Minister to have a significant environmental impact)
New Forest Roads: &gt; 2000 metres</t>
  </si>
  <si>
    <t>Grant and felling licence applications and approvals seen and managers showed good knowledge.  No planned / ongoing operations where EIA's required. No new woodlands.</t>
  </si>
  <si>
    <t>Grant and felling licence applications and approvals seen and managers showed good knowledge eg protection of archaeological features included in roading / harvesting operations at CK102 and CK109.  No planned / ongoing operations where EIA's required. No new woodlands.</t>
  </si>
  <si>
    <t xml:space="preserve">Not assessed </t>
  </si>
  <si>
    <t>3.1.2</t>
  </si>
  <si>
    <t>The results of the environmental assessments (as carried out in 3.1.1) shall be incorporated into planning and implementation in order to minimise adverse impacts and to secure and enhance environmental gains. This shall be done in full compliance with current Forest Service guidelines.</t>
  </si>
  <si>
    <t>• Management planning documentation 
• Field inspections 
• Discussions with forest owner / manager 
• Review of contract documents and instructions provided to contractors</t>
  </si>
  <si>
    <t>It is essential that the results of environmental assessments are fully integrated into management planning and decisions.</t>
  </si>
  <si>
    <t>As above - no environmental assessments required</t>
  </si>
  <si>
    <t xml:space="preserve">Location and design </t>
  </si>
  <si>
    <t>New woodlands shall be located and designed in ways that will maintain or enhance the visual, cultural and ecological value and character of the wider landscape. Particular attention shall be paid to using naturally occurring and locally appropriate species to create a diverse woodland edge.</t>
  </si>
  <si>
    <r>
      <rPr>
        <b/>
        <sz val="11"/>
        <rFont val="Cambria"/>
        <family val="1"/>
      </rPr>
      <t xml:space="preserve">
</t>
    </r>
    <r>
      <rPr>
        <sz val="11"/>
        <rFont val="Cambria"/>
        <family val="1"/>
      </rPr>
      <t xml:space="preserve">• Management planning documentation
• Design plan
• Maps
• Field inspections
</t>
    </r>
    <r>
      <rPr>
        <b/>
        <sz val="11"/>
        <rFont val="Cambria"/>
        <family val="1"/>
      </rPr>
      <t xml:space="preserve">
</t>
    </r>
  </si>
  <si>
    <t>Full guidance is given in the Forest Service “Forestry and the Landscape Guidelines” and this includes consideration of: 
• Size 
• Arrangement 
• Location 
• Shape 
• Pattern 
• Proportion 
• Edge 
• Margin, texture &amp; colour 
• Roadsides 
• Waterbodies</t>
  </si>
  <si>
    <t>No new woodlands</t>
  </si>
  <si>
    <t>3.2.2</t>
  </si>
  <si>
    <t>New planting shall be designed in such a way as to ensure the creation over time of a diverse woodland.</t>
  </si>
  <si>
    <r>
      <rPr>
        <sz val="11"/>
        <rFont val="Cambria"/>
        <family val="1"/>
      </rPr>
      <t xml:space="preserve">• Management planning documentation
• Discussions with the forest owner/manager
• Maps
• Field inspections
</t>
    </r>
    <r>
      <rPr>
        <b/>
        <sz val="11"/>
        <rFont val="Cambria"/>
        <family val="1"/>
      </rPr>
      <t xml:space="preserve">
</t>
    </r>
    <r>
      <rPr>
        <sz val="11"/>
        <rFont val="Cambria"/>
        <family val="1"/>
      </rPr>
      <t xml:space="preserve">
</t>
    </r>
  </si>
  <si>
    <t xml:space="preserve">A diverse woodland may be achieved through one or more of the following:
• Use of a diversity of species and provenances
• Planting mixed stands
• Variation in site types and productivity
• Phased planting
• Retention of open ground
• Design and creation of wind firm edges.
• Adoption of management systems that avoid the need for final felling over a short time period.
See also requirement 3.3.2
The Forest Service Afforestation Grant Scheme, Forestry &amp; Environment Protection Scheme (FEPS) and Native Woodland Scheme all require and provide incentives for the creation of diverse woodland through both the rules of each scheme and the requirement for compliance with the various Forest Service Guidelines and Code of Best Practice. </t>
  </si>
  <si>
    <t>No new planting</t>
  </si>
  <si>
    <t>3.2.3</t>
  </si>
  <si>
    <r>
      <rPr>
        <b/>
        <sz val="11"/>
        <rFont val="Cambria"/>
        <family val="1"/>
      </rPr>
      <t xml:space="preserve">• Design plan.
</t>
    </r>
    <r>
      <rPr>
        <sz val="11"/>
        <rFont val="Cambria"/>
        <family val="1"/>
      </rPr>
      <t xml:space="preserve">• Management planning documentation
• Maps
• Discussions with the owner/manager
• Field inspections
</t>
    </r>
    <r>
      <rPr>
        <b/>
        <sz val="11"/>
        <rFont val="Cambria"/>
        <family val="1"/>
      </rPr>
      <t xml:space="preserve">
</t>
    </r>
  </si>
  <si>
    <t>Restructuring should be planned and implemented following current best practice in forest design. Guidance on forest design and the landscape is provided in the Forest Service “Forestry and the Landscape Guidelines”. For detailed guidance on undertaking forest design planning the Forestry Commission Great Britain Forestry Practice Guide, “Forest Design Planning – A Guide to Good Practice” should be used.
The diversification of even aged woodland of all sizes is also influenced by the requirements set out in 3.2.4, 3.3.2, 6.1.2 &amp; 6.2.1.</t>
  </si>
  <si>
    <t>Obs 2019.7</t>
  </si>
  <si>
    <t>Addressed in management planning documentation - breakdown of age and yield classes indicated wide range - planting years varying between 1980 to 2016 and YC ranging from 4 - 34. Variety of habitats in ABE areas ( Areas of Biodiversity Enhancement) - verified during site visits.</t>
  </si>
  <si>
    <t>3.2.4</t>
  </si>
  <si>
    <t>Clearfelling and regeneration shall be in accordance with the principles and guidelines set out in the Forestry Commission GB Forestry Practice Guide, “Forest Design Planning – A Guide to Good Practice” and in Forest Service guidelines and policy documents.
All felling and replanting shall be in accordance with a design plan appropriate to the scale of the proposed felling and the sensitivity of the landscape.
The rate of felling shall be in accordance with the design plan and shall not exceed 25% of the woodland area in any five year period except in one of the following circumstances:
a) The wind hazard classification is ≥ 4
b) There is a strong landscape reason for felling &gt; 25% in a 5 year period
c) Where felling is being undertaken to enhance environmental values and satisfies Requirement 3.5.1
d) Where the owner / manager can demonstrate that there is a substantial financial penalty in premature or delayed felling to achieve re-structuring.</t>
  </si>
  <si>
    <t>• Management plan 
• Design plan 
• Discussions with the forest owner / manager 
• Field inspection</t>
  </si>
  <si>
    <t>Guidance on forest design and the landscape is also provided in the Forest Service “Forestry and the Landscape Guidelines”.
The Forest Service allow a maximum coupe size of 25 hectares. Felling is regulated by the Forest Service under the Felling Licence system in which statutory bodies and Local Authorities are consulted before the issuing of a licence.
Where a woodland area is made up of contiguous stands under different ownerships, this requirement should be applied to the total woodland area.</t>
  </si>
  <si>
    <t>Discussed with managers who showed good awareness.  All clearfelling and regeneration subject to Forest Service approval / conditions.  No oversize coupes or plans for felling &gt;25% of the woodland area in any five year period - most currently at first thinning stage</t>
  </si>
  <si>
    <t>Discussed with managers who showed good awareness.  Management plan states maximum allowable size  of 25ha for any single clearfell coupe.  No plans for felling &gt;25% of the woodland area in any five year period - most currently at first thinning stage. All clearfelling and regeneration subject to Forest Service approval / conditions.</t>
  </si>
  <si>
    <t>Species selection</t>
  </si>
  <si>
    <t>3.3.1</t>
  </si>
  <si>
    <t>a) Species selected for new woodlands, natural regeneration and restocking shall be suited to the site and matched to the objectives. 
b) Where broadleaves are being planted, native and naturalised species shall be preferred to non-native. If non-native species are used it shall be shown that they will clearly outperform native or naturalised species in meeting the objectives.</t>
  </si>
  <si>
    <t>• Discussions with the owner/manager demonstrate that consideration has been given to a range of species, including native species, in meeting management objectives.
• Provenance certificates 
• Field inspection</t>
  </si>
  <si>
    <t>Results of research into site suitability of different species shall be used to assist in species selection. Because of the uncertain effects of climate change, selecting a range of reproductive material may be prudent.
Where appropriate and possible use natural regeneration or planting stock from parental material growing in the local native seed zone (native species) or region of provenance (non-native species).
A list of naturalised species in Ireland is provided in Appendix F.</t>
  </si>
  <si>
    <t>Discussed with managers and rationale to be included in management plans</t>
  </si>
  <si>
    <t>Included in management planning documentation/ replanting plan. Discussed with managers who described rationale in detail.</t>
  </si>
  <si>
    <t>3.3.2</t>
  </si>
  <si>
    <t xml:space="preserve">The proportions of different  species in new planting, or planned for the next rotation of an existing woodland, shall be as follows:
&lt;65% primary species
&gt;20% secondary species
&gt;10% open space
&gt;5% native broadleaf.
The requirement in relation to open space does not apply to woodlands less than 10 hectares in size. </t>
  </si>
  <si>
    <t>• Management planning documentation
• Field inspections</t>
  </si>
  <si>
    <t xml:space="preserve">Refer to section 6.2.1 which gives the requirements relating to areas managed with biodiversity as a major objective.
Additional open space and/or native shrubs can be provided instead of native broadleaved trees if they are not suited to the site.
Open space with wildlife value contiguous to the woodland can be counted towards the requirement if it is managed as part of the woodland. 
Where appropriate and possible, use natural regeneration or planting stock of native provenance for native species. </t>
  </si>
  <si>
    <t>Discussed with managers viewed felling applications, indicating restock proposals, for two sites.  It is not fully clear whether current plans will achieve overall compliance at a WMU level regarding percentages of species / open space - management plan is in draft form and is due to address this as part of 20 year outline felling / restocking proposals</t>
  </si>
  <si>
    <t>Obs 2019.8</t>
  </si>
  <si>
    <t xml:space="preserve">Management plans indicate that proportion of SS is currently 65.99% but future replanting will reduce this figure.  Open space / native broadleaves / scrub comprise 28%.  </t>
  </si>
  <si>
    <t>3.3.3</t>
  </si>
  <si>
    <t>a) Non-native plant (non-tree) and animal species shall only be introduced if they are non-invasive and bring environmental benefits. 
b) All introductions shall be carefully monitored by owner/ manager</t>
  </si>
  <si>
    <t xml:space="preserve">• Documented impact assessment of any introductions made after the first certification
• Discussions with the forest owner/manager
• Field inspections
</t>
  </si>
  <si>
    <t>The requirement includes the re-introduction of once native animals not currently present in Ireland.
Forest owners are not held responsible for introductions prior to entering into the certification process.
Appendix G provides a list of banned invasive species in Ireland.</t>
  </si>
  <si>
    <t>No such introductions</t>
  </si>
  <si>
    <t>3.3.4</t>
  </si>
  <si>
    <t>Genetically modified trees shall not be used</t>
  </si>
  <si>
    <t>• Plant documentation/certificates of provenance               •Discussions with the forest owner / manager</t>
  </si>
  <si>
    <t>The restriction on the usage of genetically modified trees has been adopted based on the Precautionary Principle.  Until enough scientific data on genetically modified trees indicates that impacts on human and animal health and the environment are equivalent to, or more positive than, those presented by trees improved by traditional methods, no genetically modified trees will be used.</t>
  </si>
  <si>
    <t>No such use</t>
  </si>
  <si>
    <t xml:space="preserve"> Silvicultural systems</t>
  </si>
  <si>
    <t>3.4.1</t>
  </si>
  <si>
    <t>a) A silvicultural system(s) best suited to achieve the forest management policy and objectives as set out in 2.1.2 shall be selected and a rationale provided for this.
b) For WMUs greater than 100 hectares in size, 10% of this area will be identified and plans made for the phased implementation of low impact silvicultural systems with a preference for use of natural regeneration where parent seed is suitable.
c) Where there are a range of silvicultural options on wind-firm sites, lower impact silvicultural systems shall be increasingly favoured where they are suited to the soil conditions and species.</t>
  </si>
  <si>
    <t xml:space="preserve">• Management plan
• Rationale for selected silvicultural system(s)
• Discussions with the forest owner/manager
</t>
  </si>
  <si>
    <t>Low impact silvicultural systems are ones other than clearfelling which use natural structures and processes to maintain and enhance the health and vitality of forests and in so doing the multiple products and services they provide. The choice of silvicultural system should take into account: 
• Silvicultural characteristics of the species 
• Site limitations including potential growth rates and wind firmness 
• Intended stem size and quality 
• Current and future markets for timber products 
• Impacts on the landscape and wildlife 
• Age structure and felling plan of nearby woodlands 
• Ecological processes and natural disturbance regime for that woodland type 
• Historical management practices 
• Views of local people
The 10% of area in WMUs greater than 100 ha. where low impact silvicultural systems are required can be inclusive of: 
• areas satisfying requirement 6.2.1 
• areas retained as part of the restructuring requirements outlined in 3.2.3 and 3.4.2 
• areas being restored to semi-natural woodland or non-woodland habitats as outlined in requirements 3.5.1, 6.3.1, and 6.3.2.</t>
  </si>
  <si>
    <t>Obs 2019.9</t>
  </si>
  <si>
    <t>Addressed in management plan - broadleaf plantings / areas of trees and scrub within 'ABE' ( Areas of Biodiversity Enhancement) all managed under LISS systems - total area considerably in excess of 10%.  Verified during site visits.</t>
  </si>
  <si>
    <t>3.4.2</t>
  </si>
  <si>
    <t>Traditional management systems that have created valuable ecosystems, such as coppice, shall be maintained and where appropriate, developed.</t>
  </si>
  <si>
    <t>• Management Plan 
• Map showing any areas of traditional systems
• Discussions with the forest owner / manager 
• Field inspection</t>
  </si>
  <si>
    <t>Traditional management systems may, in addition to being associated with valuable ecosystems, be play an important social or cultural function worthy of being supported and maintained.</t>
  </si>
  <si>
    <t xml:space="preserve">No such areas </t>
  </si>
  <si>
    <t>Conversion to non-forested land</t>
  </si>
  <si>
    <t>3.5.1</t>
  </si>
  <si>
    <t>Felling of part of a woodland and restoration and/or transformation of that part to non forested land shall only be carried out:
a) Where planning permission has been obtained for the change
Or
b) Where both of the following conditions are met:
1. there is approval from relevant authorities
2. the new land use meets at least one of the following criteria: 
   • the new land use will be more ecologically valuable than the woodland 
   • the new land use constitutes an improvement in the landscape 
   • the new land use is required for cultural or archaeological maintenance or restoration</t>
  </si>
  <si>
    <t>• Management Plan 
• Records of consultations, felling licence and associated conditions 
• Consultation with interested parties 
• Ecological assessments 
• Field inspection</t>
  </si>
  <si>
    <t>Tree felling in Ireland is regulated by the Forest Service under the terms of the 1946 Forestry Act. While it is normal for the Minister to attach a replanting obligation as a condition of felling permission, it can be waived at the Minister’s discretion.
In many cases, particularly on sensitive sites or for larger areas, felling licence applications are referred by the Forest Service to other expert agencies for their input.
This requirement does not apply in cases where the state has compulsorily purchased the area in question.
See Section 3.1.1 for guidance on threshold requirements of an EIA.</t>
  </si>
  <si>
    <t>No such conversions</t>
  </si>
  <si>
    <t>OPERATIONS</t>
  </si>
  <si>
    <t xml:space="preserve"> General</t>
  </si>
  <si>
    <t>4.1.1</t>
  </si>
  <si>
    <t>The planning of woodland operations shall involve:
a) An assessment of the potential impacts of that operation on the woodland’s social, economic and ecological value.
b) Identifying suitable equipment and systems to avoid negative impacts and enhance positive impacts.
c) Giving special consideration and care to operations on soils which are particularly prone to erosion and compaction and where operations might lead to excessive erosion of soil into watercourses.
d) Obtaining relevant permission(s), consultation with directly affected local people and giving any formal notification required.
e) A full briefing with staff / contractors with regard to the proposed operations and where heavy machinery is to be used, a written operational plan and map shall be provided to staff / contractors.</t>
  </si>
  <si>
    <t>• Management Plan 
• Operational Plan 
• Documented permissions 
• Consultation records 
• Discussions with forest owner / manager 
• Documented environmental appraisal</t>
  </si>
  <si>
    <t>Good forest management operations take into account all of the functions of the forest (social, ecological and economic) and ensure that these functions are positively served. For example, this means that forest operations should have low or positive impacts on: 
• Soil structure 
• Water quality 
• Biodiversity 
• Recreational values 
• Timber quality 
• Internal views 
• Landscape 
• Rate of water run-off 
• Growth rates 
• People</t>
  </si>
  <si>
    <t>Discussed with staff who showed good knowledge.  Harvester operator interviewed at LK203 described briefing and held site information in machine cab.  No areas where formal environmental appraisal / permissions  required other than permissions for roading / felling works - seen for newly created road at LK110 and felling of road line at LK203.</t>
  </si>
  <si>
    <t>Discussed with staff who showed good knowledge.  Harvester and forwarder operators interviewed at CK109 and excavator operator at LK203 described briefing and held site information in machine cab.  No areas where formal environmental appraisal / permissions  required other than permissions for roading / felling works - seen for road works at LK203 and completed road at CK102.</t>
  </si>
  <si>
    <t>4.1.2</t>
  </si>
  <si>
    <t>Implementation of operational plans shall be monitored by the forest owner/ manager.</t>
  </si>
  <si>
    <r>
      <rPr>
        <sz val="11"/>
        <rFont val="Cambria"/>
        <family val="1"/>
      </rPr>
      <t xml:space="preserve">• Discussions with forest owner/manager
</t>
    </r>
    <r>
      <rPr>
        <sz val="11"/>
        <rFont val="Cambria"/>
        <family val="1"/>
      </rPr>
      <t xml:space="preserve">• Monitoring records
</t>
    </r>
  </si>
  <si>
    <t>Appropriate monitoring may range from regular supervision of active operations to internal audits of active and completed sites. The scale and intensity of monitoring operations will be determined by the scale of the forestry enterprise and the intensity of the operations being carried out.</t>
  </si>
  <si>
    <t>Manager's site monitoring notes seen for operations at LK203 and harvester operator reported that the manager communicated daily and visited the site at least twice a week.</t>
  </si>
  <si>
    <t>Pre-commencement meeting records and manager's site monitoring notes seen for thinning operations at CK102 and CK109 and road construction at LK203, indicating regular visits eg live operation visited at CK109 - pre-commencement site meeting 30/10, monitoring visit 31/10, 8/11 and day of audit site visit 13/11. Harvester and forwarder operators interviewed at CK109 and excavator operator interviewed at LK203 confirmed regular communication / monitoring, with the forwarder operator commenting that managers visits were more frequent during wet weather ( at least twice a week) than dry weather ( once a week).</t>
  </si>
  <si>
    <t>Harvesting Operations</t>
  </si>
  <si>
    <t>4.2.1</t>
  </si>
  <si>
    <t>Harvesting operations shall conform to best practice as detailed in the relevant sections of the Forest Service “Forest Harvesting and the Environment Guidelines” and “Forestry and Water Quality Guidelines”.</t>
  </si>
  <si>
    <t>• Field Inspections 
• Discussions with forest owner / manager / employees / contractors 
• Completed harvesting site monitoring forms 
• Contract documents and instructions provided to contractors</t>
  </si>
  <si>
    <t>The relevant part of the Forest Service “Forest Harvesting and the Environment Guidelines” is in the section titled Harvesting Operation Guidelines.
The relevant part of the Forest Service “Forestry and Water Quality Guidelines” is in the section titled Harvesting.</t>
  </si>
  <si>
    <t>Site visits indicated no non-compliance and harvester operator showed good knowledge and understanding, including describing the method he was employing to create a log bridge which was in the process of construction at time of site visit</t>
  </si>
  <si>
    <t>Live thinnings site visited at CK109 and completed thinnings operation seen at CK102.  Forwarder and harvester operators interviewed at CK109 showed good knowledge and site monitoring notes for both sites indicated good practice had been followed.  Neither site showed any signs of non-compliance - tidy, well-managed operations.</t>
  </si>
  <si>
    <t>4.2.2</t>
  </si>
  <si>
    <t>Where harvesting operations which involve the removal of more than just the timber stem are planned and where there is a risk of significant negative effects on soil structure or productivity, an environmental appraisal shall be undertaken.</t>
  </si>
  <si>
    <t>This requirement refers to whole tree harvesting, residue bundling and any other form of harvesting involving more than just the timber stem.
Potential significant negative effects include: 
• Leaching 
• Soil compaction 
• Nutrient loss 
• Loss of soil carbon 
• Run-off</t>
  </si>
  <si>
    <t>No such operations</t>
  </si>
  <si>
    <t>4.2.3</t>
  </si>
  <si>
    <t>There shall be no burning of Lop and top.</t>
  </si>
  <si>
    <t xml:space="preserve">• Field Inspections
</t>
  </si>
  <si>
    <t>No burning of lop and top undertaken</t>
  </si>
  <si>
    <t>4.2.4</t>
  </si>
  <si>
    <t>Timber shall be harvested efficiently and with minimum loss or damage.</t>
  </si>
  <si>
    <t>• Field Inspections</t>
  </si>
  <si>
    <t>Harvesting should particularly seek to avoid: 
• Damage to soil and water courses during felling and extraction 
• Damage to standing trees during felling and extraction 
• Timber degrade 
• The breakage or loss of merchantable timber 
• Damage to habitats / features identified in the inventory of resources (See 2.1.1)</t>
  </si>
  <si>
    <t>Live harvesting site visited at LK203 fully compliant and operator showed excellent knowledge of requirements</t>
  </si>
  <si>
    <t xml:space="preserve">Live thinnings site at CK109 and recently - completed thinning operations at LK203 both indicated best practice being followed  and operators interviewed at CK109 showed good knowledge. </t>
  </si>
  <si>
    <t>Forest roads</t>
  </si>
  <si>
    <t>4.3.1</t>
  </si>
  <si>
    <t>For new roads, all legal consents shall be obtained.</t>
  </si>
  <si>
    <t>• Records of consents
• Field inspection</t>
  </si>
  <si>
    <t>New roads that are greater than 2 km in length require the completion of an Environmental Impact Assessment.
Where new entrances are being made onto public roads planning permission from the local authority may be required.</t>
  </si>
  <si>
    <t>Consents seen for new road / entrance at LK110</t>
  </si>
  <si>
    <t>Forest road consents seen for roading at CK102 and LK203</t>
  </si>
  <si>
    <t>4.3.2</t>
  </si>
  <si>
    <t>Roading operations shall conform to best practice as detailed in the COFORD Forest Road Manual and the relevant sections of the Forest Service “Forest Harvesting and the Environment Guidelines” and the “Forestry and Water Quality Guidelines”.</t>
  </si>
  <si>
    <t>• Field Inspections 
• Discussions with the forest owner / manager 
• Completed forest road monitoring forms</t>
  </si>
  <si>
    <t>The relevant section of the Forest Service “Forest Harvesting and the Environment Guidelines” is the section titled Roading.
The relevant section of the Forest Service “Forestry and Water Quality Guidelines” is the section titled Roads.
The Key Construction and Operational Issues identified in the COFORD Forest Road Manual are: 
• Tree clearance 
• Road drainage 
• Formation methods 
• Construction guidelines (reversal roads) 
• Completion 
• Construction problems 
• Construction materials 
• Quarries, pits and spoil disposal areas 
• Embankments 
• Access to the road from the forest 
• Streams and water crossings 
• Road curves, junctions, passing and turning places 
• Interaction with public roads 
• Loading bays along public roads</t>
  </si>
  <si>
    <t xml:space="preserve">Discussed with managers at recently - completed road at LK110.  Managers showed good knowledge - discussions included use of borrow - pits, although the road in question had been created using bought - in quarried stone.   </t>
  </si>
  <si>
    <t>Road under construction visited at LK203 and main contractor, operating excavator, interviewed. Both manager and contractor showed excellent knowledge and the roading operations were seen to conform to best practice eg silt traps in place and working effectively and contractor described overall water management and where piping was to be placed.</t>
  </si>
  <si>
    <t>PROTECTION AND MAINTENANCE</t>
  </si>
  <si>
    <t xml:space="preserve">Planning </t>
  </si>
  <si>
    <t>5.1.1</t>
  </si>
  <si>
    <t>Risks to the forest from wind, fire, pests and diseases shall be assessed and measures to minimize these risks shall be incorporated in planting, design and management plans.</t>
  </si>
  <si>
    <r>
      <rPr>
        <sz val="11"/>
        <rFont val="Cambria"/>
        <family val="1"/>
      </rPr>
      <t>• Management planning documents
• Discussions with the forest owner/manager.</t>
    </r>
    <r>
      <rPr>
        <b/>
        <sz val="11"/>
        <rFont val="Cambria"/>
        <family val="1"/>
      </rPr>
      <t xml:space="preserve">
</t>
    </r>
    <r>
      <rPr>
        <sz val="11"/>
        <rFont val="Cambria"/>
        <family val="1"/>
      </rPr>
      <t xml:space="preserve">• Field Inspection
</t>
    </r>
  </si>
  <si>
    <t>Examples of risks and appropriate mitigation measures are provided in the Forest Service “Forest Protection Guidelines”. These risks include: 
• Competing vegetation 
• Livestock, including trespassing livestock 
• Deer 
• Rabbit 
• Hare 
• Grey squirrel 
• Bank vole 
• Large pine weevil 
• “Fomes” butt rot 
• Fire 
• Wind 
• Spring frost</t>
  </si>
  <si>
    <t>Although managers showed good awareness, management plan and associated monitoring requires further input to demonstrate compliance.</t>
  </si>
  <si>
    <t xml:space="preserve">Addressed in management planning documentation, integrated pest management strategy and monitoring plan </t>
  </si>
  <si>
    <t>5.1.2</t>
  </si>
  <si>
    <t>Tree health and grazing impacts shall be monitored and results shall be incorporated into management planning together with guidance arising from national monitoring on plant health.</t>
  </si>
  <si>
    <r>
      <t xml:space="preserve">• Discussions with forest owner / manager shows awareness of potential risks 
• Evidence of unhealthy trees is noted and appropriate action taken
</t>
    </r>
    <r>
      <rPr>
        <b/>
        <sz val="11"/>
        <rFont val="Cambria"/>
        <family val="1"/>
      </rPr>
      <t xml:space="preserve">Woodlands over 100 ha. in size </t>
    </r>
    <r>
      <rPr>
        <sz val="11"/>
        <rFont val="Cambria"/>
        <family val="1"/>
      </rPr>
      <t xml:space="preserve">
• Documented systems for assessing tree health 
• Notes or records of monitoring and responses to problems</t>
    </r>
  </si>
  <si>
    <t>The Forest Service, through their Forest Protection Division, oversee a national tree / forest health monitoring programme.</t>
  </si>
  <si>
    <t>Managers showed good awareness and management plan / monitoring plan include monitoring of tree health / damage</t>
  </si>
  <si>
    <t>5.1.3</t>
  </si>
  <si>
    <t>Management of wild deer shall be based on a written Deer Management Plan which includes the management objectives.
Deer population control shall be carried out by competent deer hunters who have completed the HCAP and shall where possible be in co-operation with adjoining landowners.
Where there is evidence of significant damage to trees or ground flora, action to control the population shall be taken to protect the forest.</t>
  </si>
  <si>
    <t>• Written deer management plan 
• Awareness of potential problems and description of appropriate action 
• Evidence of liaison with adjoining landowners 
• Evidence of cull targets and achievements 
• Written agreement with deer hunter 
• Evidence of HCAP training and certification</t>
  </si>
  <si>
    <t>The Hunter Competency Assessment Programme (HCAP) is an agreed deer hunting standard drawn up by a joint forum including Coillte, the Deer Alliance, the National Parks and Wildlife Service, The Forest Service, An Garda Siochana, the Irish Farmers Association and the Irish Timber Growers Association. Deer hunters can be trained, assessed and certified against this standard.
See also Section 6.4.1.
A template Deer Management Plan and guidance for drawing up a Deer Management Plan are available from the English Deer Initiative website (www.thedeerinitiative.co.uk)</t>
  </si>
  <si>
    <t>On most sites deer are not an issue.  Deer management is undertaken in six areas by two individuals- cull figures, written agreement and evidence of HCAP training and certification seen.</t>
  </si>
  <si>
    <t>Deer are not an issue on the sites visited.  Management plan lists the six sites where deer management is undertaken</t>
  </si>
  <si>
    <t>5.1.4</t>
  </si>
  <si>
    <t>Management of damaging wild mammals (other than deer) shall where possible be in co-operation with adjoining landowners.</t>
  </si>
  <si>
    <t>• Awareness of potential problems and description of appropriate action taken 
• Records of liaison with adjoining landowners Records of liaison with local NPWS Conservation Ranger</t>
  </si>
  <si>
    <t>Damaging wild animals are described in the Forest Service “Forest Protection Guidelines” and include: 
• Rabbit 
• Hare 
• Grey squirrel 
• Bank vole</t>
  </si>
  <si>
    <t>None required</t>
  </si>
  <si>
    <t>5.1.5</t>
  </si>
  <si>
    <t>On becoming aware of the presence or new arrival of invasive mammals in the WMU, the owner / manager shall report this to the National Parks and Wildlife Service.</t>
  </si>
  <si>
    <t>• Records of liaison with NPWS</t>
  </si>
  <si>
    <t>The owner / manager should also consider reporting such incidences to the Forest Service and other authorities as appropriate.</t>
  </si>
  <si>
    <t>Aware of requirement but not yet required</t>
  </si>
  <si>
    <t>5.1.6</t>
  </si>
  <si>
    <t>When, following an assessment (see 5.1.1), a significant risk of fire is identified, a fire plan shall be prepared.</t>
  </si>
  <si>
    <t>• Fire plan
• Discussions with the forest owner/manager</t>
  </si>
  <si>
    <t>A fire plan should include: 
• A fire plan map – 6” scale or metric equivalent showing features such as
   o Firebreaks
   o Access routes (vehicular and pedestrian)
   o Water sources
   o Hazards A location map – Ordnance Survey Discovery Series 
• A document showing the location of necessary equipment, site features and contact details of the fire brigade and people who can be called upon to help if a fire occurs</t>
  </si>
  <si>
    <t>Fire plans are in place where required - example seen for KY102</t>
  </si>
  <si>
    <t>Addressed in management plan with individual site fire plans in place where required - not required for sites visited but template fire plan seen and all sites requiring fire plan listed in Operations database.</t>
  </si>
  <si>
    <t>5.1.7</t>
  </si>
  <si>
    <t>• Maps 
• Management plan 
• Field inspection</t>
  </si>
  <si>
    <t>Such areas may include: 
• Riparian and buffer areas 
• Sensitive catchments 
• Steep forested slopes above roads, houses or built up areas 
• Areas vulnerable to soil erosion 
• Other designated areas
Guidance on the management of riparian areas and sensitive catchments is given in the Forest Service “Forestry and Water Quality Guidelines”, “Forestry and Otter Guidelines” .
Guidance is also provided in the programme of supplementary measures for forestry in the River Basin Management Plans under the EU Water Framework Directive.
Guidance on the identification, design, establishment and management of native riparian woodland is provided in the Woodlands of Ireland Publication “Native Riparian Woodlands – A Guide to Identification, Design, Establishment and Management”.</t>
  </si>
  <si>
    <t>Identified in individual site section of the overall management plan; also in the Operations Plan spreadsheet, and managed accordingly eg CK102 located within the 3km referral zone of the NPWS Blackwater River SAC - note in management plan that no planned forest operations will affect this SAC and that drains and silt traps will be maintained and monitored during operations in fishery sensitive area.</t>
  </si>
  <si>
    <t xml:space="preserve">Pesticides, biological control agents &amp; fertilisers: </t>
  </si>
  <si>
    <t>5.2.1</t>
  </si>
  <si>
    <t>Where an assessment (see 5.1.1) identifies a significant risk from pests or diseases, an integrated pest management strategy shall be prepared and implemented.</t>
  </si>
  <si>
    <t>• Integrated pest management strategy 
• Discussion with forest owner / manager 
• Management plan 
• Field inspection</t>
  </si>
  <si>
    <t>An integrated pest management strategy seeks to address the problem using a strategic approach based on the site conditions, the ecology of the pest and the status of the outbreak. It will use an appropriate combination of statutory, chemical, physical and biological measures.</t>
  </si>
  <si>
    <t>Fully compliant integrated pest management strategy in place</t>
  </si>
  <si>
    <t>5.2.2</t>
  </si>
  <si>
    <t>It shall be a forest management objective to minimise the use of chemical pesticides in the forest.</t>
  </si>
  <si>
    <t>• Written forest management objective in management plan 
• Discussion with forest owner / manager 
• Field inspections</t>
  </si>
  <si>
    <t>This requirement is associated with requirement 5.2.1 whereby pesticide use, where necessary, is only used as part of an integrated pest management plan and not as the only solution to a pest problem.</t>
  </si>
  <si>
    <t>Integrated pest management strategy seen which clearly states the intention to reduce the use of chemical pesticides in line with the forest certification requirements and methods by which this will be achieved</t>
  </si>
  <si>
    <t>5.2.3</t>
  </si>
  <si>
    <t>Where pesticides and/or biological control agents are to be used:
a) The forest owner / manager shall justify the reasons for selecting the chosen method
b) The forest owner / manager, staff and contractors shall be aware of and implement legal requirements and non-legislative guidance for use of pesticides in forestry.
c) The forest owner / manager shall keep records of pesticide usage and biological control agents as required by current legislation.</t>
  </si>
  <si>
    <t>• Pesticide use records 
• Evidence that personal protective equipment is used 
• Discussion with forest owner / manager 
Field inspections</t>
  </si>
  <si>
    <t>Guidelines for the use of pesticides in Irish forests are clearly laid out in the Forest Service “Forest Protection Guidelines” and the Guidelines for the Use of Herbicides in Forestry (Ward, 1998).
Usage of pesticides should be recorded in a clear and consistent manner that facilitates year on year comparison. The record should include details of: 
• The pesticide used 
• The amount used 
• The reasons for use 
• The date of use 
• The site and area it was used on 
• The soil type 
• The prevailing weather conditions
• This will enable the recognition of any trends which will inform future planning and operations.</t>
  </si>
  <si>
    <t>All pesticide application undertaken by contractors, who keep their own records, but pesticide use records demonstrating compliance with the above are not yet in place</t>
  </si>
  <si>
    <t>Pesticide use record template seen containing all required details</t>
  </si>
  <si>
    <t>5.2.4</t>
  </si>
  <si>
    <t>Storage, handling, use and disposal of chemicals shall be in compliance with the Forest Service “Forest Protection Guidelines” and any other up to date published advice.</t>
  </si>
  <si>
    <t>• Visit to chemical store 
• Discussion with forest owner / manager 
• Disposal records 
• Field inspections</t>
  </si>
  <si>
    <t>Guidelines for the use of pesticides in Irish forests are clearly laid out in the Forest Service “Forest Protection Guidelines” and the Guidelines for the Use of Herbicides in Forestry (Ward, 1998).
Disposal of empty containers to be in accordance with procedures as set out in 5.4.1.</t>
  </si>
  <si>
    <t xml:space="preserve">No chemicals stored by Foraios Growth Ltd as all undertaken by contractors who provide their own chemicals.  </t>
  </si>
  <si>
    <t>No chemicals stored by Foraios Growth Ltd as all undertaken by contractors who provide their own chemicals.  No chemical spraying undertaken at sites visited during audit.</t>
  </si>
  <si>
    <t>5.2.5</t>
  </si>
  <si>
    <t>Fertilisers (inorganic and organic):
a) Fertilisers shall only be used where they are necessary to secure establishment or to correct subsequent nutrient deficiencies based on foliar analysis
b) Where fertilisers are to be used the forest owner / manager, staff and contractors shall be aware of and shall be implementing legal requirements and best practice guidelines for their use in forestry.
c) As detailed in Section 3.1, the potential environmental impact of fertiliser use shall be assessed prior to use. This assessment shall determine whether or not the use is appropriate and if it is appropriate, how it should be carried out in order to minimise adverse impacts and to secure or enhance environmental gains.</t>
  </si>
  <si>
    <t>• Discussion with forest owner / manager 
• Records of fertiliser use 
• Field inspections 
• Documented environmental appraisal</t>
  </si>
  <si>
    <t>Unnecessary use of fertiliser may be avoided through the use of appropriate species.
Appropriate fertiliser use is described in the Forest Service “Code of Best Forest Practice – Ireland” and in the Forest Service “Forestry and Water Quality Guidelines”.</t>
  </si>
  <si>
    <t>Fertiliser policy and fertiliser use record form template in place - fully compliant.  No fertiliser use at sites visited during audit.</t>
  </si>
  <si>
    <t>Fencing</t>
  </si>
  <si>
    <t>Where appropriate, wildlife management and control shall be used in preference to fencing. Where fences are used, opportunities shall be taken to minimise negative impacts on access, landscape, wildlife and sites of public interest.</t>
  </si>
  <si>
    <t>• Discussion with forest owner / manager demonstrates and awareness of impacts of fence alignments and the alternatives 
• Field inspections</t>
  </si>
  <si>
    <t>Decisions to erect fences, their alignment and specification should take account of: 
• Landscape 
• Public rights of way 
• Existing users of the woodland 
• Wildlife 
• Archaeology</t>
  </si>
  <si>
    <t>No non-compliance noted and managers showed good knowledge.  Only fences seen during site visits were boundary fences which did not impact negatively on any of the above</t>
  </si>
  <si>
    <t>No non-compliance noted and managers showed good knowledge.  Only fences seen during site visits were boundary fences which did not impact negatively on any of the above.</t>
  </si>
  <si>
    <t>Waste Management</t>
  </si>
  <si>
    <t>Waste disposal shall be in accordance with current waste management legislation and regulations.</t>
  </si>
  <si>
    <r>
      <rPr>
        <sz val="11"/>
        <rFont val="Cambria"/>
        <family val="1"/>
      </rPr>
      <t xml:space="preserve">• No evidence of significant impacts from waste disposal.
</t>
    </r>
    <r>
      <rPr>
        <b/>
        <sz val="11"/>
        <rFont val="Cambria"/>
        <family val="1"/>
      </rPr>
      <t xml:space="preserve">
</t>
    </r>
    <r>
      <rPr>
        <sz val="11"/>
        <rFont val="Cambria"/>
        <family val="1"/>
      </rPr>
      <t>• Documented policy on waste disposal including segregation, storage, recycling, return to manufacturer.</t>
    </r>
  </si>
  <si>
    <t>Waste includes:
• Surplus or out of date chemicals
• Chemical containers
• Plastic waste
• Fuels and lubricants.
• Planting bags
Plastic tree shelters should not be allowed to create a litter problem at the end of their effective life.
The relevant waste management legislation is the Waste Management Act (1996), The Litter Pollution Act (1997) and the Waste Management (Amendment) Act (2001).</t>
  </si>
  <si>
    <t>No waste disposal policy in place though managers did describe compliant practice.  No evidence of significant waste impacts seen during site visits.</t>
  </si>
  <si>
    <t>Addressed in waste disposal policy and no evidence of non-compliance seen.  No waste seen during site visits.</t>
  </si>
  <si>
    <t>Plans and equipment shall be in place to deal with accidental spillages.</t>
  </si>
  <si>
    <t>• Discussions with forest owner / manager, staff and contractors 
• Appropriate equipment available in the field Reports of any accidental spillage to relevant authority 
• Contract documents and instructions provided to contractors 
• Any post spillage event monitoring records</t>
  </si>
  <si>
    <t>Detailed guidance on this requirement is provided in the Forest Service: 
• “Forest Harvesting and the Environment Guidelines” 
• “Forests and Water Quality Guidelines” 
• “Code of Best Forest Practice – Ireland”</t>
  </si>
  <si>
    <t>No chemicals stored / used directly by Foraois Growth Ltd.   Spillage kit seen for harvester operator at LK203.</t>
  </si>
  <si>
    <t>No chemicals stored / used directly by Foraois Growth Ltd.   Spillage kits seen at live thinnings site at CK109 in forwarder / harvester cabs and at fuel storage point.  At LK203 excavator operator spill kit seen.</t>
  </si>
  <si>
    <t>CONSERVATION AND ENHANCEMENT OF BIODIVERSITY</t>
  </si>
  <si>
    <t>Protection of rare species and habitats</t>
  </si>
  <si>
    <t>6.1.1</t>
  </si>
  <si>
    <t>National Parks and statutorily designated areas shall be identified and mapped. Management in the form of notifiable actions shall be agreed in consultation with the relevant statutory agency.</t>
  </si>
  <si>
    <t>• Maps showing designated areas 
• Management Plans 
• Field Inspection 
• Documented evidence of consultation with statutory agencies</t>
  </si>
  <si>
    <t>Statutorily designated areas include established and proposed 
• Special Areas of Conservation (SACs) 
• Special Protection Areas (SPAs) 
• Natural Heritage Areas (NHAs) 
• Nature Reserves
Notifiable Actions are certain activities or operations In Designated Areas that might be damaging. Notifiable Actions can only be carried out with the permission of the Minister for the Environment, Heritage and Local Government. These vary depending on the type of habitat that is present on the site. Such activities or operations are not prohibited but require the landowner/occupier to consult (in practice with the local Conservation Ranger) in advance. Notifiable Actions do not apply where a licence or permission is needed from a planning authority (e.g. planning permission) or another Minister (e.g. a felling licence or afforestation approval)</t>
  </si>
  <si>
    <t>Identified and mapped in management plan documentation.  No notifiable actions undertaken but managers are aware of requirements</t>
  </si>
  <si>
    <t>Identified and mapped in management plan documentation.  No notifiable actions undertaken but managers are aware of requirements-  CK102 located within the 3km referral zone of the NPWS Blackwater River SAC - note in management plan that no forest operations planned that will affect this SAC.</t>
  </si>
  <si>
    <t>6.1.2</t>
  </si>
  <si>
    <t>Features and small areas of high biodiversity value shall be identified, mapped and managed to maintain or enhance biodiversity as the primary management objective.</t>
  </si>
  <si>
    <t>• Maps indicating presence of features / areas of high biodiversity value 
• Evidence of a pro active approach to the identification of these features and areas 
• Field Inspection 
• Management Plans</t>
  </si>
  <si>
    <t>Examples of such features and areas include veteran trees, hollow trees, ponds, old hedgerows, rocky outcrops etc. More comprehensive lists are provided in the Forest Service “Forest Biodiversity Guidelines” and in the Forest Service “Forestry Schemes Manual”.
These features and areas may include other non woodland semi-natural habitats e.g. moorland, heathland, wood pasture or grassland that is adjacent to or influenced by the woodland.
Management of these features and areas should be in accordance with the Forest Service “Forest Biodiversity Guidelines”, and with Local Biodiversity Plans prepared by the Local Authority.
Identification and mapping of these features may be carried out on an ongoing basis, provided that it has been completed prior to significant woodland.
Management of these features and areas should be in accordance with the Forest Service “Forest Biodiversity Guidelines”, and with Local Biodiversity Plans prepared by the Local Authority.
Identification and mapping of these features may be carried out on an ongoing basis, provided that it has been completed prior to significant woodland management operations taking place.</t>
  </si>
  <si>
    <t>Addressed in management planning documentation, maps and monitoring plan.  No non-compliance noted during site visits.</t>
  </si>
  <si>
    <t>6.1.3</t>
  </si>
  <si>
    <t>Where a rare or endangered species is known to be present in the woodland, the relevant statutory authority shall be notified and appropriate management shall be agreed with them.</t>
  </si>
  <si>
    <t>Evidence of consultation and agreement with statutory authority.</t>
  </si>
  <si>
    <t>Rare and endangered species in Ireland are listed in Irish Red Data Books and Lists which are fully referenced in Appendix D.
For some rare and endangered species, the National Parks and Wildlife Service has prepared Species Action Plans (SAPs) and Threat Response Plans (TRPs). For these species, the SAP and TRP should be consulted and conformed with.</t>
  </si>
  <si>
    <t>Forest Service Ecologist / National Parks and Wildlife involved where relevant eg freshwater pearl mussel areas / SPA areas, but no rare or endangered species noted within the woodlands</t>
  </si>
  <si>
    <t>Forest Service Ecologist / National Parks and Wildlife involved where relevant eg freshwater pearl mussel areas / SPA areas, but no rare or endangered species noted within the woodlands.  CK102 nearby SAC - noted in management plan, but no operations planned which would affect the SAC / require liaison with the statutory authority</t>
  </si>
  <si>
    <t xml:space="preserve">Maintenance of biodiversity and ecological functions </t>
  </si>
  <si>
    <t>6.2.1</t>
  </si>
  <si>
    <t>A minimum of 15% of the WMU area shall be managed with conservation and biodiversity as the primary objective. This shall include a minimum of 10% retained woodland and/or scrub habitat.</t>
  </si>
  <si>
    <t>• Maps showing areas where biodiversity is a primary objective 
• Field inspections 
• Management plan</t>
  </si>
  <si>
    <t>Management in these areas should be in accordance with the Forest Service “Forest Biodiversity Guidelines”.
This area can be inclusive of: 
• areas and features identified in 6.1.1 and 6.1.2 
• areas retained as part of the restructuring requirements outlined in 3.2.3 and 3.4.2 
• areas being restored to semi-natural woodland or non-woodland habitats as outlined in requirements 3.5.1, 6.3.1, and 6.3.2.</t>
  </si>
  <si>
    <t>Obs 2019.19</t>
  </si>
  <si>
    <t>Management planning documentation provides the following information - 28% managed with conservation and biodiversity as the primary objective.  This includes 3% planted mixed broadleaves and 25% 'ABE' ( areas of biodiversity enhancement) which is a mixture of native broadleaves, scrub and open ground habitat.  Site visits confirmed at least 10% retained woodland / scrub.</t>
  </si>
  <si>
    <t>6.2.2</t>
  </si>
  <si>
    <t>Standing and fallen deadwood habitats and some over-mature trees shall be retained throughout the woodland where this does not compromise the safety of the public or forestry workers or the health of the woodland.</t>
  </si>
  <si>
    <t xml:space="preserve">• Harvesting contracts
• Field inspections
• Management plan.
• Discussions with forest owner/manager, staff and contractors
</t>
  </si>
  <si>
    <t>Guidance on the retention of standing and fallen deadwood and over-mature trees is provided in the Forest Service “Forest Biodiversity Guidelines”.</t>
  </si>
  <si>
    <t>Discussed with managers - standing and fallen deadwood to be retained where feasible eg small pockets of windblow</t>
  </si>
  <si>
    <t>Discussed with managers and verified during site visits- standing and fallen deadwood to be retained where feasible eg small pockets of windblow. One of the management plan stated objectives is 'to retain and create standing and fallen deadwood habitats.'</t>
  </si>
  <si>
    <t xml:space="preserve">Conservation of semi-natural woodlands and plantations on old woodland sites </t>
  </si>
  <si>
    <t>Woodland areas identified as semi-natural woodland shall:
a) not be converted to plantations or non-forest land.
b) be managed using a low impact silvicultural system
c) follow the prescriptions of any plan agreed in consultation with the National Parks and Wildlife Service
Adverse ecological impacts of non-native species shall be monitored in semi-natural woodlands.</t>
  </si>
  <si>
    <t>• Maps showing any semi-natural woodlands 
• Field inspections 
• Management planning documentation agreed with the National parks and Wildlife Service 
• Monitoring records</t>
  </si>
  <si>
    <t>A National Survey of Native Woodlands was completed in 2009 on behalf of the National Parks and Wildlife Service.
Areas of semi-natural woodland not identified in the above survey will also exist and this survey should not be regarded as an exhaustive record.</t>
  </si>
  <si>
    <t>6.3.2</t>
  </si>
  <si>
    <t>Forest owners and managers shall: 
• identify action which will progressively improve the biodiversity, environmental and cultural values of plantations on old woodland sites (POWS), considering the site, landscape context and management objectives. 
• maintain and enhance remnant features of old woodlands on all POWS. This process shall be achieved by:
   o Undertaking field assessment and evaluation of the biodiversity, environmental and cultural value of POWS to identify threats, ongoing declines and potential gains
   o Prioritising action taking account of the degree and immediacy of threats to remnant features and potential biodiversity gains at a site and landscape level 
• identify management prescriptions that
   o maintain old woodland features by addressing threats and ongoing decline on all POWS
   o secure potential gains identified as a priority
   o adopt appropriate silvicultural systems that minimise negative impacts and have an emphasis on gradual change 
• implement management prescriptions that ensure that:
   o field assessments are carried out prior to planned operations to ensure remnant features are safeguarded
   o operations are implemented in a manner that does not adversely impact the sites’ values implement a monitoring plan that includes:
   o monitoring and reviewing the condition of old woodland features and the effect of forest management actions on them
   o monitoring the status of threats
   o monitoring the condition of cultural heritage features</t>
  </si>
  <si>
    <t>• Maps showing any POWS and highlighting remnant features 
• Assessment of current state of biodiversity and heritage value of POWS and associated features 
• Written management strategy for any POWS 
• Field inspections 
• Monitoring plan and completed records</t>
  </si>
  <si>
    <t>For the purpose of this standard, plantations on old woodland sites (POWS) are considered to be plantations on sites that were recorded as woodland on the 1830’s Ordnance Survey Map Series.
A more detailed definition of POWS in Ireland may be agreed at a future date but in the meantime the above definition is agreed.
The overriding principle for POWS is that their current biodiversity and heritage values should be enhanced. This will probably be best achieved over a long period with a gradual process of change favoured over sudden changes.
It is essential that the forest owner / manager has a strategy to achieve this based on a good knowledge of the current state of the site and a precautionary approach to operations. The effect of all operations on the biodiversity and heritage values of the site are to be monitored. If, despite careful planning, the operations are adversely affecting these values then they should be halted and a new strategy adopted.
Remnant features of old woodland may include for example: Flora (including fungi and microbial flora) and/or fauna associated with a particular type of woodland Old coppice or other stumps Veteran trees retained in hedgerows, copses or inaccessible areas such as gullys, ravines and crags.</t>
  </si>
  <si>
    <t>No POWS sites</t>
  </si>
  <si>
    <t>6.3.3</t>
  </si>
  <si>
    <t>Where appropriate and possible, forest owners / managers shall use natural regeneration or, in the case of native species, planting stock of native provenance.
In the case of semi-natural woodlands, natural regeneration and seed / planting stock of native provenance shall be the only means of regeneration used.
In the case of POWS, where native species are being sown or planted, only seed and planting stock of native provenance shall be used.</t>
  </si>
  <si>
    <t>• Provenance certificates 
• Field inspections</t>
  </si>
  <si>
    <t>Forest nurseries trace the source of all seed used in their production of transplants and provide provenance certificates for all transplants sold.
The island of Ireland is considered a single provenance for all native species.
In the case of use of non-native species and provenances there should be clear justification on grounds such as tree vigour or timber quality.
A list of tree species native to Ireland is provided in Appendix F.</t>
  </si>
  <si>
    <t>No POWS / semi-natural woodlands.</t>
  </si>
  <si>
    <t xml:space="preserve">Game management </t>
  </si>
  <si>
    <t>Hunting, game rearing and shooting and fishing shall be carried out in accordance with licence conditions and in a sustainable manner that does not threaten the viability of the local population of any particular species.
In the case of deer hunting, all hunters shall have successfully completed a Hunter Competency Assessment Programme (HCAP) (see 5.1.3).</t>
  </si>
  <si>
    <t>• Licences from National Parks &amp; Wildlife Service and Gardaí 
• Letting agreements 
• Records of hunters qualifications 
• Field inspections 
• Hunting records (including dates, numbers, species, ages, sex and location) 
• Insurance records 
• Discussions with forest owner / manager</t>
  </si>
  <si>
    <t>Wildlife management is legislated for in the Wildlife Act (1976) and the Wildlife Amendment Act (2000).
Deer hunting licences are issued by the National Parks and Wildlife Service and require written permission from the landowner in question.</t>
  </si>
  <si>
    <t>No game management.  Two deer managers - deer management undertaken in only 6 of the 181 individual areas - HCAP seen</t>
  </si>
  <si>
    <t>No game management.  No deer management on sites visited</t>
  </si>
  <si>
    <t>Game management shall not be so intense as to cause long-term or widespread negative impacts on the woodland ecosystem.</t>
  </si>
  <si>
    <t>• Management planning documentation and specific game management plans 
• Field inspections</t>
  </si>
  <si>
    <t>Feeding and rearing areas should be located in areas where there will be low impact on ground flora.
Some predator species are legally protected and predator control should only be carried out if: 
• In compliance with the law 
• Carefully planned 
• Species specific 
• Only carried out when essential 
• Aimed at reducing rather than eradicating predator populations</t>
  </si>
  <si>
    <t>No game management</t>
  </si>
  <si>
    <t>THE COMMUNITY</t>
  </si>
  <si>
    <t>Consultation</t>
  </si>
  <si>
    <t>7.1.1</t>
  </si>
  <si>
    <t>Local people and relevant organisations and interest groups shall be made aware that: 
• New or revised management planning documentation, as specified in Section 2.1, is being produced 
• A new or revised Forest Service scheme application and associated documents are available for inspection 
• High impact operations i.e. clearfelling and road construction, are planned 
• New or revised design plans are being produced 
• The woodland is being evaluated for certification
The forest owner / manager shall ensure there is full co-operation with the Forest Service and other statutory consultation processes. The owner / manager shall consult adequately with local people and relevant organisations and make a reasonable response to issues raised or requests for ongoing dialogue and engagement.
At least 30 days shall be allowed for people to respond to notices, letters or meetings before certification.</t>
  </si>
  <si>
    <t>• Consultation with the Forest Service and other statutory agencies 
• Evidence of communication with stakeholders</t>
  </si>
  <si>
    <t>For all grant and felling licence applications, the Forest Service operate a referral and notification system the details of which are presented in Appendix E.
The forest owner / manager should be able to justify the level of consultation undertaken and the certification body will look for corroborating evidence.
Examples of methods for making people and relevant organisations aware include: 
• Statutory consultations by the Forest Service on the forest owner’s behalf 
• Voluntary consultation with relevant bodies 
• Letters to individuals or groups 
• Temporary or permanent signs in or near the affected woodland 
• Information in local press / media (including internet) 
• Meetings
The certification body is also required to consult with relevant stakeholders as part of the certification audit.</t>
  </si>
  <si>
    <t>Discussed with managers.  Consultation had been undertaken prior to pre-assessment for certification and all harvesting operations require public notices - Forest Service felling licence requirement.  Examples of other consultation given eg prior to road works a neighbour was contacted to make aware of proposals and discuss</t>
  </si>
  <si>
    <t>Discussed with managers.  Consultation had been undertaken prior to pre-assessment for certification and all harvesting operations require public notices - Forest Service felling licence requirement.  Examples of other consultation given eg CK 102 - discussion with neighbour regarding impact on usage of public road following road construction work prior to thinning operations. Each site has a sign in place at the entrance providing name and phone number of the manager - seen for all sites visited.</t>
  </si>
  <si>
    <t xml:space="preserve">Discussed with managers.  Consultation exercise undertaken prior to S1 audit by both Soil Association and Foraois Growth. Site notices for roading seen for CK102 and MY102; also for harvesting operations at CK102.  Communication with neighbouring landowner regarding road construction works also seen for MY102. </t>
  </si>
  <si>
    <t>7.1.2</t>
  </si>
  <si>
    <t>Records shall be kept of consultation undertaken, resulting actions and responses.</t>
  </si>
  <si>
    <t>• Consultation records 
• Discussions with stakeholders</t>
  </si>
  <si>
    <t>Records can be in the form of a log or diary but should clearly record the identity of the consultee, the matter discussed, the views of the consultee and any resulting actions from the meeting or reasons for non-acceptance of the consultees suggestions.</t>
  </si>
  <si>
    <t>Records kept at Cork office</t>
  </si>
  <si>
    <t>Woodland access and recreation including traditional and permissive use rights</t>
  </si>
  <si>
    <t>7.2.1</t>
  </si>
  <si>
    <t>Legal, customary and traditional use rights relating to forest access shall be clarified, recognized and respected.</t>
  </si>
  <si>
    <t>• Documentation or maps of all existing permissive and traditional uses of the woodland 
• Evidence of discussions with interested parties 
• Field observations of public rights of way 
• Evidence presented to justify any restriction to permissive or traditional uses.</t>
  </si>
  <si>
    <t>See also Section 1.1.3.</t>
  </si>
  <si>
    <t>All rights recorded on Folio.  No known issues regarding respecting existing access rights though there has been contact by a stakeholder as part of the consultation process regarding registration of a right of way - see A2 stakeholder summary for further detail</t>
  </si>
  <si>
    <t>All rights recorded on Folio and associated maps -  eg  right of way shown on LK203 folio map. No known issues regarding respecting existing access rights.</t>
  </si>
  <si>
    <t>All rights recorded on Folios and associated maps. Right of way at MY102. Management plan Appendix 1 is 'Burden tracker' spreadsheet (seen during audit), which records all such rights.</t>
  </si>
  <si>
    <t>7.2.2</t>
  </si>
  <si>
    <t>The forest owner / manager will positively consider any reasonable and formal request for access to the forest for recreational or educational purposes. The forest owner / manager may refuse such a request in certain circumstances.</t>
  </si>
  <si>
    <t>• Evidence of discussions with interested parties 
• Field observations 
• Evidence presented to justify any refusal of access following a formal request 
• Discussions with the forest owner / manager</t>
  </si>
  <si>
    <t>Examples of circumstances where access may be denied are: 
• Small woodlands that are a private amenity 
• Areas adjoining dwellings or private gardens 
• Woodlands where there is evidence of serious and sustained abuse or damage 
• Woodlands with features or areas that may be particularly vulnerable to disturbance • Where there may be public safety concerns 
• When access will jeopardise other enterprises or recreational activities on the land 
• Where there is a cost to the forest owner</t>
  </si>
  <si>
    <t>No such requests have been made though managers stated they would consider such requests were they to be made</t>
  </si>
  <si>
    <t>No such requests have been made For CK103 or  MY102 though managers confirmed they would consider such requests were they to be made, giving an example of a request granted for an amenity walk at CN104 (seen on Site Tracker during audit).</t>
  </si>
  <si>
    <t>Sites with recognised specific historical, cultural or spiritual significance</t>
  </si>
  <si>
    <t>Sites with recognised specific historical, cultural or spiritual significance shall be mapped and protected or managed in a way that takes due regard of the significance of the site.</t>
  </si>
  <si>
    <t>• Maps 
• Field inspections 
• Management Plans</t>
  </si>
  <si>
    <t>Such sites may include archaeological sites, historic monuments, holy wells, mass paths etc.</t>
  </si>
  <si>
    <t>Archaeological sites are identified in management plans and associated maps and protected as required during operations</t>
  </si>
  <si>
    <t>Archaeological sites are identified in management plans and associated maps and protected as required during operations eg CK102 20m buffer around burnt mound archaeological feature - mentioned in felling licence and included in contract map and pre-commencement information exchange. CK109 two archaeological features - again identified in felling licence, pre-commencement information exchange and 'archaeological conditions and map' provided to contractor. Harvester and forwarder operators confirmed awareness and taped - off buffer zone seen.</t>
  </si>
  <si>
    <t>Archaeological sites are identified in management plans and associated maps and protected as required during operations eg road construction at CK103 - archaeological report commissioned and consultant archaeologist on site during road construction - monitoring seen and consultant interviewed during audit - confirmed that good practice had been followed at all times, including ensuring the consultant archaeologist was present on site when certain parts of the groundworks were being undertaken.</t>
  </si>
  <si>
    <t xml:space="preserve"> Rural economy</t>
  </si>
  <si>
    <t>The forest owner / manager shall promote the integration of woodlands into the local economy and respond positively to local requests for forest products and services subject to compliance with the management plan, the principle of sustained yield and an economic return for these products and services.</t>
  </si>
  <si>
    <t>• Evidence of reasonable provision for local employment and suppliers 
• Evidence of action taken on local or specialist market opportunities 
• Evidence of promoting or encouraging enterprises to strengthen and diversify the local economy</t>
  </si>
  <si>
    <t>Promotion of integration into the local economy may be achieved by: 
• Making reasonable provision for local employment for contractors and suppliers to provide services and supplies. 
• Allowing local or specialist markets opportunities to purchase small scale or specialist products 
• Promoting and encouraging enterprises which will strengthen and diversify the woodland or local economy
An example of how the forest owner / manager might help to diversify the processing industry is that a proportion of timber parcels are advertised and sold by open tender or auction.</t>
  </si>
  <si>
    <t>No local requests for forest products and services; however managers reported that contractors used are all relatively small scale and local.</t>
  </si>
  <si>
    <t>No local requests for forest products and services; however managers reported that contractors used are all relatively small scale and local eg contractor undertaking thinning operations at CK109 ( Knocknakilla, Co. Cork) based in Macroom Co. Cork. Forwarder operator interviewed at CK109 confirmed that he lived locally and rarely needed to travel more than 1 - 1.5 hours to reach worksites.</t>
  </si>
  <si>
    <t>Over the past year there have been two local requests for timber across the portfolio, both of which were agreed to. The Operational Monitoring report is used to record such requests - examples seen during audit for CK103 / MY102 with no such requests made. . Managers also reported that contractors used are all relatively small scale and local.</t>
  </si>
  <si>
    <t>Minimising adverse impacts</t>
  </si>
  <si>
    <t>7.5.1</t>
  </si>
  <si>
    <t>The forest owner / manager shall mitigate the risks to public health and safety and the wider impacts of woodland operations on local people.</t>
  </si>
  <si>
    <t>• Evidence that complaints have been recorded and dealt with constructively 
• Discussions with interested parties 
• Risk assessment records 
• Tree safety inspection records 
• Evidence of actions taken in response to identified risks</t>
  </si>
  <si>
    <t>Examples of impacts include: 
• Smoke 
• Timber haulage on minor roads close to the woodland 
• Natural hazards to operators and public e.g. unsafe trees</t>
  </si>
  <si>
    <t>Risk assessments seen and timber haulage routes discussed - Forest Service licence conditions include haulage routes where considered necessary.  No areas where tree safety is currently an issue though this may change in future as crops mature.</t>
  </si>
  <si>
    <t>Risk assessments seen for roading / thinning operations at all sites visited and timber haulage routes discussed - Forest Service licence conditions include haulage routes where considered necessary, but not required for sites visited during audit.  No areas where tree safety is currently an issue though this may change in future as crops mature.</t>
  </si>
  <si>
    <t xml:space="preserve">Risk assessments seen for roading at MY102 and roading / harvesting at CK103.  No areas where tree safety is currently an issue. </t>
  </si>
  <si>
    <t xml:space="preserve"> FORESTRY WORKFORCE</t>
  </si>
  <si>
    <t>Health and safety</t>
  </si>
  <si>
    <t>8.1.1</t>
  </si>
  <si>
    <t>There shall be:
a) Compliance with Irish Health and Safety Legislation
b) Compliance with HSA approved Codes Of Practices
c) Emergency Plans for fire and other plans appropriate to the safe management of forests, employees and contractors
d) Health and safety training and information to any forestry employees in the necessary skills for the safe operation of tasks</t>
  </si>
  <si>
    <t>• Field observations to ensure that health and safety practices and procedures set out in safety statement and method statements are being implemented.
• Discussions with employees and contractors to determine that they have had sight of and are aware and understand the requirements of relevant safety statements and method statements for tasks being carried out in the forest. 
• Copies of the risk assessments and hazard identification are available to staff and contractors Records of training and the provision of appropriate information provided to employees and contractors. 
• Copies of all certification of competencies required in connection with the safe operation, use of equipment and control of forest operations 
• Record of contractors safety and methods statements 
• Records of insurance for Public and Employers liability</t>
  </si>
  <si>
    <t>Guidance on the legal requirements relating to health and safety is provided in the Health and Safety Authority (HSA) Code of Practice for Managing Safety and Heath in Forestry Operations.
The Safety Health and Welfare at Work Act, 2005, Part 3 details the following requirements 
• S18. Protective and Preventative measures 
• S19. Hazard Identification and risk assessment. 
• S20. Provision of the Safety statement 
• S21. Duties of Employees to cooperate with employers
Relevant legislation and guidance also includes: 
• The safety, health and welfare at work, General Applications Regulations 2007. 
• The safety, health and welfare at work, General Applications Regulations 1993 (S.I. No. 44/1993), Part X which covers regulation with regard to notification of accidents and dangerous occurrences. 
• The Safety toolkit and short guide to the general Application regulations 2007 (Small business edition) 
• HSA Guidelines on Risk Assessments and Safety Statements 
• HSA Guide to the Safety, Health and welfare at Work Act 2005 
• HSA Guide to workplace Safety and Health Management.</t>
  </si>
  <si>
    <t>No evidence of non-compliance noted and a wide range of safety information seen eg live harvesting site - operator safety pack, including site safety rules, site hazards, emergency plans, safety data sheets for oils, pollution kits, fire extinguisher, first aid kit, first aid training, manual handling training, EIA training, chainsaw certificate of competence, FMOC certificate. Safety information also seen for road construction contractor eg site specific safety statement, certificates of competence, risk assessment pack.</t>
  </si>
  <si>
    <t>Training and continuing development</t>
  </si>
  <si>
    <t>8.2.1</t>
  </si>
  <si>
    <t xml:space="preserve">Only those with relevant qualifications, training and/or experience shall be engaged to carry out any work unless working under proper supervision if they are currently undergoing training.  </t>
  </si>
  <si>
    <r>
      <rPr>
        <b/>
        <sz val="11"/>
        <rFont val="Cambria"/>
        <family val="1"/>
      </rPr>
      <t>All woodlands:</t>
    </r>
    <r>
      <rPr>
        <sz val="11"/>
        <rFont val="Cambria"/>
        <family val="1"/>
      </rPr>
      <t xml:space="preserve">
• Copies of appropriate certificates of competence
• Discussions with staff and contractors
• System to ensure that only contractors who are appropriately trained or supervised work in the woodland
• No evidence of personnel without relevant training, experience or qualifications working in the woodland.</t>
    </r>
    <r>
      <rPr>
        <b/>
        <sz val="11"/>
        <rFont val="Cambria"/>
        <family val="1"/>
      </rPr>
      <t xml:space="preserve">
</t>
    </r>
    <r>
      <rPr>
        <sz val="11"/>
        <rFont val="Cambria"/>
        <family val="1"/>
      </rPr>
      <t>• Documented training programme for staff
• Documented system to ensure that only contractors who are appropriately trained or supervised work in the woodland
• Training records for all staff.</t>
    </r>
  </si>
  <si>
    <t>There are a number of different training providers in Irish forestry and training courses are co-ordinated by Forest Training and Education Ireland (FTEI) who are funded by the Forest Service.</t>
  </si>
  <si>
    <t>FMOC, chainsaw, first aid, manual handling and EIA training certificates seen for harvester operator.  Certificate of competence seen for excavator operator for road construction; also 'safepass' health and safety awareness cards.  System in place to ensure certificates of competence held for all contractors.  Evidence of staff training seen eg first aid and manual handling</t>
  </si>
  <si>
    <t xml:space="preserve">FMOC, first aid, manual handling and EIA training certificates seen for harvesting contractors at CK109 and CK102.  Certificates of competence seen for excavator operators / dumper truck for road construction at LK203; also 'safepass' health and safety awareness cards.  System in place to ensure certificates of competence held for all contractors.  </t>
  </si>
  <si>
    <t>8.2.2</t>
  </si>
  <si>
    <t>a) The forest owner / manager shall actively participate in training or education in order to keep up to date in relation to sustainable forest management.
b) The forest owner / manager shall encourage and provide opportunities for employees to further develop their skills and knowledge in relation to sustainable forest management.</t>
  </si>
  <si>
    <t>• Discussions with staff and contractors 
• Records of training courses / field days attended</t>
  </si>
  <si>
    <t>In addition to formal training courses there are a number of different forestry organisations in Ireland that run informative field days and forest visits which provide opportunities for forest owners / managers to keep up to date with developments in sustainable forest management. These organisations include: 
• The Society of Irish Foresters 
• The Irish Farmers Association 
• The Irish Timber Growers Association 
• Pro Silva Ireland 
• Teagasc 
• Irish Natural Forestry Foundation 
• The Tree Council of Ireland</t>
  </si>
  <si>
    <t>All foresters managing Foraois Growth Ltd sites are on the list of Registered Foresters, administered by the Society of Irish Foresters.  To remain on the list there are CPD requirements which are checked on an annual basis</t>
  </si>
  <si>
    <t>Workers Employment rights</t>
  </si>
  <si>
    <t>Employers shall conform with all Irish related employment legislation, regulations, codes of practice and guidelines.</t>
  </si>
  <si>
    <t>• No evidence of non-compliance 
• Discussions with workers</t>
  </si>
  <si>
    <t>Workers employment rights are enshrined in law and in a number of International Labour Organisation (ILO) Conventions as detailed in Appendix C.
Employers, in the discharge of their responsibilities to their employees, must take into consideration all fair employment practice.</t>
  </si>
  <si>
    <t xml:space="preserve">No evidence of non-compliance </t>
  </si>
  <si>
    <t>No evidence of non-compliance. 'Employment law at a glance' poster indicating main features requiring compliance on display in Cork office.  Forwarder operator interviewed at CK109 confirmed no non-compliance from his employer.</t>
  </si>
  <si>
    <t xml:space="preserve"> Insurance</t>
  </si>
  <si>
    <t>Forest Owners/managers, employers and contractors shall hold adequate public liability and employer’s liability insurance, copies of which are available for inspection.</t>
  </si>
  <si>
    <t>• Insurance documents.</t>
  </si>
  <si>
    <t>Insurances seen for harvester operator and for Arbor Forest Management</t>
  </si>
  <si>
    <t>Insurances seen for harvesting contractors at CK102 and CK109 and civil engineering contractor at LK203</t>
  </si>
  <si>
    <t>Section</t>
  </si>
  <si>
    <t>RA</t>
  </si>
  <si>
    <t>●</t>
  </si>
  <si>
    <t>ANNEX 2 - STAKEHOLDER SUMMARY REPORT  (note: similar issues may be grouped together)</t>
  </si>
  <si>
    <r>
      <t>Audit (</t>
    </r>
    <r>
      <rPr>
        <b/>
        <i/>
        <sz val="10"/>
        <rFont val="Cambria"/>
        <family val="1"/>
      </rPr>
      <t>MA, S1..etc</t>
    </r>
    <r>
      <rPr>
        <b/>
        <sz val="10"/>
        <rFont val="Cambria"/>
        <family val="1"/>
      </rPr>
      <t>)</t>
    </r>
  </si>
  <si>
    <t>Positive / 
Negative</t>
  </si>
  <si>
    <t>SA Certification response</t>
  </si>
  <si>
    <t>PA/MA</t>
  </si>
  <si>
    <t>forestry in the townlands of Mohercregg and Aghakilbrack</t>
  </si>
  <si>
    <t>Access / species suitability/ fencing liabilities</t>
  </si>
  <si>
    <t>PEFC 3.3.1, 3.3.2,7.2.2</t>
  </si>
  <si>
    <t>Negative</t>
  </si>
  <si>
    <t xml:space="preserve">
 1. Access to this land is down through a small stoney track which would not be suitable for the diggers which turn the soil before trees are planted. The access would be through private land.
  2. when the previous trees were harvested the person in charge said they would repair my fence which was damaged by falling trees but did not. The person in charge also said they would lay more stone down on the track, but did not. 
  3. Sitka Spruce are not native to Ireland, they do not provide habitat for the insects, birds and small mammals which should be inhabiting this area. 
  4. Sitka Spruce make the land more acid than it should be which has a negative effect on the local streams and lakes. 
My objection to the proposed planting of sitka spruce is based on the trees being unsuitable for this area. In one field in particular nearly 50% of the trees fell down because the roots were too shallow to support the trees owing to the limestone rock which is often only 10 cm below the ground. I can send you photographs of this field before it was felled.
</t>
  </si>
  <si>
    <t>Managers explained that they crossed the lane that a neighbour uses to enter his house with the forwarder during timber extraction. This was agreed in advance, only one area c. 3-4m wide on the lane was damaged, stone was placed on this. The neighbour had been in contact with the local forester after forest operations were completed regarding the laying of a domestic water pipe through a small portion of the plantation, for his own use and we agreed to same. He didn’t express any concerns in relation to the lane at the time. Managers will however assess the lane when next on site.                                                                                                                                                  Managers explained that the stakeholder ( who is not the neighbour mentioned above)  is living in close proximity to the forest. The previous crop was planted quite close to her house – much closer than the current setback of 60m. Over the last number of years there were a number of occasions where trees fell in the vicinity of her house, and these were removed as required. She was informed on a number of occasions that we were planning on clear-felling the relevant block in 2019. This was done earlier this year, and is planned for restocking at the end of 2019. She has been informed that the restocking would involve 85% Sitka spruce and 15% broadleaves – as per the Felling Licence TFL00166818. There would be no planting within 60m of her house, and there would be between 5 and 10 rows of broadleaves planted on the boundary facing her property. She has expressed dissatisfaction with this approach as she feels the planting is still too close to her house and has too much Sitka, and has been asked to put any requests in writing, which we have not received to date.</t>
  </si>
  <si>
    <t>Access</t>
  </si>
  <si>
    <t>PEFC 7.1.2</t>
  </si>
  <si>
    <t xml:space="preserve"> Foraois Growth Ltd, through their management company, Arbor, refuse to engage with in the matter of seeking a right of way which I sought, and thought I had, at the time of the sale of the property in 1993.I have made contact with the management company, through their rep on the ground, and my solicitor has contacted them directly, only to be given the runaround. I would also add that they are not maintaining their boundaries, and I have recently had to fence 350 metres along the boundary as there was continuous incursions of sheep entering my property from theirs. I had my fence stockproofed for cattle, as they were the only stock I kept on my land. Part of the problem was trees from the forest falling on the fence which they didn't deal with either. They also have planted trees right up to a well in the property, which my neighbour uses as his primary domestic water source. I would have thought that this would be in breach of regulations. I would respectfully request that my comments be taken into consideration when processing this application. </t>
  </si>
  <si>
    <t>Issue were raised with managers who, after some research, note that they had been contacted  in early 2019 by a the stakeholder by telephone. The lands were originally sold by his father but a ROW to the bare land at the top of the mountain wasn’t registered at the time. He’s looking to register a ROW. They don’t have any record of a solicitor’s letter and would require further information from the stakeholder in order to respond to his request. Auditor suggested that this is followed up by managers.                          Managers also stated that they are aware of neighbouring landowners where trees had fallen on a fence. The fence has been repaired on numerous occasions over the last number of years. Foraios Growth Ltd is  currently restocking part of this property, and upgrade of fence is part of this operation.</t>
  </si>
  <si>
    <t>Various - consultation / management planning / protection of biodiversity / adequacy of PEFC standard</t>
  </si>
  <si>
    <t>PEFC 7.1.1, 6.1.2, 2.1.1</t>
  </si>
  <si>
    <r>
      <t xml:space="preserve">•	do not have a clear heading indicating a 'Site Notice' or public consultation 
•	do not indicate that the consultation is a pre-assessment evaluation - you may well have clarified to me that this was a pre-assessment consultation but the 'Site Notices' do not clarify this fact to consultees on the ground. 
•	give the auditor contact details but none for the Company. This is a public consultation - a website may not be a pre-requisite but I should not need to have to Google a registered address for the Company. That is a completely inadequate position. Contact information for the Company should be clearly provided. What you appear to be saying is that the contact information will only be public ally available if and when the Company has been certified. I would not class this as being a robust system. 
•	do not include a deadline date for submissions / comments 
•	give a contact telephone number that would require making an international call which could be considered off-putting.
•	It is questionable if the A4 size notices are of a sufficient size to attract attention. If the object of the notification is to draw attention to fact that the sites are being evaluated then I don't see how Foraois Growth or Arbor can claim that they are doing an adequate job. The 'Site Notice' for Bunveagh is set 10m back from the public road this is not adequate (Photo 1).                                           Stakeholder also raised issues regarding hydrological connectivity and whether this and other issues were addressed sufficiently in management plan documentation.  A number of issues were also raised regarding the adequacy of the PEFC standard
</t>
    </r>
    <r>
      <rPr>
        <sz val="10"/>
        <color indexed="10"/>
        <rFont val="Cambria"/>
        <family val="1"/>
      </rPr>
      <t>Please see email 3a and 3b for more information</t>
    </r>
  </si>
  <si>
    <t>Email correspondence between stakeholder and SA staff / auditor prior to audit, followed by phone call by auditor during audit to discuss feedback.  Regarding consultation, auditor confirmed that Foraois Growth Ltd consultation was fully compliant with PEFC standards, though acknowledged that the stakeholder did not consider this sufficient eg on a site where the entrance was not near the public road.  Regarding issues relating to hydrological connectivity / protection of biodiversity and related shortcomings in the management plan documentation, the fact that this was a pre-assessment audit was discussed and it was reiterated that some documentation would be modified as a result of audit findings, prior to a certificate being issued.  Further useful information was provided by the stakeholder, which will be summarised and passed on to Foraios Growth Ltd.  The stakeholder explained that he would be making detailed submissions to PEFC regarding the adequacy of the standard and it was agreed that this was the best means of communicating his concerns.</t>
  </si>
  <si>
    <t>All</t>
  </si>
  <si>
    <t>Various - relating to stakeholder confidence in PEFC standard and Forest Service procedures</t>
  </si>
  <si>
    <t>PEFC Sections 1, 3 &amp; 7</t>
  </si>
  <si>
    <r>
      <t>Out of Date Standards</t>
    </r>
    <r>
      <rPr>
        <sz val="10"/>
        <rFont val="Arial"/>
        <family val="2"/>
      </rPr>
      <t xml:space="preserve">Why is Foraois Growth (and other Irish Forestry Management Groups) permitted to be certified when the Standards are so grossly out of date? If this is within your rules then those rules must be changed. Once the standard review deadline is passed the standard should be invalid and no further certification permitted until a new standard is in place. PEFC certification should not permit certification to operate in context of deferral of standards updates. Standards should be fully reviewed every 5 years (minimum). The PEFC standard in Ireland is heading towards 10 years since a full review. This is completely inadequate and the current procedures are a procrastinator’s charter. Deferring the review and implementation of a new standard allows outdated activities to continue. Why carry out a review and introduce a new standard when you can string out the weak old one for a few more years? Draw a line in the sand and you will see much greater efforts to ensure timely reviews. </t>
    </r>
    <r>
      <rPr>
        <b/>
        <sz val="10"/>
        <rFont val="Arial"/>
        <family val="2"/>
      </rPr>
      <t>Appropriate Assessment</t>
    </r>
    <r>
      <rPr>
        <sz val="10"/>
        <rFont val="Arial"/>
        <family val="2"/>
      </rPr>
      <t>Appropriate Assessment (AA) screening (under the Habitats Directive) is required for all Tree Felling Licence applications. The Forest Service (FS) of the Department of Agriculture, Food and the Marine (DAFM) is the national competent authority for carrying out AA screening for felling licences and forest road licences. The FS AA screening protocol has had to be significantly modified in 2019 as the earlier screening protocols have been found to be deficient and many projects that should have been subject to AA screening were screened out. Any licence awarded under the earlier AA screening procedures is legally suspect in respect of European legislation. To be certain that Foraois Growth is in compliance with the certification requirement to be operating within the law all licences awarded prior to October 2019 need to be retrospectively screened for AA. Until there is clarification on this Foraois Growth cannot be considered to be legally compliant. This is not through a direct failure of Foraois Growth but adherence to the standards requires legal compliance and this cannot be guaranteed due to the failings of the Forest Service. (FSC Criterion 1.1, PEFC 1.1)Where AA screening should have been required but was not carried out a retrospective assessment needs to be carried out and any recommended mitigation action implemented before Foraois Growth can be considered to be compliant with this criterion. This is a major issue and applies to many licences.</t>
    </r>
    <r>
      <rPr>
        <b/>
        <sz val="10"/>
        <rFont val="Arial"/>
        <family val="2"/>
      </rPr>
      <t xml:space="preserve"> Stakeholder Consultation </t>
    </r>
    <r>
      <rPr>
        <sz val="10"/>
        <rFont val="Arial"/>
        <family val="2"/>
      </rPr>
      <t xml:space="preserve">Certification to the PEFC Irish Standard shall provide an opportunity for, and take account of, inputs from stakeholders. </t>
    </r>
    <r>
      <rPr>
        <u/>
        <sz val="10"/>
        <rFont val="Arial"/>
        <family val="2"/>
      </rPr>
      <t>Responsibility for undertaking consultation lies with the applicant in accordance with the requirements of this standard³.</t>
    </r>
    <r>
      <rPr>
        <sz val="10"/>
        <rFont val="Arial"/>
        <family val="2"/>
      </rPr>
      <t xml:space="preserve"> The applicant shall invite consultees, through direct communication and public notification, to copy their responses direct to the certification body. Where this is undertaken as an integral part of a wider consultation, such as by a government department, there should be no requirement to present a copy to the certification authority, provided that the information is available to the public. As part of the evaluation process, each time a certificate is issued or renewed, it shall be the responsibility of certification bodies to assess and verify stakeholder comments using appropriate sampling, independent of the applicant’s own procedure. Feedback shall be provided by the certification body, on request, to respondents on how their comments have been addressed. Breach of 7.1 There has been a totally inadequate public consultation to this assessment. Foraois Growth Ltd does not have a source of contact for the public to engage with them or directly request records that should be publicly available.Public notifications at sites are ineffectively displayed and the content is inadequate. How are the public expected to make comment when records that should be publicly available are not available. This is a major, systemic non-compliance with the PEFC Standard. A requirement for stakeholder consultation is explicitly stated within the PEFC Irish Forest Certification Standard and is thus </t>
    </r>
    <r>
      <rPr>
        <u/>
        <sz val="10"/>
        <rFont val="Arial"/>
        <family val="2"/>
      </rPr>
      <t>the direct responsibility of the certification applicant</t>
    </r>
    <r>
      <rPr>
        <sz val="10"/>
        <rFont val="Arial"/>
        <family val="2"/>
      </rPr>
      <t xml:space="preserve">. Under the Scheme, it would thus be the responsibility of the Certification Body, as part of the main certification assessment, to verify that an appropriate level of stakeholder consultation had been carried out by the auditee in accordance with the certification standard. The assessment will include verification that the auditee had provided an opportunity for, and where appropriate, taken account of, inputs from stakeholders with regard to the applicant’s forest management. The Certification Body might initiate and take account of additional input from stakeholders during the course of the assessment, where it deems such action as being appropriate. </t>
    </r>
    <r>
      <rPr>
        <b/>
        <sz val="10"/>
        <rFont val="Arial"/>
        <family val="2"/>
      </rPr>
      <t xml:space="preserve">Stakeholder Consultation </t>
    </r>
    <r>
      <rPr>
        <sz val="10"/>
        <rFont val="Arial"/>
        <family val="2"/>
      </rPr>
      <t xml:space="preserve">
Certification to the PEFC Irish Standard shall provide an opportunity for, and take account of, inputs from stakeholders. Responsibility for undertaking consultation lies with the applicant in accordance with the requirements of this standard³. The applicant shall invite consultees, through direct communication and public notification, to copy their responses direct to the certification body. Where this is undertaken as an integral part of a wider consultation, such as by a government department, there should be no requirement to present a copy to the certification authority, provided that the information is available to the public. As part of the evaluation process, each time a certificate is issued or renewed, it shall be the responsibility of certification bodies to assess and verify stakeholder comments using appropriate sampling, independent of the applicant’s own procedure. Feedback shall be provided by the certification body, on request, to respondents on how their comments have been addressed.This indicates that applicant and consultation body consultations are different procedures. This consultation call was from the auditor not the applicant. What efforts has the applicant made in terms of stakeholder consultation?There has been a totally inadequate public consultation to this assessment. Foraois Growth Ltd does not have a source of contact for the public to engage with them or directly request records that should be publicly available. Public notifications at sites are ineffectively displayed and the content is inadequate. A requirement for stakeholder consultation is explicitly stated within the PEFC Irish Forest Certification Standard and is thus the direct responsibility of the certification applicant. Under the Scheme, it would thus be the responsibility of the Certification Body, as part of the main certification assessment, to verify that an appropriate level of stakeholder consultation had been carried out by the auditee in accordance with the certification standard. The assessment will include verification that the auditee had provided an opportunity for, and where appropriate, taken account of, inputs from stakeholders with regard to the applicant’s forest management. The Certification Body might initiate and take account of additional input from stakeholders during the course of the assessment, where it deems such action as being appropriate. </t>
    </r>
    <r>
      <rPr>
        <b/>
        <sz val="10"/>
        <rFont val="Arial"/>
        <family val="2"/>
      </rPr>
      <t>Comments on the Standard</t>
    </r>
    <r>
      <rPr>
        <sz val="10"/>
        <rFont val="Arial"/>
        <family val="2"/>
      </rPr>
      <t>There is a need for verifiable criteria. There is reference in the PEFC Standard to DAFM Guidelines (or ‘Standards’) which do not contain such verifiable criteria are not adequate in ensuring SFM. DAFM guidelines and standards are very, very weak in this regard. Some are approaching their 20</t>
    </r>
    <r>
      <rPr>
        <vertAlign val="superscript"/>
        <sz val="10"/>
        <rFont val="Arial"/>
        <family val="2"/>
      </rPr>
      <t>th</t>
    </r>
    <r>
      <rPr>
        <sz val="10"/>
        <rFont val="Arial"/>
        <family val="2"/>
      </rPr>
      <t xml:space="preserve"> birthday (including the Biodiversity Guidelines).</t>
    </r>
  </si>
  <si>
    <r>
      <t xml:space="preserve">Various email correspondence between stakeholder and SA / auditor and Foraois Growth prior to audit. Response provided to all the stakeholder points as follows: </t>
    </r>
    <r>
      <rPr>
        <b/>
        <sz val="11"/>
        <rFont val="Cambria"/>
        <family val="1"/>
        <scheme val="major"/>
      </rPr>
      <t xml:space="preserve">Out of date standards - </t>
    </r>
    <r>
      <rPr>
        <sz val="11"/>
        <rFont val="Cambria"/>
        <family val="1"/>
        <scheme val="major"/>
      </rPr>
      <t xml:space="preserve">This is out of the scope of our evaluation as a Certification Body. There are specific procedures defined by PEFC scheme for updating national standards. 
The PEFC standard is currently under review process. Additional information can be obtained directly from the schemes owners (PEFC: http://pefc.ie and FSC: https://fsc.org)  </t>
    </r>
    <r>
      <rPr>
        <b/>
        <sz val="11"/>
        <rFont val="Cambria"/>
        <family val="1"/>
        <scheme val="major"/>
      </rPr>
      <t xml:space="preserve">Appropriate Assessment - </t>
    </r>
    <r>
      <rPr>
        <sz val="11"/>
        <rFont val="Cambria"/>
        <family val="1"/>
        <scheme val="major"/>
      </rPr>
      <t>Forestry in Ireland operates within a legal and regulatory framework – from 24th May 2017 the Forest Act 2014 and the Forestry Regulations 2017 (SI No 191 of 2017) came into force.  
Some forestry activities require consent by way of licence, from the Department of Agriculture, Food and the Marine. Auditor checked licences for Foraois Growth sites and can confirm that all are in place.
All such works were carried out under a licence obtained from the Department of Agriculture, Food and the Marine and are legal and valid.</t>
    </r>
    <r>
      <rPr>
        <b/>
        <sz val="11"/>
        <rFont val="Cambria"/>
        <family val="1"/>
        <scheme val="major"/>
      </rPr>
      <t xml:space="preserve">Stakeholder Consultation - </t>
    </r>
    <r>
      <rPr>
        <sz val="11"/>
        <rFont val="Cambria"/>
        <family val="1"/>
        <scheme val="major"/>
      </rPr>
      <t xml:space="preserve">auditor checked the stakeholder consultation undertaken by Foraois Growth Ltd and it is fully compliant with PEFC requirements. All sites owned by Foraois Growth Limited are managed by Arbor Forest Management. There is a notice on each site with contact details for Arbor Forest Management to facilitate stakeholder communication. Each notice has the company name, url and the local forester’s name and telephone number included to make it easy for the public to figure out who is managing the forest, and how to make contact. </t>
    </r>
    <r>
      <rPr>
        <b/>
        <sz val="11"/>
        <rFont val="Cambria"/>
        <family val="1"/>
        <scheme val="major"/>
      </rPr>
      <t xml:space="preserve">Comments on the Standard - </t>
    </r>
    <r>
      <rPr>
        <sz val="11"/>
        <rFont val="Cambria"/>
        <family val="1"/>
        <scheme val="major"/>
      </rPr>
      <t>auditor to pass comments on to PEFC and advised stakeholder to make their own submission.                                                             The stakeholder responded to the auditor email to explain that he had already submitted his feedback to PEFC Ireland and that he disagreed with the auditor regarding legal compliance and adequacy of Foraois Growth's stakeholder consultation exercise.  Both issues were explored during audit and no non-compliance noted.</t>
    </r>
  </si>
  <si>
    <t>Lodgepole Pine</t>
  </si>
  <si>
    <t>Pinus contorta</t>
  </si>
  <si>
    <t>Sampling methodology : PEFC</t>
  </si>
  <si>
    <t>drafted by:</t>
  </si>
  <si>
    <t>MR</t>
  </si>
  <si>
    <t xml:space="preserve">Approved </t>
  </si>
  <si>
    <t>Reference</t>
  </si>
  <si>
    <t>FM PEFC ST 1002 2010 Group FM Certification &amp; IAF Mandatory Document for the Certification of Multiple Sites Based on Sampling – IAF MD 1:2007</t>
  </si>
  <si>
    <t>Application date</t>
  </si>
  <si>
    <t>Below are the minimum sampling requirements to be used.  SA Cert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</si>
  <si>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</si>
  <si>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</si>
  <si>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</si>
  <si>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</si>
  <si>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In Groups, sets of FMUs which are new at Surveillance should be sampled at MA rate (hence separate set below).</t>
  </si>
  <si>
    <t>When the organization has a hierarchical system of branches (e.g. head (central) office, national offices, regional offices, local branches), the sampling model for initial audit as defined in Step B below applies to each level.</t>
  </si>
  <si>
    <t xml:space="preserve">STEP A </t>
  </si>
  <si>
    <t>Calculate Risk</t>
  </si>
  <si>
    <t>STEP B</t>
  </si>
  <si>
    <t>Calculate no. of sites to visit</t>
  </si>
  <si>
    <t>STEP C</t>
  </si>
  <si>
    <t>Decide which sites to visit</t>
  </si>
  <si>
    <t>Summary Table</t>
  </si>
  <si>
    <t>No FMUs</t>
  </si>
  <si>
    <t>Total FMUs to sample</t>
  </si>
  <si>
    <t>STEP A</t>
  </si>
  <si>
    <t>Risk Factor</t>
  </si>
  <si>
    <t>Comment</t>
  </si>
  <si>
    <t>Score (High, Low, Medium)</t>
  </si>
  <si>
    <t>The size of the sites and number of employees (eg. more than 50 employees on a site)</t>
  </si>
  <si>
    <t>&lt;50 employees on all sites</t>
  </si>
  <si>
    <t>Low</t>
  </si>
  <si>
    <t>The 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</si>
  <si>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</si>
  <si>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</si>
  <si>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</si>
  <si>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High</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</si>
  <si>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</si>
  <si>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</si>
  <si>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</si>
  <si>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</si>
  <si>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</si>
  <si>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</si>
  <si>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</si>
  <si>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</si>
  <si>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</si>
  <si>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</si>
  <si>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</si>
  <si>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Medium</t>
  </si>
  <si>
    <t>Risk</t>
  </si>
  <si>
    <t>no. FMUs</t>
  </si>
  <si>
    <t>Surv</t>
  </si>
  <si>
    <t>Low Risk</t>
  </si>
  <si>
    <t>Where the management system has proved to be effective over a period of three years formula at RA can be 0.8* SQRT</t>
  </si>
  <si>
    <t>Medium Risk</t>
  </si>
  <si>
    <t>High Risk</t>
  </si>
  <si>
    <t>Sites added at Surveillance:</t>
  </si>
  <si>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</si>
  <si>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</si>
  <si>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</si>
  <si>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</si>
  <si>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</si>
  <si>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</si>
  <si>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</si>
  <si>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</si>
  <si>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</si>
  <si>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Differences in culture, language and regulatory requirements; and</t>
  </si>
  <si>
    <t>Geographical dispersion.</t>
  </si>
  <si>
    <t xml:space="preserve">Foraois Growth Ltd. </t>
  </si>
  <si>
    <t>6th floor, 2 Grand Canal Square</t>
  </si>
  <si>
    <t>Dublin 2</t>
  </si>
  <si>
    <t>DO2 A342</t>
  </si>
  <si>
    <t>Foraois Growth Ltd forests</t>
  </si>
  <si>
    <t>Arbor Forest</t>
  </si>
  <si>
    <t>Roundwood, fuelwood</t>
  </si>
  <si>
    <t>some sites in SPA / SAC areas</t>
  </si>
  <si>
    <t>no</t>
  </si>
  <si>
    <t>Huw Denman</t>
  </si>
  <si>
    <t>PEFC 100%</t>
  </si>
  <si>
    <t>Roundwood - Sawlogs and veneer logs, Pulpwood</t>
  </si>
  <si>
    <t>1010, 1020</t>
  </si>
  <si>
    <t>1 - Coniferous
3 - Non-coniferous other</t>
  </si>
  <si>
    <t>Fuelwood</t>
  </si>
  <si>
    <t>PEFC/17-23-075</t>
  </si>
  <si>
    <t>DO NOT DELETE - contains drop down data</t>
  </si>
  <si>
    <t>Obs</t>
  </si>
  <si>
    <t>Minor</t>
  </si>
  <si>
    <t>Major</t>
  </si>
  <si>
    <t>CORRECTIVE ACTION REGISTER</t>
  </si>
  <si>
    <t>No.</t>
  </si>
  <si>
    <t>Grade</t>
  </si>
  <si>
    <t>Non-compliance (or potential non-compliance for an Observation)</t>
  </si>
  <si>
    <t>Corrective Action Request</t>
  </si>
  <si>
    <t>Root Cause analysis proposed by client at closing meeting</t>
  </si>
  <si>
    <t>Corrective Action proposed by client at closing meeting</t>
  </si>
  <si>
    <t>Deadline</t>
  </si>
  <si>
    <t>Date &amp; Evaluation of Root Cause &amp; Corrective action evidence</t>
  </si>
  <si>
    <t>Status</t>
  </si>
  <si>
    <t>Date Closed</t>
  </si>
  <si>
    <t>see Also A15 Opening &amp; Closing Meeting Checklist</t>
  </si>
  <si>
    <t>Pre-Assessment Observations</t>
  </si>
  <si>
    <t>Declaration of commitment still in draft form - needs to be completed</t>
  </si>
  <si>
    <t>PEFC 1.1.4</t>
  </si>
  <si>
    <t>Nov 2019 - Declaration of commitment document in place</t>
  </si>
  <si>
    <t>Closed</t>
  </si>
  <si>
    <t>PEFC 2.1.2</t>
  </si>
  <si>
    <t>Nov 2019 - Long term policy and silvicultural systems included in updated management planning documentation</t>
  </si>
  <si>
    <t>PEFC 2.1.3</t>
  </si>
  <si>
    <t>Nov 2019 - Five year operational plans in place, addressing all operations.  Management plans include rationales.  20 year felling and regeneration plans seen. 'National Operations Database' holds plans in detail for five years and outline up to 2038.</t>
  </si>
  <si>
    <t>Where invasive species have been identified, operational plans are not making specific mention of planned operations to control</t>
  </si>
  <si>
    <t>PEFC 2.2.1</t>
  </si>
  <si>
    <t>Nov 2019 - Productive potential addressed in management planning documentation and associated monitoring table.  No degraded forest ecosystems - confirmed during site visits.</t>
  </si>
  <si>
    <r>
      <t xml:space="preserve">System in place to enable all timber sold to be traced back to the woodland of origin using docket books and codes for each load.  Dedicated Foraois Growth Ltd docket book seen, though on certification current books will need certificate number and claim added manually, which represents a danger of future non-compliance, </t>
    </r>
    <r>
      <rPr>
        <b/>
        <sz val="11"/>
        <rFont val="Cambria"/>
        <family val="1"/>
      </rPr>
      <t>though this is not an issue which requires action prior to MA.</t>
    </r>
    <r>
      <rPr>
        <sz val="11"/>
        <rFont val="Cambria"/>
        <family val="1"/>
      </rPr>
      <t xml:space="preserve"> Future copies of docket books to include this information as pre-printed</t>
    </r>
  </si>
  <si>
    <t>PEFC 2.2.4</t>
  </si>
  <si>
    <t>See Obs 2019.1 at MA</t>
  </si>
  <si>
    <t>12/11/2019 Note - see Obs 2019.1 at MA</t>
  </si>
  <si>
    <t>PEFC 2.3.2</t>
  </si>
  <si>
    <t>Nov 2019 - Monitoring table in place which will ensure all of the following are monitored, at appropriate intervals:                                             • Harvesting yield, 
• Woodland composition and structure 
• Fauna and flora, in particular key species 
• Other ecological, social and economic aspects</t>
  </si>
  <si>
    <t>PEFC 3.2.3</t>
  </si>
  <si>
    <t>Nov 2019 - Addressed in management planning documentation - breakdown of age and yield classes indicated wide range - planting years varying between 1980 to 2016 and YC ranging from 4 - 34. Variety of habitats in ABE areas ( Areas of Biodiversity Enhancement) - verified during site visits.</t>
  </si>
  <si>
    <t xml:space="preserve">  It is not fully clear whether current restock plans will achieve overall compliance at a WMU level regarding percentages of species / open space - management plan is in draft form and is due to address this as part of 20 year outline felling / restocking proposals</t>
  </si>
  <si>
    <t>PEFC 3.3.2</t>
  </si>
  <si>
    <t xml:space="preserve">Nov 2019 - overall breakdown of species showin in management planning documentation.  Management plans indicate that proportion of SS is currently 65.99% but future replanting will reduce this figure.  Open space / native broadleaves / scrub comprise 28%.  </t>
  </si>
  <si>
    <t>PEFC 3.4.1</t>
  </si>
  <si>
    <t>Nov 2019 - silvicultural systems addressed in management plan - broadleaf plantings / areas of trees and scrub within 'ABE' (Areas of Biodiversity enhancement) all managed under LISS systems - total area considerably in excess of 10%.  Verified during site visits.</t>
  </si>
  <si>
    <t>Risks to the forest from wind, fire, pests and diseases shall be assessed and measures to minimize these risks shall be incorporated in planting, design and management plans, as current management planning documentation / monitoring does not fully address this.</t>
  </si>
  <si>
    <t>PEFC 5.1.1</t>
  </si>
  <si>
    <t>Nov 2019 - Monitoring plan now in place which fully addresses these risks</t>
  </si>
  <si>
    <t>Tree health and grazing impacts shall be monitored and results shall be incorporated into management planning together with guidance arising from national monitoring on plant health - current management planning documentation/ monitoring does not address this</t>
  </si>
  <si>
    <t>PEFC 5.1.2</t>
  </si>
  <si>
    <t>Nov 2019 - Monitoring plan now in place which fully addresses these issues</t>
  </si>
  <si>
    <t>PEFC 5.1.7</t>
  </si>
  <si>
    <t>Nov 2019 - Areas that fulfill specific and recognized protective functions are identified in individual site section of the overall management plan; also in the Operations Plan spreadsheet, and managed accordingly</t>
  </si>
  <si>
    <t>PEFC 5.2.1</t>
  </si>
  <si>
    <t>Nov 2019 - Integrated pest management strategy now in place</t>
  </si>
  <si>
    <t>PEFC 5.2.2</t>
  </si>
  <si>
    <t>Nov 2019 - Integrated pest management strategy now in place, clearly stating this objective</t>
  </si>
  <si>
    <t>Usage of pesticides is not being recorded in a clear and consistent manner that facilitates year on year comparison. The record should include details of: the pesticde used, the amount used, the reasons for use, the date of use, the site and area it was used on, the soil type, the prevailing weather conditions. This will enable the recognition of any trends which will inform future planning and operations</t>
  </si>
  <si>
    <t>PEFC 5.2.3</t>
  </si>
  <si>
    <t>Nov 2019 - Pesticide use record template seen containing all required details</t>
  </si>
  <si>
    <t>PEFC 5.2.5</t>
  </si>
  <si>
    <t>Nov 2019 - Fertiliser policy and fertiliser use record form template in place - fully compliant</t>
  </si>
  <si>
    <t>No waste disposal policy in place</t>
  </si>
  <si>
    <t>PEFC 5.4.1</t>
  </si>
  <si>
    <t>Nov 2019 - Waste disposal policy now in place and no evidence of non-compliance seen</t>
  </si>
  <si>
    <t>PEFC 6.1.2</t>
  </si>
  <si>
    <t>Nov 2019 - Features and small areas of high biodiversity value Addressed in management planning documentation, maps and monitoring plan.  No non-compliance noted during site visits</t>
  </si>
  <si>
    <t>PEFC 6.2.1</t>
  </si>
  <si>
    <t>Nov 2019 - Management planning documentation revised to provide further information - 28% managed with conservation and biodiversity as the primary objective.  This includes 3% planted mixed broadleaves and 25% 'ABE' ( areas of biodiversity enhancement) which is a mixture of native broadleaves, scrub and open ground habitat.  Site visits confirmed at least 10% retained woodland / scrub.</t>
  </si>
  <si>
    <t>CARs from MA</t>
  </si>
  <si>
    <t xml:space="preserve">Immediately on certification the group must include their PEFC COC code on all delivery notes and sales invoices issued for certified product. This will be checked at S1 audit. </t>
  </si>
  <si>
    <t>UKWAS 2.2.4</t>
  </si>
  <si>
    <t>Harvesting and timber sales documentation shall enable all timber to be traced back to the woodland of origin and all invoices and delivery notes of PEFC sales shall include the allocated chain of custody code.</t>
  </si>
  <si>
    <t>From first sale of PEFC material, to be checked at next surveillance audit.</t>
  </si>
  <si>
    <r>
      <rPr>
        <b/>
        <sz val="11"/>
        <rFont val="Cambria"/>
        <family val="1"/>
        <scheme val="major"/>
      </rPr>
      <t xml:space="preserve">S1 November 2020 </t>
    </r>
    <r>
      <rPr>
        <sz val="11"/>
        <rFont val="Cambria"/>
        <family val="1"/>
        <scheme val="major"/>
      </rPr>
      <t>- although no certified sales to date, template invoices are now in place and seen to be compliant.</t>
    </r>
  </si>
  <si>
    <t>.</t>
  </si>
  <si>
    <r>
      <rPr>
        <u/>
        <sz val="11"/>
        <color theme="1"/>
        <rFont val="Cambria"/>
        <family val="1"/>
        <scheme val="major"/>
      </rPr>
      <t>Kilmore, Co. Clare ref CE113</t>
    </r>
    <r>
      <rPr>
        <sz val="11"/>
        <color theme="1"/>
        <rFont val="Cambria"/>
        <family val="1"/>
        <scheme val="major"/>
      </rPr>
      <t>. 24.8 ha Thinning recently completed. The forest is within the 3km referral zone for the Lower River Shannon SAC which is circa 300m out the boundary of the forest to the North and is hydrologically linked. Forest in the Cloon FPM Catchment which is 960m downstream from forest</t>
    </r>
  </si>
  <si>
    <r>
      <rPr>
        <u/>
        <sz val="11"/>
        <color theme="1"/>
        <rFont val="Cambria"/>
        <family val="1"/>
        <scheme val="major"/>
      </rPr>
      <t>Derry, Co. Clare ref CE110</t>
    </r>
    <r>
      <rPr>
        <sz val="11"/>
        <color theme="1"/>
        <rFont val="Cambria"/>
        <family val="1"/>
        <scheme val="major"/>
      </rPr>
      <t>. 11.8 ha. Forest road recently completed. Less than 1ha of this forest falls into an area of high landscape sensitivity</t>
    </r>
  </si>
  <si>
    <r>
      <rPr>
        <u/>
        <sz val="11"/>
        <rFont val="Cambria"/>
        <family val="1"/>
        <scheme val="major"/>
      </rPr>
      <t>Curraghmarky, Co. Tipperary ref TY201</t>
    </r>
    <r>
      <rPr>
        <sz val="11"/>
        <rFont val="Cambria"/>
        <family val="1"/>
        <scheme val="major"/>
      </rPr>
      <t xml:space="preserve">. 20.7 Ha. Harvesting started on 18/08/21 but completed at time fo audit. Haulage ongoing. </t>
    </r>
  </si>
  <si>
    <r>
      <t xml:space="preserve">ABEs (Areas of Biodiversity Enhancement) currently accounts for 24.96% of the total area of the portfolio. Any trees will be managed under low impact silvicultural systems (LISS) and open spaces will be maintained as they are.  </t>
    </r>
    <r>
      <rPr>
        <u/>
        <sz val="11"/>
        <rFont val="Cambria"/>
        <family val="1"/>
        <scheme val="major"/>
      </rPr>
      <t>Kilmore, Co. Clare ref CE113</t>
    </r>
    <r>
      <rPr>
        <sz val="11"/>
        <rFont val="Cambria"/>
        <family val="1"/>
        <scheme val="major"/>
      </rPr>
      <t xml:space="preserve"> is within the 3km referral zone for the Lower River Shannon SAC which is circa 300m out the boundary of the forest to the North and is hydrologically linked.  </t>
    </r>
    <r>
      <rPr>
        <u/>
        <sz val="11"/>
        <rFont val="Cambria"/>
        <family val="1"/>
        <scheme val="major"/>
      </rPr>
      <t>Rowls, Co. Clare ref CK112</t>
    </r>
    <r>
      <rPr>
        <sz val="11"/>
        <rFont val="Cambria"/>
        <family val="1"/>
        <scheme val="major"/>
      </rPr>
      <t xml:space="preserve"> is located within the 3km referral zone of the NPWS Blackwater River (Cork/Waterford) SAC and also located within the 0.5km referral zone of the NPWS Mullaghareirk Mountains, West Limerick Hills and Mount Eagle SPA.  </t>
    </r>
    <r>
      <rPr>
        <u/>
        <sz val="11"/>
        <rFont val="Cambria"/>
        <family val="1"/>
        <scheme val="major"/>
      </rPr>
      <t>Knocknadarriv, Co Kerry ref KY110</t>
    </r>
    <r>
      <rPr>
        <sz val="11"/>
        <rFont val="Cambria"/>
        <family val="1"/>
        <scheme val="major"/>
      </rPr>
      <t xml:space="preserve"> is located within the 3km referral zone of the NPWS Lower River Shannon SAC and also within Stacks to Mullaghareirk Mountains, West Limerick Hills and Mount Eagle SP. </t>
    </r>
    <r>
      <rPr>
        <u/>
        <sz val="11"/>
        <rFont val="Cambria"/>
        <family val="1"/>
        <scheme val="major"/>
      </rPr>
      <t>Reacaslagh, Co Kerry ref KY118 lies</t>
    </r>
    <r>
      <rPr>
        <sz val="11"/>
        <rFont val="Cambria"/>
        <family val="1"/>
        <scheme val="major"/>
      </rPr>
      <t xml:space="preserve"> within the 3km referral zone of the NPWS Lower River Shannon SAC and  also located within the 0.5km referral zone of the NPWS Stacks to Mullaghareirk Mountains, West Limerick Hills and Mount Eagle SPA. </t>
    </r>
  </si>
  <si>
    <r>
      <rPr>
        <u/>
        <sz val="11"/>
        <color theme="1"/>
        <rFont val="Cambria"/>
        <family val="1"/>
        <scheme val="major"/>
      </rPr>
      <t>Boghill, Co. Clare ref CE103</t>
    </r>
    <r>
      <rPr>
        <sz val="11"/>
        <color theme="1"/>
        <rFont val="Cambria"/>
        <family val="1"/>
        <scheme val="major"/>
      </rPr>
      <t xml:space="preserve">. 16.8 ha. Thinning recently completed. There are no aquatic features on site. </t>
    </r>
  </si>
  <si>
    <t>Open</t>
  </si>
  <si>
    <t>Minor CAR 2021.2: The Company shall ensure that operations shall conform to best practice as detailed in the relevant sections of the Forest Service “Forestry and Water Quality Guidelines”.</t>
  </si>
  <si>
    <t xml:space="preserve">Minor 2021.1: The Company shall make publicly available upon request, and while respecting the confidentially pf commercially and/or environmnetally sensitive information, a summary of management planning documentation including those listed in 2.1.1 2.1.2 and 2.1.3  (including a outline felling and regeneration plan for a 20 year period). </t>
  </si>
  <si>
    <t>Within 1 year, to be checked at next annual surveillance</t>
  </si>
  <si>
    <t>Sites visited on 07/09/21:</t>
  </si>
  <si>
    <t>Sites visited on 08/09/21:</t>
  </si>
  <si>
    <r>
      <rPr>
        <u/>
        <sz val="11"/>
        <color theme="1"/>
        <rFont val="Cambria"/>
        <family val="1"/>
        <scheme val="major"/>
      </rPr>
      <t>Grallagh, Co Waterford, ref WD101</t>
    </r>
    <r>
      <rPr>
        <sz val="11"/>
        <color theme="1"/>
        <rFont val="Cambria"/>
        <family val="1"/>
        <scheme val="major"/>
      </rPr>
      <t xml:space="preserve">: 32.8 Ha.  Within 150 metres of the NPWS Blackwater River (Cork/Waterford) SAC.  Area clearfelled in 2018 inspected. </t>
    </r>
  </si>
  <si>
    <t>H Denman</t>
  </si>
  <si>
    <r>
      <t xml:space="preserve">1) </t>
    </r>
    <r>
      <rPr>
        <sz val="11"/>
        <rFont val="Cambria"/>
        <family val="1"/>
      </rPr>
      <t xml:space="preserve">H Denman. 46 years forestry experience. 25 years certification auditing experience. </t>
    </r>
  </si>
  <si>
    <t xml:space="preserve">One day spent on preparatory work, 2 days audit days. Opening meeting on 07/09/21, and closing meeting on 08/09/21).  Dates for each location visited within itinerary shown above. 1.5 days spent on consultation and report writing. </t>
  </si>
  <si>
    <t>(07/09/21)  Audit: Review of documentation [&amp; Group systems], staff interviews</t>
  </si>
  <si>
    <t>(07/09/21 &amp; 08/09/21)  Site visits [See 7.7. below)</t>
  </si>
  <si>
    <t xml:space="preserve">(07/09/21) Opening meeting. Attended by representatives of forest management companies, certificate holder and auditor. </t>
  </si>
  <si>
    <t xml:space="preserve">Any deviation from the audit plan and their reasons? No </t>
  </si>
  <si>
    <t>Any significant issues impacting on the audit programme No</t>
  </si>
  <si>
    <t>The following criteria were assessed:  PEFC National Standard -PEFC Irish Forest Certification Standard 2014 Sections 3,4 &amp; 6.</t>
  </si>
  <si>
    <t xml:space="preserve">The assessment involved review of relevant group and management planning documentation and records, site visits, discussion with forest managers and completion of the group and forest management checklists. The number of sites selected was based on the sampling calculation given in Annex 8. Sites were selected to include areas of recent or on-going operations, areas of conservation value and to sites not previously visited by SA Certification </t>
  </si>
  <si>
    <t>75 consultees were contacted</t>
  </si>
  <si>
    <t>0 responses were received</t>
  </si>
  <si>
    <t>0 visits/interviews were held by phone/in person during audit…</t>
  </si>
  <si>
    <r>
      <rPr>
        <u/>
        <sz val="11"/>
        <color theme="1"/>
        <rFont val="Cambria"/>
        <family val="1"/>
        <scheme val="major"/>
      </rPr>
      <t>Knocknadarriv, Co Kerry ref KY110</t>
    </r>
    <r>
      <rPr>
        <sz val="11"/>
        <color theme="1"/>
        <rFont val="Cambria"/>
        <family val="1"/>
        <scheme val="major"/>
      </rPr>
      <t xml:space="preserve">. 42.1 ha. Planting carried out in Q2.  This site is located within the 3km referral zone of the NPWS Lower River Shannon SAC and also within Stacks to Mullaghareirk Mountains, West Limerick Hills and Mount Eagle SP. The site is located within a fishery sensitive area and there is an aquatic zone that borders the north and east boundaries of the site. A large portion of the site falls into an area of high landscape sensitivity. Hen harrier 'red zone' .  Four areas clearfelled and replanted between January and March 2021. Appropriate Assessment covers aspects such as hen harrier, Lower Shannon SAC, silt traps, otters, aquatic zone.  Operational monitoring records checked.  Issues regarding drains discharching directly into river Feale. Small areas of invasive </t>
    </r>
    <r>
      <rPr>
        <i/>
        <sz val="11"/>
        <color theme="1"/>
        <rFont val="Cambria"/>
        <family val="1"/>
        <scheme val="major"/>
      </rPr>
      <t>Leycesteria formosa</t>
    </r>
    <r>
      <rPr>
        <sz val="11"/>
        <color theme="1"/>
        <rFont val="Cambria"/>
        <family val="1"/>
        <scheme val="major"/>
      </rPr>
      <t xml:space="preserve"> seen.</t>
    </r>
  </si>
  <si>
    <r>
      <t xml:space="preserve">Approved Felling Licence seen for a number of sites including </t>
    </r>
    <r>
      <rPr>
        <u/>
        <sz val="11"/>
        <rFont val="Cambria"/>
        <family val="1"/>
        <scheme val="major"/>
      </rPr>
      <t>Dromsicane, Co. Clare ref CK103, Rowls, Co. Clare ref CK112</t>
    </r>
    <r>
      <rPr>
        <sz val="11"/>
        <rFont val="Cambria"/>
        <family val="1"/>
        <scheme val="major"/>
      </rPr>
      <t xml:space="preserve"> and </t>
    </r>
    <r>
      <rPr>
        <u/>
        <sz val="11"/>
        <rFont val="Cambria"/>
        <family val="1"/>
        <scheme val="major"/>
      </rPr>
      <t>Knocknadarriv, Co Kerry ref KY110</t>
    </r>
    <r>
      <rPr>
        <sz val="11"/>
        <rFont val="Cambria"/>
        <family val="1"/>
        <scheme val="major"/>
      </rPr>
      <t xml:space="preserve">.  Pre-operational and operational monitoring records checked at a number of sites including </t>
    </r>
    <r>
      <rPr>
        <u/>
        <sz val="11"/>
        <rFont val="Cambria"/>
        <family val="1"/>
        <scheme val="major"/>
      </rPr>
      <t>Knocknadarriv, Co Kerry ref KY110</t>
    </r>
    <r>
      <rPr>
        <sz val="11"/>
        <rFont val="Cambria"/>
        <family val="1"/>
        <scheme val="major"/>
      </rPr>
      <t xml:space="preserve">.  Forest road construction applications and approvals seen for a number of sites including  </t>
    </r>
    <r>
      <rPr>
        <u/>
        <sz val="11"/>
        <rFont val="Cambria"/>
        <family val="1"/>
        <scheme val="major"/>
      </rPr>
      <t>Rowls, Co. Clare ref CK112</t>
    </r>
    <r>
      <rPr>
        <sz val="11"/>
        <rFont val="Cambria"/>
        <family val="1"/>
        <scheme val="major"/>
      </rPr>
      <t xml:space="preserve"> and  </t>
    </r>
    <r>
      <rPr>
        <u/>
        <sz val="11"/>
        <rFont val="Cambria"/>
        <family val="1"/>
        <scheme val="major"/>
      </rPr>
      <t>Dromsicane, Co. Clare ref CK103</t>
    </r>
    <r>
      <rPr>
        <sz val="11"/>
        <rFont val="Cambria"/>
        <family val="1"/>
        <scheme val="major"/>
      </rPr>
      <t xml:space="preserve">.  Forest Service Appropriate Assessment at </t>
    </r>
    <r>
      <rPr>
        <u/>
        <sz val="11"/>
        <rFont val="Cambria"/>
        <family val="1"/>
        <scheme val="major"/>
      </rPr>
      <t>Rowls, Co. Clare ref CK112</t>
    </r>
    <r>
      <rPr>
        <sz val="11"/>
        <rFont val="Cambria"/>
        <family val="1"/>
        <scheme val="major"/>
      </rPr>
      <t xml:space="preserve"> and other sites covers aspects such as hen harrier, Lower Shannon SAC, silt traps, otters, aquatic zone.   Forest managers showed good knowledge of aspects such as protection of archaeological, biodiversity and water features for </t>
    </r>
    <r>
      <rPr>
        <u/>
        <sz val="11"/>
        <rFont val="Cambria"/>
        <family val="1"/>
        <scheme val="major"/>
      </rPr>
      <t>all sites</t>
    </r>
    <r>
      <rPr>
        <sz val="11"/>
        <rFont val="Cambria"/>
        <family val="1"/>
        <scheme val="major"/>
      </rPr>
      <t xml:space="preserve"> audited.  </t>
    </r>
  </si>
  <si>
    <r>
      <t>Pre-operational monitoring routinely carried out on all operational sites and checked during the audit at a number of sites including</t>
    </r>
    <r>
      <rPr>
        <u/>
        <sz val="11"/>
        <rFont val="Cambria"/>
        <family val="1"/>
        <scheme val="major"/>
      </rPr>
      <t xml:space="preserve"> Knocknadarriv, Co Kerry ref KY110</t>
    </r>
    <r>
      <rPr>
        <sz val="11"/>
        <rFont val="Cambria"/>
        <family val="1"/>
        <scheme val="major"/>
      </rPr>
      <t xml:space="preserve">.  Forest road construction applications and approvals seen for a number of sites including  Rowls, Co. Clare ref CK112 and  Dromsicane, Co. Clare ref CK103.  Forest Service Appropriate Assessments routinely carried out and checked during the audit at </t>
    </r>
    <r>
      <rPr>
        <u/>
        <sz val="11"/>
        <rFont val="Cambria"/>
        <family val="1"/>
        <scheme val="major"/>
      </rPr>
      <t>Rowls, Co. Clare ref CK112</t>
    </r>
    <r>
      <rPr>
        <sz val="11"/>
        <rFont val="Cambria"/>
        <family val="1"/>
        <scheme val="major"/>
      </rPr>
      <t xml:space="preserve"> and other sites covers aspects such as hen harrier, Lower Shannon SAC, silt traps, otters, aquatic zone. </t>
    </r>
  </si>
  <si>
    <r>
      <rPr>
        <u/>
        <sz val="11"/>
        <color theme="1"/>
        <rFont val="Cambria"/>
        <family val="1"/>
        <scheme val="major"/>
      </rPr>
      <t>Rowls, Co. Clare ref CK112</t>
    </r>
    <r>
      <rPr>
        <sz val="11"/>
        <color theme="1"/>
        <rFont val="Cambria"/>
        <family val="1"/>
        <scheme val="major"/>
      </rPr>
      <t>. Forest road recently completed. This site is located within the 3km referral zone of the NPWS Blackwater River (Cork/Waterford) SAC and also located within the 0.5km referral zone of the NPWS Mullaghareirk Mountains, West Limerick Hills and Mount Eagle SPA. This site is located within a fishery sensitive area. There is also an aquatic zone (stream) inside the north boundary of compartment 1.  Approval for forest road document seen (no planning permission required as existing entrance). Appropriate assessment checked and includes conditions regarding water monitoring and mitigation measures (sediment traps and geotextile dams, and culvert installed outside salmonid breeding season.  Hen harrier 'red zone' but work carried out outside the breeding season.</t>
    </r>
  </si>
  <si>
    <t>Not visited during S2 (desktop review of management plan):</t>
  </si>
  <si>
    <t xml:space="preserve"> Forest managers should ensure that planned clearfelling should be in accordance with FS guidelines and policy documents.   </t>
  </si>
  <si>
    <t xml:space="preserve">All individual sites within the FMU have individual planned felling and regeneration plans for 20 years, and which were found to be compliant with Forest Service (FS) guidelines and requirements during the S2 audit.  However, discussion with the forest managers indicated that some individual sites (not audited) may be planned for clearfelling at a rate which would not necessarily comply with all felling-rate requirementsed (e.g no more than 25% in a 5 year period).  </t>
  </si>
  <si>
    <t>Obs 2021.3</t>
  </si>
  <si>
    <r>
      <rPr>
        <u/>
        <sz val="11"/>
        <rFont val="Cambria"/>
        <family val="1"/>
        <scheme val="major"/>
      </rPr>
      <t>All sites</t>
    </r>
    <r>
      <rPr>
        <sz val="11"/>
        <rFont val="Cambria"/>
        <family val="1"/>
        <scheme val="major"/>
      </rPr>
      <t xml:space="preserve"> visited during the audit showed a wide variety of tree species, with an emphasis on Sitka spruce as the primary species.  Species proportions are compliant at an FMU level, and also at a site level for all sites audited in S2.</t>
    </r>
  </si>
  <si>
    <r>
      <t xml:space="preserve">No non-native plant (non-tree) and animal species have been introduced.  A number of invasive exotic species are present in Ireland including within the forest sites.  Invasive exotic </t>
    </r>
    <r>
      <rPr>
        <i/>
        <sz val="11"/>
        <rFont val="Cambria"/>
        <family val="1"/>
        <scheme val="major"/>
      </rPr>
      <t>Leycesteria formosa</t>
    </r>
    <r>
      <rPr>
        <sz val="11"/>
        <rFont val="Cambria"/>
        <family val="1"/>
        <scheme val="major"/>
      </rPr>
      <t xml:space="preserve"> seen to be regenerating </t>
    </r>
    <r>
      <rPr>
        <u/>
        <sz val="11"/>
        <rFont val="Cambria"/>
        <family val="1"/>
        <scheme val="major"/>
      </rPr>
      <t>Knocknadarriv, Co Kerry ref KY110</t>
    </r>
    <r>
      <rPr>
        <sz val="11"/>
        <rFont val="Cambria"/>
        <family val="1"/>
        <scheme val="major"/>
      </rPr>
      <t xml:space="preserve">, although not deliberately introduced onto the site.  </t>
    </r>
  </si>
  <si>
    <t>Not used</t>
  </si>
  <si>
    <t>Minor 2021.2</t>
  </si>
  <si>
    <r>
      <rPr>
        <u/>
        <sz val="11"/>
        <color theme="1"/>
        <rFont val="Cambria"/>
        <family val="1"/>
        <scheme val="major"/>
      </rPr>
      <t>Ballydaheen, Co. Cork, ref CK102</t>
    </r>
    <r>
      <rPr>
        <sz val="11"/>
        <color theme="1"/>
        <rFont val="Cambria"/>
        <family val="1"/>
        <scheme val="major"/>
      </rPr>
      <t xml:space="preserve">: 38.7 ha. Within 3Km referral zone for NPWS Blackwater River (Cork/Waterford) SAC.  There is a burnt mound archaeological site within the forest boundary. Harvesting Plan Operations Map, invoices and dockets seen. Harvesting map includes extraction routes, vehicle access, archaeological sites, relevent watercourses, stacking areas.  Thinning area of Sitka spruce, diseased ash sub-cpt and 'fulacht fiadg' archaeological site inspected. </t>
    </r>
  </si>
  <si>
    <r>
      <rPr>
        <u/>
        <sz val="11"/>
        <rFont val="Cambria"/>
        <family val="1"/>
        <scheme val="major"/>
      </rPr>
      <t>All sites</t>
    </r>
    <r>
      <rPr>
        <sz val="11"/>
        <rFont val="Cambria"/>
        <family val="1"/>
        <scheme val="major"/>
      </rPr>
      <t xml:space="preserve"> with recent operations visited during the S2 audit demonstrated efficient harvesting with minimum or no loss or damage including </t>
    </r>
    <r>
      <rPr>
        <u/>
        <sz val="11"/>
        <rFont val="Cambria"/>
        <family val="1"/>
        <scheme val="major"/>
      </rPr>
      <t>Dromsicane, Co. Clare ref CK103</t>
    </r>
    <r>
      <rPr>
        <sz val="11"/>
        <rFont val="Cambria"/>
        <family val="1"/>
        <scheme val="major"/>
      </rPr>
      <t xml:space="preserve"> and </t>
    </r>
    <r>
      <rPr>
        <u/>
        <sz val="11"/>
        <rFont val="Cambria"/>
        <family val="1"/>
        <scheme val="major"/>
      </rPr>
      <t>Ballydaheen, Co. Cork</t>
    </r>
    <r>
      <rPr>
        <sz val="11"/>
        <rFont val="Cambria"/>
        <family val="1"/>
        <scheme val="major"/>
      </rPr>
      <t xml:space="preserve">, ref CK102 recent thinning site.  No ongoing harvesting seen during the S2 audit. </t>
    </r>
  </si>
  <si>
    <r>
      <rPr>
        <u/>
        <sz val="11"/>
        <color theme="1"/>
        <rFont val="Cambria"/>
        <family val="1"/>
        <scheme val="major"/>
      </rPr>
      <t>Dromsicane, Co. Clare ref CK103</t>
    </r>
    <r>
      <rPr>
        <sz val="11"/>
        <color theme="1"/>
        <rFont val="Cambria"/>
        <family val="1"/>
        <scheme val="major"/>
      </rPr>
      <t>. 21.6 ha. Within 3km referral zone of NPWS Blackwater River (Cork/waterford) SAC (002170) and within Fisheries Sensitive Area. Road and thinning licence in place (CN82710). Sitka spruce 17.48 Ha with 10% mixed broadleaves, alder, 0.5 Ha, ash 1.9 Ha and with alder along hedgerows. Thinning recently completed. Operational monitoring report, biodiversity map for road work, and map showing habitats, water courses, hedgerows and</t>
    </r>
    <r>
      <rPr>
        <i/>
        <sz val="11"/>
        <color theme="1"/>
        <rFont val="Cambria"/>
        <family val="1"/>
        <scheme val="major"/>
      </rPr>
      <t xml:space="preserve"> fulacht fiadh</t>
    </r>
    <r>
      <rPr>
        <sz val="11"/>
        <color theme="1"/>
        <rFont val="Cambria"/>
        <family val="1"/>
        <scheme val="major"/>
      </rPr>
      <t xml:space="preserve"> archeaological sites, pre-operational checks for watercourses and relevent watercourses all inspected. Boundary fence checked. Archaeological sites exist off-site with set-backs that extend in the forest area. </t>
    </r>
  </si>
  <si>
    <r>
      <rPr>
        <u/>
        <sz val="11"/>
        <color theme="1"/>
        <rFont val="Cambria"/>
        <family val="1"/>
        <scheme val="major"/>
      </rPr>
      <t>Reacaslagh, Co Kerry ref KY118</t>
    </r>
    <r>
      <rPr>
        <sz val="11"/>
        <color theme="1"/>
        <rFont val="Cambria"/>
        <family val="1"/>
        <scheme val="major"/>
      </rPr>
      <t>. 76.9 ha. Clearfelled area planted in Q2 of 2021. This site is located within the 3km referral zone of the NPWS Lower River Shannon SAC and  also located within the 0.5km referral zone of the NPWS Stacks to Mullaghareirk Mountains, West Limerick Hills and Mount Eagle SPA. It is within a fishery sensitive area and there is an aquatic zone (stream) bordering the east boundary of this site.  Hen harrier SPA and 'green zone'.</t>
    </r>
  </si>
  <si>
    <r>
      <rPr>
        <u/>
        <sz val="11"/>
        <rFont val="Cambria"/>
        <family val="1"/>
        <scheme val="major"/>
      </rPr>
      <t>All sites</t>
    </r>
    <r>
      <rPr>
        <sz val="11"/>
        <rFont val="Cambria"/>
        <family val="1"/>
        <scheme val="major"/>
      </rPr>
      <t xml:space="preserve"> in S2 audit found to be compliant with the requirement.</t>
    </r>
  </si>
  <si>
    <t xml:space="preserve">Deadwood habitat retained in hedgerows in all sites during S2 audit. </t>
  </si>
  <si>
    <t>No semi-natural woodland or plantations on old woodland sites assessed during S2 audit.</t>
  </si>
  <si>
    <t>No game management or deer management on sites visited</t>
  </si>
  <si>
    <r>
      <t xml:space="preserve">Approved Felling Licence seen for a number of sites including </t>
    </r>
    <r>
      <rPr>
        <u/>
        <sz val="11"/>
        <rFont val="Cambria"/>
        <family val="1"/>
        <scheme val="major"/>
      </rPr>
      <t>Dromsicane, Co. Clare ref CK103, Rowls, Co. Clare ref CK112</t>
    </r>
    <r>
      <rPr>
        <sz val="11"/>
        <rFont val="Cambria"/>
        <family val="1"/>
        <scheme val="major"/>
      </rPr>
      <t xml:space="preserve"> and </t>
    </r>
    <r>
      <rPr>
        <u/>
        <sz val="11"/>
        <rFont val="Cambria"/>
        <family val="1"/>
        <scheme val="major"/>
      </rPr>
      <t>Knocknadarriv, Co Kerry ref KY110</t>
    </r>
    <r>
      <rPr>
        <sz val="11"/>
        <rFont val="Cambria"/>
        <family val="1"/>
        <scheme val="major"/>
      </rPr>
      <t xml:space="preserve">.  Pre-operational and operational monitoring checklists used at a number of sites including </t>
    </r>
    <r>
      <rPr>
        <u/>
        <sz val="11"/>
        <rFont val="Cambria"/>
        <family val="1"/>
        <scheme val="major"/>
      </rPr>
      <t>Knocknadarriv, Co Kerry ref KY110, and checked during the S2 audit.</t>
    </r>
    <r>
      <rPr>
        <sz val="11"/>
        <rFont val="Cambria"/>
        <family val="1"/>
        <scheme val="major"/>
      </rPr>
      <t xml:space="preserve">  Forest road construction applications and approvals seen for a number of sites including  </t>
    </r>
    <r>
      <rPr>
        <u/>
        <sz val="11"/>
        <rFont val="Cambria"/>
        <family val="1"/>
        <scheme val="major"/>
      </rPr>
      <t>Rowls, Co. Clare ref CK112</t>
    </r>
    <r>
      <rPr>
        <sz val="11"/>
        <rFont val="Cambria"/>
        <family val="1"/>
        <scheme val="major"/>
      </rPr>
      <t xml:space="preserve"> and  </t>
    </r>
    <r>
      <rPr>
        <u/>
        <sz val="11"/>
        <rFont val="Cambria"/>
        <family val="1"/>
        <scheme val="major"/>
      </rPr>
      <t>Dromsicane, Co. Clare ref CK103</t>
    </r>
    <r>
      <rPr>
        <sz val="11"/>
        <rFont val="Cambria"/>
        <family val="1"/>
        <scheme val="major"/>
      </rPr>
      <t xml:space="preserve">.  Forest Service Appropriate Assessment at </t>
    </r>
    <r>
      <rPr>
        <u/>
        <sz val="11"/>
        <rFont val="Cambria"/>
        <family val="1"/>
        <scheme val="major"/>
      </rPr>
      <t>Rowls, Co. Clare ref CK112</t>
    </r>
    <r>
      <rPr>
        <sz val="11"/>
        <rFont val="Cambria"/>
        <family val="1"/>
        <scheme val="major"/>
      </rPr>
      <t xml:space="preserve"> and other sites covers aspects such as hen harrier, Lower Shannon SAC, silt traps, otters, aquatic zone.   Forest managers showed good knowledge of aspects such as protection of archaeological, biodiversity and water features for </t>
    </r>
    <r>
      <rPr>
        <u/>
        <sz val="11"/>
        <rFont val="Cambria"/>
        <family val="1"/>
        <scheme val="major"/>
      </rPr>
      <t>all sites</t>
    </r>
    <r>
      <rPr>
        <sz val="11"/>
        <rFont val="Cambria"/>
        <family val="1"/>
        <scheme val="major"/>
      </rPr>
      <t xml:space="preserve"> audited.  </t>
    </r>
  </si>
  <si>
    <r>
      <t xml:space="preserve">Forest road consents seen for road construction seen for </t>
    </r>
    <r>
      <rPr>
        <u/>
        <sz val="11"/>
        <rFont val="Cambria"/>
        <family val="1"/>
        <scheme val="major"/>
      </rPr>
      <t>Dromsicane, Co. Clare ref CK103</t>
    </r>
    <r>
      <rPr>
        <sz val="11"/>
        <rFont val="Cambria"/>
        <family val="1"/>
        <scheme val="major"/>
      </rPr>
      <t xml:space="preserve"> and </t>
    </r>
    <r>
      <rPr>
        <u/>
        <sz val="11"/>
        <rFont val="Cambria"/>
        <family val="1"/>
        <scheme val="major"/>
      </rPr>
      <t>Rowls, Co. Clare ref CK112</t>
    </r>
    <r>
      <rPr>
        <sz val="11"/>
        <rFont val="Cambria"/>
        <family val="1"/>
        <scheme val="major"/>
      </rPr>
      <t>.</t>
    </r>
  </si>
  <si>
    <r>
      <t xml:space="preserve">Docket 5001 and associated invoice S10511 seen and checked for </t>
    </r>
    <r>
      <rPr>
        <u/>
        <sz val="11"/>
        <rFont val="Cambria"/>
        <family val="1"/>
        <scheme val="major"/>
      </rPr>
      <t>Dromsicane, Co. Clare ref CK103</t>
    </r>
    <r>
      <rPr>
        <sz val="11"/>
        <rFont val="Cambria"/>
        <family val="1"/>
        <scheme val="major"/>
      </rPr>
      <t>.</t>
    </r>
  </si>
  <si>
    <t xml:space="preserve">There was a miscomprehension of what was required for the summary plan and the 20 year plan was omitted. </t>
  </si>
  <si>
    <t>The 20 year plan will now be included in the management plan on a site-by-site basis and will also be included when management planning documentation is requested by stakeholders.</t>
  </si>
  <si>
    <t>The potential of existing field drains to carry silt to the adjoining river was not fully recognised. This resulted in insufficient mitigation measures being put in place, and the potential for silt to be transported from the site to the adjoining river.</t>
  </si>
  <si>
    <t>Nicola Brennan</t>
  </si>
  <si>
    <t xml:space="preserve">Managers confirmed that a summary plan is available to stakeholders on request this and have previously provided management planning documentation to a stakeholder on request.  However, an outline felling and regeneration plan for a 20 year period is not currently provided as part of the summary management plan provided to stakeholders. </t>
  </si>
  <si>
    <t xml:space="preserve">At Knocknadarriv on a clearfelled site which had been prepared for planting and replanted in 2021 a drainage ditch had remained connected to a watercourse (River ) following ground preparation and ditch cleaning in preparation for planting, contrary to Forestry and Water Guidelines and consultation advice from Inland Fisheries Ireland.  At the time of the audit, the weather and site were dry.  The ditches had been initially installed at the time of establishement of the original crop.  However, the ditches in question had water in them  and were directly connected to the river.   </t>
  </si>
  <si>
    <t>Some of the logs to be taken from the existing lop and top by hand and delimbed using a chainsaw. These will be cut into 1 – 2m lengths and placed lengthways into any field drains that are providing a potential pathway for silt to leave the site. This will result in the flow of water being interrupted, allowing any suspended silt to be deposited on the bottom of the drain prior to leaving the site. These locations are to be monitored during any site visit, and the silt will be removed where it is accumulating and deposited a minimum distance of 5m back from the drain.</t>
  </si>
  <si>
    <r>
      <rPr>
        <u/>
        <sz val="11"/>
        <color theme="1"/>
        <rFont val="Cambria"/>
        <family val="1"/>
        <scheme val="major"/>
      </rPr>
      <t>Killuran Beg, Co. Clare ref CE201</t>
    </r>
    <r>
      <rPr>
        <sz val="11"/>
        <color theme="1"/>
        <rFont val="Cambria"/>
        <family val="1"/>
        <scheme val="major"/>
      </rPr>
      <t xml:space="preserve">. Thinning recently completed. The forest is within the 3km referral zone for the Lower River Shannon SAC and is circa 300m out the boundary of the forest to the North and is hydrologically linked. </t>
    </r>
  </si>
  <si>
    <t xml:space="preserve">The potential environmental impacts of new planting and other woodland plans shall be assessed before operations are implemented and shall be in full compliance with current Forest Service guidelines and regulations. </t>
  </si>
  <si>
    <r>
      <t xml:space="preserve">All sites are based on stands of plantation are established by planting &amp; tending followed by thinning (or non-thin in some cases) which are clearfelled according to long-term plans and the management plan.  LISS is currently only being considered on planted broadleaf woodland areas, which exceed 10% on </t>
    </r>
    <r>
      <rPr>
        <u/>
        <sz val="11"/>
        <rFont val="Cambria"/>
        <family val="1"/>
        <scheme val="major"/>
      </rPr>
      <t xml:space="preserve">all sites </t>
    </r>
    <r>
      <rPr>
        <sz val="11"/>
        <rFont val="Cambria"/>
        <family val="1"/>
        <scheme val="major"/>
      </rPr>
      <t xml:space="preserve">audited in S2. </t>
    </r>
  </si>
  <si>
    <t>07-08/09/2021</t>
  </si>
  <si>
    <t>y</t>
  </si>
  <si>
    <t xml:space="preserve">(08/09/21) Closing meeting. Attended by representatives of forest management companies, certificate holder and auditor. </t>
  </si>
  <si>
    <t>SA-PEFC-FM-007488</t>
  </si>
  <si>
    <t>05/01/2022
15/06/2022</t>
  </si>
  <si>
    <t>RT-FM-001a-06.1 June 2022. ©  Produced by Soil Association Certification Limited</t>
  </si>
  <si>
    <t xml:space="preserve">(03/10/22) Opening meeting. Attended by representatives of forest management companies, certificate holder and auditor. </t>
  </si>
  <si>
    <t>(03/10/22)  Audit: Review of documentation [&amp; Group systems], staff interviews</t>
  </si>
  <si>
    <t>(03/10/22 &amp; 05/10/22)  Site visits [See 7.7. below)</t>
  </si>
  <si>
    <t xml:space="preserve">(05/10/22) Closing meeting. Attended by representatives of forest management companies, certificate holder and auditor. </t>
  </si>
  <si>
    <r>
      <t xml:space="preserve">1) </t>
    </r>
    <r>
      <rPr>
        <sz val="11"/>
        <rFont val="Cambria"/>
        <family val="1"/>
      </rPr>
      <t xml:space="preserve">H Denman. 47 years forestry experience. 26 years certification auditing experience. </t>
    </r>
  </si>
  <si>
    <t>88 consultees were contacted</t>
  </si>
  <si>
    <t>Forest Managers should ensure that waste disposal shall be in accordance with current waste management legislation and regulations.</t>
  </si>
  <si>
    <t xml:space="preserve">Even aged woodlands shall be gradually restructured to diversify ages and habitats using a design plan (See Requirement 3.2.4) which is reflected in the management plan.
</t>
  </si>
  <si>
    <r>
      <rPr>
        <u/>
        <sz val="11"/>
        <color theme="1"/>
        <rFont val="Cambria"/>
        <family val="1"/>
        <scheme val="major"/>
      </rPr>
      <t>Carrowkeel, Roscommon RN27:</t>
    </r>
    <r>
      <rPr>
        <sz val="11"/>
        <color theme="1"/>
        <rFont val="Cambria"/>
        <family val="1"/>
        <scheme val="major"/>
      </rPr>
      <t xml:space="preserve"> 16.13 Ha,  Tree Felling Licence (and associated archaeological conditions), Biodiversity/Hazard Map, Operations Monitoring Reports  (dated 25/08, 29/08 &amp; 29/09), Risk Assessment and Harvesting Site Safety Rules seen.  Archaeological conditions states that sites on SMT records with yellow buffer zones should be treated as an exclusion zones for vehiclular access, storage and refuelling, and that 'upstanding remains' should have a 10 metre unplanted buffer be maintained and 5 metres around the attached 'infields'; and found to be compliant when inspected during the audit. Clearfelling had recently finshed and the converted timber was being extracted using a forwarder.  Brash mats on main extraction routes were in good condition with evidence of additional brash being used to 'thatch' sensitive areas. The forwarder operator was interviewed and showed good knowledge of H&amp;S and environmental guidelines &amp; BP, and his certificates of competence and 1st Aid certificate were viewed and were found to be compliant.  </t>
    </r>
  </si>
  <si>
    <r>
      <rPr>
        <u/>
        <sz val="11"/>
        <color theme="1"/>
        <rFont val="Cambria"/>
        <family val="1"/>
        <scheme val="major"/>
      </rPr>
      <t>Drumman, Westmeath WH102:</t>
    </r>
    <r>
      <rPr>
        <sz val="11"/>
        <color theme="1"/>
        <rFont val="Cambria"/>
        <family val="1"/>
        <scheme val="major"/>
      </rPr>
      <t xml:space="preserve"> Five Cpts of 43.3 ha with 10.48 Ha 0f 01992 clearfelled in 2022 and not yet replanted. There is an archaeological site outside the forest boundary and a bog to the south of the site that may pose a fire risk due to the growth of vegetation such as mollinia and heather.  There is an aquatic zone (stream) running through compartment three. This stream also borders the south boundary of compartment four. Some thinning carried out in 2020.  Evidence of unauthorised use by hunters seen on site i.e pheasant feeders. Proposed removal of diseased ash plantation to be replanted with Sitka spruce. </t>
    </r>
  </si>
  <si>
    <r>
      <rPr>
        <u/>
        <sz val="11"/>
        <color theme="1"/>
        <rFont val="Cambria"/>
        <family val="1"/>
        <scheme val="major"/>
      </rPr>
      <t>Brackloon, Roscommon RN108</t>
    </r>
    <r>
      <rPr>
        <sz val="11"/>
        <color theme="1"/>
        <rFont val="Cambria"/>
        <family val="1"/>
        <scheme val="major"/>
      </rPr>
      <t xml:space="preserve">: 21.3 ha. Roading, thinning, clearfelling and planting carried out in 2019.  Felling Licence and road approved by Forest service (FS).  Clearfelled area replanted.  Old ruin on site. </t>
    </r>
  </si>
  <si>
    <t>One interview with  aforwarder operator was held in person during audit, and no issues were raised.</t>
  </si>
  <si>
    <r>
      <t xml:space="preserve">At </t>
    </r>
    <r>
      <rPr>
        <u/>
        <sz val="11"/>
        <rFont val="Cambria"/>
        <family val="1"/>
        <scheme val="major"/>
      </rPr>
      <t xml:space="preserve">Eribalgh, Roscommon RN123 </t>
    </r>
    <r>
      <rPr>
        <sz val="11"/>
        <rFont val="Cambria"/>
        <family val="1"/>
        <scheme val="major"/>
      </rPr>
      <t>there was an aquatic zone (stream) bordering the northern boundary of the site.  However, a relevent watercourse flowing into it along forest boundary had not been identified as part of the planning or pre-operational process not marked on maps. Minor CAR</t>
    </r>
  </si>
  <si>
    <t xml:space="preserve"> The Company shall ensure that identification, inventory and mapping of the forest resources shall be established and maintained and shall include special areas, features, characteristics and sensitivities of the forest (including relevant watercourses) </t>
  </si>
  <si>
    <t>Minor 2022.1</t>
  </si>
  <si>
    <t>Minor 2022.2</t>
  </si>
  <si>
    <t>The Company shall ensure that there is compliance with Irish Health and Safety Legislation and with HSA approved Codes Of Practices.</t>
  </si>
  <si>
    <r>
      <t xml:space="preserve">The WMU is defined as being the 4,411 hectares within the ownership which is scattered over many sites in the Republic of Ireland, and diversity of tree species and habitats is demonstrated at WMU level and on some individual sites e.g  at </t>
    </r>
    <r>
      <rPr>
        <u/>
        <sz val="11"/>
        <rFont val="Cambria"/>
        <family val="1"/>
        <scheme val="major"/>
      </rPr>
      <t>Collinstown, Westmeath, WH101</t>
    </r>
    <r>
      <rPr>
        <sz val="11"/>
        <rFont val="Cambria"/>
        <family val="1"/>
        <scheme val="major"/>
      </rPr>
      <t xml:space="preserve"> and at </t>
    </r>
    <r>
      <rPr>
        <u/>
        <sz val="11"/>
        <rFont val="Cambria"/>
        <family val="1"/>
        <scheme val="major"/>
      </rPr>
      <t>Drumman, Westmeath WH102</t>
    </r>
    <r>
      <rPr>
        <sz val="11"/>
        <rFont val="Cambria"/>
        <family val="1"/>
        <scheme val="major"/>
      </rPr>
      <t xml:space="preserve"> where there is a wide range of species such as Sitka spruce, Norway spruce, oak, alder, sycamore and open ground with some age class diversity, while other sites audited in S3 had mainly Sitka spruce with up to 15% native broadleaves on replanted sites along with some open ground habitat and hedgerows.</t>
    </r>
    <r>
      <rPr>
        <u/>
        <sz val="11"/>
        <rFont val="Cambria"/>
        <family val="1"/>
        <scheme val="major"/>
      </rPr>
      <t xml:space="preserve">  At Cloonsheever &amp; Cloonfinglas, Roscommon RN115</t>
    </r>
    <r>
      <rPr>
        <sz val="11"/>
        <rFont val="Cambria"/>
        <family val="1"/>
        <scheme val="major"/>
      </rPr>
      <t xml:space="preserve">, Cpt 16, Sub 1 had recently been thinned for the 3rd time and areas of windthrow cleared &amp; removed with 800m³ removed from 10Ha (including the  windthrow clearance). There were several areas of cleared windthrow (varying in size from 0.1 ha to 0.4 Ha) and some areas had natural regeneration of Sitka spruce and birch. Discussion with forest manager about opportunites of replanting or regenerating cleared areas to create age-class, spatial, tree species and habitat diversity on site. </t>
    </r>
  </si>
  <si>
    <t>Obs 2022.3</t>
  </si>
  <si>
    <t xml:space="preserve">The Company should ensure that even aged woodlands shall be gradually restructured to diversify ages and habitats. </t>
  </si>
  <si>
    <r>
      <t xml:space="preserve">Brash is harvested on a number of sites </t>
    </r>
    <r>
      <rPr>
        <u/>
        <sz val="11"/>
        <rFont val="Cambria"/>
        <family val="1"/>
        <scheme val="major"/>
      </rPr>
      <t>an</t>
    </r>
    <r>
      <rPr>
        <sz val="11"/>
        <rFont val="Cambria"/>
        <family val="1"/>
        <scheme val="major"/>
      </rPr>
      <t xml:space="preserve">d seen at </t>
    </r>
    <r>
      <rPr>
        <u/>
        <sz val="11"/>
        <rFont val="Cambria"/>
        <family val="1"/>
        <scheme val="major"/>
      </rPr>
      <t>Cloonsheever &amp; Cloonfinglas, (Also called Stonepark) Roscommon RN115</t>
    </r>
    <r>
      <rPr>
        <sz val="11"/>
        <rFont val="Cambria"/>
        <family val="1"/>
        <scheme val="major"/>
      </rPr>
      <t>, following harvesting of round timber.  Forest managers expressed that there wouldn't be significant negative effects on soil strucure or on productivity as an extended time is allowed before harvesting to allow needles to fall from the brash, and and no negative impacts were observed  during the audit. The Company should carry undertake an environmental appraisal where there might be a significant negative effect on productivity or soil structure.</t>
    </r>
  </si>
  <si>
    <t>The Company should carry undertake an environmental appraisal where there might be a significanr negative effect on productivity or soil structure.</t>
  </si>
  <si>
    <t>Obs 2022.4</t>
  </si>
  <si>
    <t>Should authority be given for game management the Company should ensure that game managament shall not be so intense as to cause negative impacts and that if predator control is carried out that it is in compliance with the law, is carefully planned, is species specific, and only carried out when essential.</t>
  </si>
  <si>
    <r>
      <t xml:space="preserve">Litter and waste is dealt with according to Waste Disposal Policy and evidence seen that the Policy is being implemented and adhered to.  Unauthorised disposal of waste is a widespread and ongoing problem on forest land and is routinely dealt with according to the Policy. At </t>
    </r>
    <r>
      <rPr>
        <u/>
        <sz val="11"/>
        <rFont val="Cambria"/>
        <family val="1"/>
        <scheme val="major"/>
      </rPr>
      <t>Cloonsheever &amp; Cloonfinglas, Roscommon RN115</t>
    </r>
    <r>
      <rPr>
        <sz val="11"/>
        <rFont val="Cambria"/>
        <family val="1"/>
        <scheme val="major"/>
      </rPr>
      <t xml:space="preserve"> dumped waste was seen during the audit  and not mentioned Operations Monitoring Report checklist.  </t>
    </r>
  </si>
  <si>
    <r>
      <t xml:space="preserve">Litter and waste is dealt with according to Waste Disposal Policy and evidence seen that the Policy is being implemented and adhered to.  Unauthorised disposal of waste is a widespread and ongoing problem on forest land and is routinely dealt with according to the Policy. At </t>
    </r>
    <r>
      <rPr>
        <u/>
        <sz val="11"/>
        <rFont val="Cambria"/>
        <family val="1"/>
        <scheme val="major"/>
      </rPr>
      <t>Cloonsheever &amp; Cloonfinglas, Roscommon RN115</t>
    </r>
    <r>
      <rPr>
        <sz val="11"/>
        <rFont val="Cambria"/>
        <family val="1"/>
        <scheme val="major"/>
      </rPr>
      <t xml:space="preserve"> dumped waste was seen during the audit  and not mentioned Operations Monitoring Report checklist.  </t>
    </r>
    <r>
      <rPr>
        <b/>
        <sz val="11"/>
        <rFont val="Cambria"/>
        <family val="1"/>
        <scheme val="major"/>
      </rPr>
      <t>Obs 2022.5:</t>
    </r>
    <r>
      <rPr>
        <sz val="11"/>
        <rFont val="Cambria"/>
        <family val="1"/>
        <scheme val="major"/>
      </rPr>
      <t xml:space="preserve"> Forest Managers should ensure that waste disposal shall be in accordance with current waste management legislation and regulations.</t>
    </r>
  </si>
  <si>
    <r>
      <t xml:space="preserve">Pheasant feeders had been discovered at </t>
    </r>
    <r>
      <rPr>
        <u/>
        <sz val="11"/>
        <rFont val="Cambria"/>
        <family val="1"/>
        <scheme val="major"/>
      </rPr>
      <t>Drumman, Westmeath, WH102</t>
    </r>
    <r>
      <rPr>
        <sz val="11"/>
        <rFont val="Cambria"/>
        <family val="1"/>
        <scheme val="major"/>
      </rPr>
      <t xml:space="preserve"> by the forester the week prior to the audit and Arbor staff were currently attempting to dicover who has installed the feeders (without authority).  At this stage it had not been decided what response would be taken.  Should authority be given for game management the Company should ensure that game management shall not be so intense as to cause negative impacts, and that if predator control is carried out that it is in compliance with the law, is carefully planned, is species specific, and only carried out when essential.</t>
    </r>
  </si>
  <si>
    <t>Obs 2022.6</t>
  </si>
  <si>
    <r>
      <rPr>
        <u/>
        <sz val="11"/>
        <color theme="1"/>
        <rFont val="Cambria"/>
        <family val="1"/>
        <scheme val="major"/>
      </rPr>
      <t>Collinstown, Westmeath, WH101</t>
    </r>
    <r>
      <rPr>
        <sz val="11"/>
        <color theme="1"/>
        <rFont val="Cambria"/>
        <family val="1"/>
        <scheme val="major"/>
      </rPr>
      <t xml:space="preserve">: 45.75 ha of mixed species plantations planted between 1992 and 1995 of Sitka spruce, Norway spruce &amp; Sitka spruce (NS/SS), oak, sycamore, alder and ash.  The 8.77 ash plantation had recently been clearfelled with approval and grant funding from FS, due to presence of </t>
    </r>
    <r>
      <rPr>
        <i/>
        <sz val="11"/>
        <color theme="1"/>
        <rFont val="Cambria"/>
        <family val="1"/>
        <scheme val="major"/>
      </rPr>
      <t>Chalara ramorum</t>
    </r>
    <r>
      <rPr>
        <sz val="11"/>
        <color theme="1"/>
        <rFont val="Cambria"/>
        <family val="1"/>
        <scheme val="major"/>
      </rPr>
      <t xml:space="preserve"> disease, with approval to replant with Sitka spruce. The NS/SS plantation had recently been thinned and was inspected during the audit.</t>
    </r>
  </si>
  <si>
    <r>
      <t xml:space="preserve">ABEs (Areas of Biodiversity Enhancement) currently accounts for 24.96% of the total area of the portfolio. Biodiversity areas and features are identified on maps and operational maps and seen during S3 audit for </t>
    </r>
    <r>
      <rPr>
        <u/>
        <sz val="11"/>
        <rFont val="Cambria"/>
        <family val="1"/>
        <scheme val="major"/>
      </rPr>
      <t xml:space="preserve">all sites </t>
    </r>
    <r>
      <rPr>
        <sz val="11"/>
        <rFont val="Cambria"/>
        <family val="1"/>
        <scheme val="major"/>
      </rPr>
      <t xml:space="preserve">seen.  </t>
    </r>
    <r>
      <rPr>
        <u/>
        <sz val="11"/>
        <rFont val="Cambria"/>
        <family val="1"/>
        <scheme val="major"/>
      </rPr>
      <t/>
    </r>
  </si>
  <si>
    <t xml:space="preserve">. </t>
  </si>
  <si>
    <r>
      <rPr>
        <u/>
        <sz val="11"/>
        <rFont val="Cambria"/>
        <family val="1"/>
        <scheme val="major"/>
      </rPr>
      <t>All sites</t>
    </r>
    <r>
      <rPr>
        <sz val="11"/>
        <rFont val="Cambria"/>
        <family val="1"/>
        <scheme val="major"/>
      </rPr>
      <t xml:space="preserve"> in S3 audit found to be compliant with the requirement.</t>
    </r>
  </si>
  <si>
    <r>
      <t xml:space="preserve">Deadwood habitat retained in hedgerows in </t>
    </r>
    <r>
      <rPr>
        <u/>
        <sz val="11"/>
        <rFont val="Cambria"/>
        <family val="1"/>
        <scheme val="major"/>
      </rPr>
      <t xml:space="preserve">all sites </t>
    </r>
    <r>
      <rPr>
        <sz val="11"/>
        <rFont val="Cambria"/>
        <family val="1"/>
        <scheme val="major"/>
      </rPr>
      <t xml:space="preserve">during S3 audit. </t>
    </r>
  </si>
  <si>
    <r>
      <t xml:space="preserve">Grant-aided plantations of ash that have been infected with </t>
    </r>
    <r>
      <rPr>
        <i/>
        <sz val="11"/>
        <rFont val="Cambria"/>
        <family val="1"/>
        <scheme val="major"/>
      </rPr>
      <t xml:space="preserve">Chalara fraxinea </t>
    </r>
    <r>
      <rPr>
        <sz val="11"/>
        <rFont val="Cambria"/>
        <family val="1"/>
        <scheme val="major"/>
      </rPr>
      <t xml:space="preserve">are felled and removed and replaced with planted Sitka spruce at </t>
    </r>
    <r>
      <rPr>
        <u/>
        <sz val="11"/>
        <rFont val="Cambria"/>
        <family val="1"/>
        <scheme val="major"/>
      </rPr>
      <t xml:space="preserve">Drumman, Westmeath, WH101 </t>
    </r>
    <r>
      <rPr>
        <sz val="11"/>
        <rFont val="Cambria"/>
        <family val="1"/>
        <scheme val="major"/>
      </rPr>
      <t xml:space="preserve">and is proposed at </t>
    </r>
    <r>
      <rPr>
        <u/>
        <sz val="11"/>
        <rFont val="Cambria"/>
        <family val="1"/>
        <scheme val="major"/>
      </rPr>
      <t>Collinstown, Westmeath, WH102</t>
    </r>
    <r>
      <rPr>
        <sz val="11"/>
        <rFont val="Cambria"/>
        <family val="1"/>
        <scheme val="major"/>
      </rPr>
      <t xml:space="preserve">.  Although native species the ash plantations are not considered as SNW, and approval is sought and received from FS to carry out the work and is grant-aided by FS.  No examples of conversion of SNW to plantation seen during S3 audit. Sycamore and other broadleaved plantations and woodlands at </t>
    </r>
    <r>
      <rPr>
        <u/>
        <sz val="11"/>
        <rFont val="Cambria"/>
        <family val="1"/>
        <scheme val="major"/>
      </rPr>
      <t>Collinstown, Westmeath, WH102</t>
    </r>
    <r>
      <rPr>
        <sz val="11"/>
        <rFont val="Cambria"/>
        <family val="1"/>
        <scheme val="major"/>
      </rPr>
      <t xml:space="preserve"> managed by thinning. </t>
    </r>
  </si>
  <si>
    <t>No semi-natural woodland or plantations on old woodland sites assessed during S3 audit.</t>
  </si>
  <si>
    <t xml:space="preserve">Non native bank voles in SW Ireland but not in sites audited in S3. Non native grey squirrels are present in parts of Ireland but not in sites audited in S3. No examples of damaging wild mammals encountered during S3.   </t>
  </si>
  <si>
    <t>No POWS / semi-natural woodlands in S3 audit.</t>
  </si>
  <si>
    <t xml:space="preserve">The Integrated Pest Management Strategy puts "primary importance on prevention and encourage the use of alternative control methods where practicable … and is designed to reduce the use of chemical pesticides in line with the forest certification requirements". The IPMS covers monitoring of pests &amp; diseases, use of fallow periods, tree species diversity, advice on sensitive sites, buffer zones, biological control agents, mechanical control methods, pesticide decision records, pesticide choice, training, planning, waste management, assessment, reporting and review. </t>
  </si>
  <si>
    <t xml:space="preserve">No afforestation carried out and not used in reforestation to date. </t>
  </si>
  <si>
    <r>
      <t xml:space="preserve">The only fences seen during site visits for </t>
    </r>
    <r>
      <rPr>
        <u/>
        <sz val="11"/>
        <color rgb="FF000000"/>
        <rFont val="Cambria"/>
        <family val="1"/>
        <scheme val="major"/>
      </rPr>
      <t>all sites</t>
    </r>
    <r>
      <rPr>
        <sz val="11"/>
        <color rgb="FF000000"/>
        <rFont val="Cambria"/>
        <family val="1"/>
        <scheme val="major"/>
      </rPr>
      <t xml:space="preserve"> were boundary fences which did not impact negatively on access, landscape, wildlife or sites of interest. </t>
    </r>
  </si>
  <si>
    <t>Insurance (PL, EL &amp; PI) for Arbor Forest Management seen during audit  and covers 2 offices and the forests.  Arbor have a system for checking and recording contractor insurance checked during audit.</t>
  </si>
  <si>
    <r>
      <t xml:space="preserve">No evidence of non-compliance. Forwarder operator interviewed at </t>
    </r>
    <r>
      <rPr>
        <u/>
        <sz val="11"/>
        <rFont val="Cambria"/>
        <family val="1"/>
        <scheme val="major"/>
      </rPr>
      <t xml:space="preserve">Carrowkeel, Roscommon RN27 </t>
    </r>
    <r>
      <rPr>
        <sz val="11"/>
        <rFont val="Cambria"/>
        <family val="1"/>
        <scheme val="major"/>
      </rPr>
      <t>confirmed no non-compliance from his employer.</t>
    </r>
  </si>
  <si>
    <t>Contractors arrange their own training.  New professional staff member recruited and shadowing existing staff member in SW</t>
  </si>
  <si>
    <r>
      <t xml:space="preserve">There is a company system in place to ensure certificates of competence held for all contractors, and to maintain records.  The forwarder operator was interviewed at </t>
    </r>
    <r>
      <rPr>
        <u/>
        <sz val="11"/>
        <rFont val="Cambria"/>
        <family val="1"/>
        <scheme val="major"/>
      </rPr>
      <t>Carrowkeel, Roscommon RN27</t>
    </r>
    <r>
      <rPr>
        <sz val="11"/>
        <rFont val="Cambria"/>
        <family val="1"/>
        <scheme val="major"/>
      </rPr>
      <t xml:space="preserve"> harvesting site and showed good knowledge of H&amp;S and environmental guidelines &amp; BP, and his certificates of competence and 1st Aid certificate were viewed and were found to be compliant.  </t>
    </r>
  </si>
  <si>
    <r>
      <t xml:space="preserve">Arbor have systems in place to monitor and record operator compliance with H&amp;S, Codes of Practice, Emergency Plans, operator qualifications, progress of operations and site observations. Harvesting Site Safety Rules / pre-commencement meeting, and Harvesting Operations Monitoring Reports seen for </t>
    </r>
    <r>
      <rPr>
        <u/>
        <sz val="11"/>
        <rFont val="Cambria"/>
        <family val="1"/>
        <scheme val="major"/>
      </rPr>
      <t xml:space="preserve">all sites </t>
    </r>
    <r>
      <rPr>
        <sz val="11"/>
        <rFont val="Cambria"/>
        <family val="1"/>
        <scheme val="major"/>
      </rPr>
      <t xml:space="preserve">with operations or recent operations.  At </t>
    </r>
    <r>
      <rPr>
        <u/>
        <sz val="11"/>
        <rFont val="Cambria"/>
        <family val="1"/>
        <scheme val="major"/>
      </rPr>
      <t>Cloonsheever &amp; Cloonfinglas, Roscommon RN115</t>
    </r>
    <r>
      <rPr>
        <sz val="11"/>
        <rFont val="Cambria"/>
        <family val="1"/>
        <scheme val="major"/>
      </rPr>
      <t xml:space="preserve"> completed clearfelling site there was some stacked timber still at roadside but insufficient warning signs on site. There were signs warning oncoming road traffic to be aware of lorries exiting the site and the presence of electricity cables.  However, there wasn't any warning signs concerning the harvesting site nor warning signs warning people not to climb timber stacks. </t>
    </r>
    <r>
      <rPr>
        <b/>
        <sz val="11"/>
        <rFont val="Cambria"/>
        <family val="1"/>
        <scheme val="major"/>
      </rPr>
      <t>Minor CAR 2022.2</t>
    </r>
    <r>
      <rPr>
        <sz val="11"/>
        <rFont val="Cambria"/>
        <family val="1"/>
        <scheme val="major"/>
      </rPr>
      <t>: The Company shall ensure that there is compliance with Irish Health and Safety Legislation and with HSA approved Codes Of Practice.</t>
    </r>
  </si>
  <si>
    <r>
      <rPr>
        <u/>
        <sz val="11"/>
        <color theme="1"/>
        <rFont val="Cambria"/>
        <family val="1"/>
        <scheme val="major"/>
      </rPr>
      <t>Meenmore East, Donegal, DL103</t>
    </r>
    <r>
      <rPr>
        <sz val="11"/>
        <color theme="1"/>
        <rFont val="Cambria"/>
        <family val="1"/>
        <scheme val="major"/>
      </rPr>
      <t>: 120 Ha adjoining Cloghernagore Bog &amp; Glenveagh National Park SAC (002047) on the northern boundary. Maps and conservation objectives are recorded on the National Parks and Wildlife Service website. The site is within a 0.5km &amp; 3km referral zone for Cloghernagore Bog &amp; Glenveagh National Park SAC (002047).  Some limited hunting carried out.  Hunting Agreement, NPW Hunting Licence,  Gun Licence, Invoice and Insurance certificate seen during the audit.  One stag and 3 hinds had been culled</t>
    </r>
  </si>
  <si>
    <r>
      <rPr>
        <u/>
        <sz val="11"/>
        <rFont val="Cambria"/>
        <family val="1"/>
        <scheme val="major"/>
      </rPr>
      <t>Shallogan More, Donegal, DL106</t>
    </r>
    <r>
      <rPr>
        <sz val="11"/>
        <rFont val="Cambria"/>
        <family val="1"/>
        <scheme val="major"/>
      </rPr>
      <t xml:space="preserve">: 72 ha within a 3km referral zone for the River Finn SAC (002301) and River Finn NHA (001163). Some limited hunting carried out.  Hunting Agreement, NPW Hunting Licence, Invoice, Gun Licence and Insurance certificate seen during the audit. Two hinds culled. </t>
    </r>
  </si>
  <si>
    <t>Obs 2022.5</t>
  </si>
  <si>
    <t>Signed declaration of commitment seen in MA  ( management plan Appendix 2)</t>
  </si>
  <si>
    <t>Documents stored on server.  Folios and associated maps seen.</t>
  </si>
  <si>
    <t>Fully aware of legal requirements and staff showed good awareness.  Department of Agriculture,Food &amp; the Marine 'Approval for road construction at RN108; also Tree Felling Licence for RN109, WH102, RN108.</t>
  </si>
  <si>
    <t>14.56 Litres of Forester applied to 14.56 Ha  on RN102, LY110 and KY118 and 20.04 Litres of Glyphosate applied to 6.68 Ha  on KY110 recorded on Chemical Use Tracker spreadsheet in 2021.</t>
  </si>
  <si>
    <t xml:space="preserve">Non-native bank voles in SW Ireland but not in sites audited in S3. Non-native grey squirrels are present in parts of Ireland but not in sites audited in S3. No examples of new invasive wild mammals encountered during S3.   </t>
  </si>
  <si>
    <t xml:space="preserve">The Integrated Pest Management Strategy puts "primary importance on prevention and encouraging the use of alternative control methods where practicable … and is designed to reduce the use of chemical pesticides in line with the forest certification requirements". </t>
  </si>
  <si>
    <t>The 20 year plan will now be included in the management plan on a site-by-site basis and will also be included when management planning documentation is requested by stakeholders. Close out Minor 2021.1</t>
  </si>
  <si>
    <r>
      <t>Some of the logs taken at</t>
    </r>
    <r>
      <rPr>
        <u/>
        <sz val="11"/>
        <rFont val="Calibri"/>
        <family val="2"/>
      </rPr>
      <t xml:space="preserve"> Knocknadarriv, Co Kerry ref KY110 </t>
    </r>
    <r>
      <rPr>
        <sz val="11"/>
        <rFont val="Calibri"/>
        <family val="2"/>
      </rPr>
      <t xml:space="preserve"> from the existing lop and top by hand and delimbed using a chainsaw and cut into 1 – 2m lengths and placed lengthways into any field drains that are providing a potential pathway for silt to leave the site. This will result in the flow of water being interrupted, allowing any suspended silt to be deposited on the bottom of the drain prior to leaving the site. These locations are to be monitored during any site visit, and the silt will be removed where it is accumulating and deposited a minimum distance of 5m back from the drain. </t>
    </r>
    <r>
      <rPr>
        <b/>
        <sz val="11"/>
        <rFont val="Calibri"/>
        <family val="2"/>
      </rPr>
      <t>Close-out Minor 2021.2</t>
    </r>
  </si>
  <si>
    <r>
      <t>19,355.33m</t>
    </r>
    <r>
      <rPr>
        <sz val="11"/>
        <rFont val="Calibri"/>
        <family val="2"/>
      </rPr>
      <t>³</t>
    </r>
    <r>
      <rPr>
        <sz val="11"/>
        <rFont val="Cambria"/>
        <family val="1"/>
      </rPr>
      <t xml:space="preserve"> harvested in 2021. </t>
    </r>
  </si>
  <si>
    <t>The identification of drains as “relevant watercourses” is one that can be quite subjective. The Forest Service state that “not every watercourse may be a ‘relevant watercourse’. For example, a well-vegetated agricultural drain on moderately sloping ground may not be a relevant watercourse”. In this particular case the forester was of the view that due to the moderate slope and vegetation in the drain that the particular drain did not qualify as a relevant watercourse.</t>
  </si>
  <si>
    <t xml:space="preserve">While these are discussed with contractors during operations, the management plan and maps will be amended to include all possible relevant watercourses.
</t>
  </si>
  <si>
    <t>The forester removed the signs presuming that the remaining timber was being collected imminently. As there was then a delay, the timber was left without appropriate signage.</t>
  </si>
  <si>
    <t>In future, signage will be left in place until the operation is complete and will not be removed prematurely</t>
  </si>
  <si>
    <t>Stakeholder meetings: None</t>
  </si>
  <si>
    <t xml:space="preserve">One day spent on preparatory work, 2 days audit days. Opening meeting on 03/10/22.  2 days spent on report writing. </t>
  </si>
  <si>
    <t>The following criteria were assessed:  PEFC National Standard -PEFC Irish Forest Certification Standard 2014 Sections 1, 5, 6 &amp; 8.</t>
  </si>
  <si>
    <r>
      <rPr>
        <u/>
        <sz val="11"/>
        <color theme="1"/>
        <rFont val="Cambria"/>
        <family val="1"/>
        <scheme val="major"/>
      </rPr>
      <t>Eribalgh, Roscommon RN123:</t>
    </r>
    <r>
      <rPr>
        <sz val="11"/>
        <color theme="1"/>
        <rFont val="Cambria"/>
        <family val="1"/>
        <scheme val="major"/>
      </rPr>
      <t xml:space="preserve"> 10.5 ha. Mainly Sitka spruce planted in 2004 with 0.9 Ha planted with silver birch and other broadleaves. Larch was present in the Sitka area but most has been removed in the thinning. Biodiversity/Hazard Map, Operations Monitoring Report, Risk Assessment and Harvesting Site Safety Rules seen.  Risk Assessment was general in character for a some aspects. There is an aquatic zone (stream) bordering the northern boundary of the site with (unidentified) relevant watercourse flowing into it along forest boundary . Road and thinning carried out in 2019.   58m</t>
    </r>
    <r>
      <rPr>
        <sz val="11"/>
        <color theme="1"/>
        <rFont val="Calibri"/>
        <family val="2"/>
      </rPr>
      <t>³/Ha</t>
    </r>
    <r>
      <rPr>
        <sz val="11"/>
        <color theme="1"/>
        <rFont val="Cambria"/>
        <family val="1"/>
      </rPr>
      <t xml:space="preserve"> removed in thinning operation, removing mainly the 20% larch (approx.) originally planted in mixture with the Sitka spruce.  Relevant watercourse not identified in the management plan map nor in pre-operational survey. </t>
    </r>
  </si>
  <si>
    <r>
      <rPr>
        <u/>
        <sz val="11"/>
        <color theme="1"/>
        <rFont val="Cambria"/>
        <family val="1"/>
        <scheme val="major"/>
      </rPr>
      <t>Carrowreagh, Roscommon RN110</t>
    </r>
    <r>
      <rPr>
        <sz val="11"/>
        <color theme="1"/>
        <rFont val="Cambria"/>
        <family val="1"/>
        <scheme val="major"/>
      </rPr>
      <t xml:space="preserve">: 18.3 ha, Sitka spruce planted in 1987 to 1980 and clearfelled in 2020 and brash harvesting and replanting carried out in 2022 with no ground preparation. Tree Felling Licence (and associated archaeogical conditions), Biodiversity/Hazard Map, Operations Monitoring Report, Risk Assessment and Harvesting Site Safety Rules seen.  Archaeological site present on outside edge of site with old building site within replanted area but no visible remains on site. Archaeological conditions states that  'upstanding remains' should have a 10 metre unplanted buffer be maintained and 5 metres around the attached 'infields', however there were no 'upstanding remains' and the site had been replanted. River Breedoge flows along one boundary of the site.  Within 05 KM of NPWS Bella Bridge Bog NHA (other side of river Breedoge) and 0.5Km referral zone of NPWS Cloonshanvill BOG SAC. Replanted with Sitka spruce with birch and alder on edge of 10 to 20 metre aquatic zone which is unplanted. Planted Sitka had been dipped with insecticide. Stump hacking carried out to assess weevil population prior to planting. Prolific natural regeneration of Sitka spruce and some birch amongst planted Sitka. </t>
    </r>
  </si>
  <si>
    <r>
      <rPr>
        <u/>
        <sz val="11"/>
        <color theme="1"/>
        <rFont val="Cambria"/>
        <family val="1"/>
        <scheme val="major"/>
      </rPr>
      <t>Cloonsheever &amp; Cloonfinglas, (Also called Stonepark) Roscommon RN115</t>
    </r>
    <r>
      <rPr>
        <sz val="11"/>
        <color theme="1"/>
        <rFont val="Cambria"/>
        <family val="1"/>
        <scheme val="major"/>
      </rPr>
      <t>: 86.8 Ha of mainly Sitka spruce and some lodgepole pine planted between 1988 and 1994 on several separated sites. Powerlines run through Cpts 4, 5, &amp; 10 and  low voltage line through Cpt 6. The neighbouring lands are marginal farmland used for grazing. The southern boundary of the site is bordered by a bog, and this may be a fire risk due to the growth of vegetation such as Molinia and heath.  The site is located within the 0.5km referral zone of the NPWS Bellanagare Bog SAC (site code 000592). In addition to this, there is a pNHA to the east of the site and compartment 9 is included in the pNHA. There is an aquatic zone (stream) bordering the south boundary of compartments 9 and 10. There is also another aquatic zone (stream) running through compartments 3 and 5. Archaeological report identifies a Rath (RO001103) off-site between compartments 5 and 7 and a ring barrow (RO020105) on the west boundary of compartment 12 (Cpt 1 Sub1) in an area recently clearfelled with no apparent damage to water features or other site features.  A 30 metre buffer had been created around the ring barrow to protect it and the trees felled and removed along with the brash, and FS condition of not being replanted. Tree Felling Licence FLO00142 issued in June 2022 with condition to replant clearfelled areas with 15% broadleaves planted at 3,300/Ha. Some stacked timber still at roadside but insufficient warning signs on site.  Tree Felling Licence (and associated archaeogical conditions), Biodiversity/Hazard Map,Operations Monitoring Report, Risk Assessment and Harvesting Site Safety Rules seen.  Some dumped rubbish on site but not mentioned in Operations Monitoring Report checklist. Risk Assessment was general in character for a some aspects. Cpt 16, Sub 1 also visited which had recently been thinned for the 3rd time with 800m</t>
    </r>
    <r>
      <rPr>
        <sz val="11"/>
        <color theme="1"/>
        <rFont val="Calibri"/>
        <family val="2"/>
      </rPr>
      <t>³</t>
    </r>
    <r>
      <rPr>
        <sz val="11"/>
        <color theme="1"/>
        <rFont val="Cambria"/>
        <family val="1"/>
      </rPr>
      <t xml:space="preserve"> removed from 10Ha (some was windthrow clearance). Operations Monitoring Report seen. Some of the cleared windthrow (varying in size from 0.1 ha to 0.4 Ha) areas had natural regeneration of Sitka spruce and birch. Discussion with forest manager about pros &amp; cons of replanting cleared areas to create age-class and spatial diversity on site.</t>
    </r>
  </si>
  <si>
    <t>CK102 - some evidence of motorbike use reported but relatively low level. 'Site tracker spreadsheet' seen, recording details of any complaints / reports for all sites - seen entry for CK102  re motorbike use and associated 'site visit' report seen; also email recording conversations with neighbours.  Site tracker spreadsheet showed no records for LK203 / CK109 and managers confirmed no issues on these sites.</t>
  </si>
  <si>
    <r>
      <t>Unauthorised pheasant feeders had been discovered at D</t>
    </r>
    <r>
      <rPr>
        <u/>
        <sz val="11"/>
        <rFont val="Cambria"/>
        <family val="1"/>
        <scheme val="major"/>
      </rPr>
      <t>rumman, Westmeath, WH102</t>
    </r>
    <r>
      <rPr>
        <sz val="11"/>
        <rFont val="Cambria"/>
        <family val="1"/>
        <scheme val="major"/>
      </rPr>
      <t xml:space="preserve"> by the forester the week prior to the audit and Arbor staff were currently attempting to discover who has installed the feeders (without authority).  At this stage it had not been decided what response would be taken.</t>
    </r>
    <r>
      <rPr>
        <b/>
        <sz val="11"/>
        <rFont val="Cambria"/>
        <family val="1"/>
        <scheme val="major"/>
      </rPr>
      <t xml:space="preserve">  Obs 2022.6 raised against PEFC 6.4.2: </t>
    </r>
    <r>
      <rPr>
        <sz val="11"/>
        <rFont val="Cambria"/>
        <family val="1"/>
        <scheme val="major"/>
      </rPr>
      <t>Should authority be given for game management the Company should ensure that game management shall not be so intense as to cause negative impacts, and that if predator control is carried out that it is in compliance with the law, is carefully planned, is species specific, and only carried out when essential.</t>
    </r>
  </si>
  <si>
    <r>
      <t xml:space="preserve">At </t>
    </r>
    <r>
      <rPr>
        <u/>
        <sz val="11"/>
        <rFont val="Cambria"/>
        <family val="1"/>
        <scheme val="major"/>
      </rPr>
      <t>Eribalgh, Roscommon RN123</t>
    </r>
    <r>
      <rPr>
        <sz val="11"/>
        <rFont val="Cambria"/>
        <family val="1"/>
        <scheme val="major"/>
      </rPr>
      <t xml:space="preserve">: 10.5 ha  Operations Monitoring Report, Risk Assessment and Harvesting Site Safety Rules seen.  Risk Assessment was general in character for a some aspects. There was an aquatic zone (stream) bordering the northern boundary of the site.  However, a relevant watercourse flowing into it along forest boundary had not been identified as part of the planning or pre-operational process not marked on maps. </t>
    </r>
    <r>
      <rPr>
        <b/>
        <sz val="11"/>
        <rFont val="Cambria"/>
        <family val="1"/>
        <scheme val="major"/>
      </rPr>
      <t>Minor CAR 2022.1:</t>
    </r>
    <r>
      <rPr>
        <sz val="11"/>
        <rFont val="Cambria"/>
        <family val="1"/>
        <scheme val="major"/>
      </rPr>
      <t xml:space="preserve"> The Company shall ensure that identification, inventory and mapping of the forest resources shall be established and maintained and shall include special areas, features, characteristics and sensitivities of the forest (including relevant watercourses) </t>
    </r>
  </si>
  <si>
    <r>
      <t xml:space="preserve">Managers confirmed that this is the case and have already provided management planning documentation to a stakeholder on request.  However, An outline felling and regeneration plan for a 20 year period is not currently provided. </t>
    </r>
    <r>
      <rPr>
        <b/>
        <sz val="11"/>
        <rFont val="Cambria"/>
        <family val="1"/>
        <scheme val="major"/>
      </rPr>
      <t>Minor 2021.1:</t>
    </r>
    <r>
      <rPr>
        <sz val="11"/>
        <rFont val="Cambria"/>
        <family val="1"/>
        <scheme val="major"/>
      </rPr>
      <t xml:space="preserve"> The Company shall make publicly available upon request, and while respecting the confidentially pf commercially and/or environmentally sensitive information, a summary of management planning documentation including those listed in 2.1.1 2.1.2 and 2.1.3  (including a outline felling and regeneration plan for a 20 year period). </t>
    </r>
  </si>
  <si>
    <t>Examples of growth and yield estimates include:
• Average growth rates or yield class for major species on different site types
• Forecasted harvest areas and yields (thinning and felling) for different crop types in future years.
Accuracy of growth and yield estimates should be appropriate to the scale and intensity of the operation. 
There may be some circumstances (e.g. during restructuring) the harvest level will exceed the increment. 
There may be some circumstances (e.g. replacing exotic species with native species), where management intervention may legitimately reduce the productive potential of the woodland.</t>
  </si>
  <si>
    <t>Robust system described - baseline inventories have been undertaken , use of production forecasting techniques to determine annual harvesting programmes and reconciliations of actual vs forecast volumes and use of sample plots during and post - thin. Management plan Appendix 3 20 year felling plan contains considerable detail regarding projected yield.</t>
  </si>
  <si>
    <t xml:space="preserve">No new woodlands checked during the S2 audit. Consultation with statutory bodies, NGOs and stakeholders along with pre-operational checks and surveys and compliance with Forest Service requirements and guidelines ensures that new woodlands comply with minimum requirements for species choice  and proportions and in way that maintains and enhances visual, cultural and ecological values and character of the wider landscape. </t>
  </si>
  <si>
    <r>
      <rPr>
        <u/>
        <sz val="11"/>
        <rFont val="Cambria"/>
        <family val="1"/>
        <scheme val="major"/>
      </rPr>
      <t>All sites</t>
    </r>
    <r>
      <rPr>
        <sz val="11"/>
        <rFont val="Cambria"/>
        <family val="1"/>
        <scheme val="major"/>
      </rPr>
      <t xml:space="preserve"> visited during the audit showed a wide variety of tree species, with an emphasis on Sitka spruce as the primary species.  Species proportions are compliant at an FMU level, and also at a site level for all sites audited in S2. All sites had existing features, mainly hedgebanks with old trees, protected and identified on maps e.g. at </t>
    </r>
    <r>
      <rPr>
        <u/>
        <sz val="11"/>
        <rFont val="Cambria"/>
        <family val="1"/>
        <scheme val="major"/>
      </rPr>
      <t>Ballydaheen, Co. Cork, ref CK102</t>
    </r>
    <r>
      <rPr>
        <sz val="11"/>
        <rFont val="Cambria"/>
        <family val="1"/>
        <scheme val="major"/>
      </rPr>
      <t xml:space="preserve"> and</t>
    </r>
    <r>
      <rPr>
        <u/>
        <sz val="11"/>
        <rFont val="Cambria"/>
        <family val="1"/>
        <scheme val="major"/>
      </rPr>
      <t xml:space="preserve"> Dromsicane, Co. Clare ref CK103</t>
    </r>
    <r>
      <rPr>
        <sz val="11"/>
        <rFont val="Cambria"/>
        <family val="1"/>
        <scheme val="major"/>
      </rPr>
      <t xml:space="preserve">.  Archaeological features are identified on maps and on site and are protected by set-backs e.g. </t>
    </r>
    <r>
      <rPr>
        <i/>
        <sz val="11"/>
        <rFont val="Cambria"/>
        <family val="1"/>
        <scheme val="major"/>
      </rPr>
      <t>Fullacht Fiadh</t>
    </r>
    <r>
      <rPr>
        <sz val="11"/>
        <rFont val="Cambria"/>
        <family val="1"/>
        <scheme val="major"/>
      </rPr>
      <t xml:space="preserve"> with set-back on thinning site at </t>
    </r>
    <r>
      <rPr>
        <u/>
        <sz val="11"/>
        <rFont val="Cambria"/>
        <family val="1"/>
        <scheme val="major"/>
      </rPr>
      <t>Ballydaheen, Co. Cork, ref CK102</t>
    </r>
  </si>
  <si>
    <t>The WMU is defined as being the 4,411 hectares within the ownership which is scattered over many sites in the Republic of Ireland, and diversity of tree species and habitats is demonstrated at WMU level and on some individual sites e.g.  at Collinstown, Westmeath, WH101 and at Drumman, Westmeath WH102 where there is a wide range of species such as Sitka spruce, Norway spruce, oak, alder, sycamore and open ground with some age class diversity, while other sites audited in S3 had mainly Sitka spruce with up to 15% native broadleaves on replanted sites along with some open ground habitat and hedgerows.  At Cloonsheever &amp; Cloonfinglas, Roscommon RN115, Cpt 16, Sub 1 had recently been thinned for the 3rd time and areas of windthrow cleared &amp; removed with 800m³ removed from 10Ha (including the  windthrow clearance). There were several areas of cleared windthrow (varying in size from 0.1 ha to 0.4 Ha) and some areas had natural regeneration of Sitka spruce and birch. Discussion with forest manager about opportunities of replanting or regenerating cleared areas to create age-class, spatial, tree species and habitat diversity on site. Obs 2022.3: The Company should ensure that even aged woodlands shall be gradually restructured to diversify ages and habitats.</t>
  </si>
  <si>
    <r>
      <rPr>
        <u/>
        <sz val="11"/>
        <rFont val="Cambria"/>
        <family val="1"/>
        <scheme val="major"/>
      </rPr>
      <t xml:space="preserve">All individual sites </t>
    </r>
    <r>
      <rPr>
        <sz val="11"/>
        <rFont val="Cambria"/>
        <family val="1"/>
        <scheme val="major"/>
      </rPr>
      <t xml:space="preserve">within the FMU have individual planned felling and regeneration plans for 20 years, and which were found to be compliant with Forest Service (FS) guidelines and requirements during the S2 audit.  However, discussion with the forest managers indicated that some individual sites (not audited) may be planned for clearfelling at a rate which would not necessarily comply with all felling-rate requirements (e.g. no more than 25% in a 5 year period).  Forest managers should ensure that planned clearfelling should be in accordance with FS guidelines and policy documents.   </t>
    </r>
  </si>
  <si>
    <r>
      <t xml:space="preserve">At </t>
    </r>
    <r>
      <rPr>
        <u/>
        <sz val="11"/>
        <rFont val="Cambria"/>
        <family val="1"/>
        <scheme val="major"/>
      </rPr>
      <t>Knocknadarriv, Co Kerry ref KY110</t>
    </r>
    <r>
      <rPr>
        <sz val="11"/>
        <rFont val="Cambria"/>
        <family val="1"/>
        <scheme val="major"/>
      </rPr>
      <t xml:space="preserve"> on a clearfelled site which had been prepared for planting and replanted in 2021 a drainage ditch had remained connected to a watercourse (River Feale) following ground preparation and ditch cleaning in preparation for planting, contrary to Forestry and Water Guidelines and consultation advice from Inland Fisheries Ireland.  At the time of the audit, the weather and site were dry.  The ditches had been initially installed at the time of establishment of the original crop.  However, the ditches in question had water in them and were directly connected to the river.  </t>
    </r>
    <r>
      <rPr>
        <b/>
        <sz val="11"/>
        <rFont val="Cambria"/>
        <family val="1"/>
        <scheme val="major"/>
      </rPr>
      <t xml:space="preserve"> Minor CAR 2021.2</t>
    </r>
    <r>
      <rPr>
        <sz val="11"/>
        <rFont val="Cambria"/>
        <family val="1"/>
        <scheme val="major"/>
      </rPr>
      <t>: The Company shall ensure that operations shall conform to best practice as detailed in the relevant sections of the Forest Service “Forestry and Water Quality Guidelines”.</t>
    </r>
  </si>
  <si>
    <t>• Field Inspection
• Management plan
• Documented environmental appraisal</t>
  </si>
  <si>
    <r>
      <t xml:space="preserve">Brash is harvested on a number of sites </t>
    </r>
    <r>
      <rPr>
        <u/>
        <sz val="11"/>
        <rFont val="Cambria"/>
        <family val="1"/>
        <scheme val="major"/>
      </rPr>
      <t>an</t>
    </r>
    <r>
      <rPr>
        <sz val="11"/>
        <rFont val="Cambria"/>
        <family val="1"/>
        <scheme val="major"/>
      </rPr>
      <t xml:space="preserve">d seen at </t>
    </r>
    <r>
      <rPr>
        <u/>
        <sz val="11"/>
        <rFont val="Cambria"/>
        <family val="1"/>
        <scheme val="major"/>
      </rPr>
      <t>Cloonsheever &amp; Cloonfinglas, (Also called Stonepark) Roscommon RN115</t>
    </r>
    <r>
      <rPr>
        <sz val="11"/>
        <rFont val="Cambria"/>
        <family val="1"/>
        <scheme val="major"/>
      </rPr>
      <t xml:space="preserve">, following harvesting of round timber.  Forest managers expressed that there wouldn't be significant negative effects on soil structure or on productivity as an extended time is allowed before harvesting to allow needles to fall from the brash, and  no negative impacts were observed  during the audit. </t>
    </r>
    <r>
      <rPr>
        <b/>
        <sz val="11"/>
        <rFont val="Cambria"/>
        <family val="1"/>
        <scheme val="major"/>
      </rPr>
      <t xml:space="preserve">Obs 2022.4: </t>
    </r>
    <r>
      <rPr>
        <sz val="11"/>
        <rFont val="Cambria"/>
        <family val="1"/>
        <scheme val="major"/>
      </rPr>
      <t>The Company should carry undertake an environmental appraisal where there might be a significant negative effect on productivity or soil structure.</t>
    </r>
  </si>
  <si>
    <r>
      <t>Forest roads for</t>
    </r>
    <r>
      <rPr>
        <u/>
        <sz val="11"/>
        <rFont val="Cambria"/>
        <family val="1"/>
        <scheme val="major"/>
      </rPr>
      <t xml:space="preserve"> all sites</t>
    </r>
    <r>
      <rPr>
        <sz val="11"/>
        <rFont val="Cambria"/>
        <family val="1"/>
        <scheme val="major"/>
      </rPr>
      <t xml:space="preserve"> appeared to be in good condition and compliant with COFORD and FS guidelines. Consents seen for road construction seen for </t>
    </r>
    <r>
      <rPr>
        <u/>
        <sz val="11"/>
        <rFont val="Cambria"/>
        <family val="1"/>
        <scheme val="major"/>
      </rPr>
      <t>Dromsicane, Co. Clare ref CK103</t>
    </r>
    <r>
      <rPr>
        <sz val="11"/>
        <rFont val="Cambria"/>
        <family val="1"/>
        <scheme val="major"/>
      </rPr>
      <t xml:space="preserve"> and </t>
    </r>
    <r>
      <rPr>
        <u/>
        <sz val="11"/>
        <rFont val="Cambria"/>
        <family val="1"/>
        <scheme val="major"/>
      </rPr>
      <t>Rowls, Co. Clare ref CK112</t>
    </r>
    <r>
      <rPr>
        <sz val="11"/>
        <rFont val="Cambria"/>
        <family val="1"/>
        <scheme val="major"/>
      </rPr>
      <t>.</t>
    </r>
  </si>
  <si>
    <r>
      <t xml:space="preserve">Addressed in management planning documentation, integrated pest management strategy and monitoring plan e.g. Management Plan extract for </t>
    </r>
    <r>
      <rPr>
        <u/>
        <sz val="11"/>
        <rFont val="Cambria"/>
        <family val="1"/>
        <scheme val="major"/>
      </rPr>
      <t>Cloonsheever &amp; Cloonfinglas, Roscommon RN115</t>
    </r>
    <r>
      <rPr>
        <sz val="11"/>
        <rFont val="Cambria"/>
        <family val="1"/>
        <scheme val="major"/>
      </rPr>
      <t xml:space="preserve"> mentions fire risk due to the growth of vegetation such as </t>
    </r>
    <r>
      <rPr>
        <i/>
        <sz val="11"/>
        <rFont val="Cambria"/>
        <family val="1"/>
        <scheme val="major"/>
      </rPr>
      <t xml:space="preserve">Molinia </t>
    </r>
    <r>
      <rPr>
        <sz val="11"/>
        <rFont val="Cambria"/>
        <family val="1"/>
        <scheme val="major"/>
      </rPr>
      <t xml:space="preserve">and heath. Managers demonstrated awareness of tree health issues e.g. grant-aided plantations of ash that have been infected with Chalara fraxinea are felled and removed and replaced with planted Sitka spruce at </t>
    </r>
    <r>
      <rPr>
        <u/>
        <sz val="11"/>
        <rFont val="Cambria"/>
        <family val="1"/>
        <scheme val="major"/>
      </rPr>
      <t>Drumman, Westmeath, WH101</t>
    </r>
    <r>
      <rPr>
        <sz val="11"/>
        <rFont val="Cambria"/>
        <family val="1"/>
        <scheme val="major"/>
      </rPr>
      <t xml:space="preserve"> and is proposed at Collinstown, Westmeath, WH102.  Although native species the ash plantations are not considered as SNW, and approval is sought and received from FS to carry out the work and is grant-aided by FS.   </t>
    </r>
  </si>
  <si>
    <r>
      <t xml:space="preserve">Addressed in management planning documentation, integrated pest management strategy and monitoring plan </t>
    </r>
    <r>
      <rPr>
        <sz val="11"/>
        <rFont val="Cambria"/>
        <family val="1"/>
        <scheme val="major"/>
      </rPr>
      <t xml:space="preserve"> Managers demonstrated awareness of tree health issues e.g. grant-aided plantations of ash that have been infected with Chalara fraxinea are felled and removed and replaced with planted Sitka spruce at </t>
    </r>
    <r>
      <rPr>
        <u/>
        <sz val="11"/>
        <rFont val="Cambria"/>
        <family val="1"/>
        <scheme val="major"/>
      </rPr>
      <t>Drumman, Westmeath, WH101</t>
    </r>
    <r>
      <rPr>
        <sz val="11"/>
        <rFont val="Cambria"/>
        <family val="1"/>
        <scheme val="major"/>
      </rPr>
      <t xml:space="preserve"> and is proposed at Collinstown, Westmeath, WH102.  Although native species the ash plantations are not considered as SNW, and approval is sought and received from FS to carry out the work and is grant-aided by FS.   </t>
    </r>
  </si>
  <si>
    <r>
      <t xml:space="preserve">Deer presence and damage is monitored by forest managers. Deer are present on some sites in small numbers and not generally considered as a management problem on </t>
    </r>
    <r>
      <rPr>
        <u/>
        <sz val="11"/>
        <rFont val="Cambria"/>
        <family val="1"/>
        <scheme val="major"/>
      </rPr>
      <t xml:space="preserve">all sites </t>
    </r>
    <r>
      <rPr>
        <sz val="11"/>
        <rFont val="Cambria"/>
        <family val="1"/>
        <scheme val="major"/>
      </rPr>
      <t>audited in S3. Some limited hunting carried out at 120 Ha</t>
    </r>
    <r>
      <rPr>
        <u/>
        <sz val="11"/>
        <rFont val="Cambria"/>
        <family val="1"/>
        <scheme val="major"/>
      </rPr>
      <t xml:space="preserve"> Meenmore East, Donegal, DL1</t>
    </r>
    <r>
      <rPr>
        <sz val="11"/>
        <rFont val="Cambria"/>
        <family val="1"/>
        <scheme val="major"/>
      </rPr>
      <t xml:space="preserve">03 and 72 Ha </t>
    </r>
    <r>
      <rPr>
        <u/>
        <sz val="11"/>
        <rFont val="Cambria"/>
        <family val="1"/>
        <scheme val="major"/>
      </rPr>
      <t>Shallogan More, Donegal, DL10</t>
    </r>
    <r>
      <rPr>
        <sz val="11"/>
        <rFont val="Cambria"/>
        <family val="1"/>
        <scheme val="major"/>
      </rPr>
      <t xml:space="preserve">6.   One Sika stag and 3 hinds had been culled at </t>
    </r>
    <r>
      <rPr>
        <u/>
        <sz val="11"/>
        <rFont val="Cambria"/>
        <family val="1"/>
        <scheme val="major"/>
      </rPr>
      <t>Meenmore East, Donegal, DL103</t>
    </r>
    <r>
      <rPr>
        <sz val="11"/>
        <rFont val="Cambria"/>
        <family val="1"/>
        <scheme val="major"/>
      </rPr>
      <t xml:space="preserve"> and two hinds at </t>
    </r>
    <r>
      <rPr>
        <u/>
        <sz val="11"/>
        <rFont val="Cambria"/>
        <family val="1"/>
        <scheme val="major"/>
      </rPr>
      <t>Shallogan More, Donegal, DL106</t>
    </r>
    <r>
      <rPr>
        <sz val="11"/>
        <rFont val="Cambria"/>
        <family val="1"/>
        <scheme val="major"/>
      </rPr>
      <t>.  Hunting Agreement, NPW Hunting Licence, Gun Licence, Invoice and Insurance certificate seen for</t>
    </r>
    <r>
      <rPr>
        <u/>
        <sz val="11"/>
        <rFont val="Cambria"/>
        <family val="1"/>
        <scheme val="major"/>
      </rPr>
      <t xml:space="preserve"> both sites</t>
    </r>
    <r>
      <rPr>
        <sz val="11"/>
        <rFont val="Cambria"/>
        <family val="1"/>
        <scheme val="major"/>
      </rPr>
      <t xml:space="preserve"> during the audit and were found to be compliant.  The Deer management Plan is brief and states "Deer are not currently a problem, but will be monitored, particularly when restocking. Stalking rights for eight sites have been let to five different parties . Stalking records are, but the numbers being culled are minimal". </t>
    </r>
  </si>
  <si>
    <r>
      <t xml:space="preserve">Addressed in management planning documentation e.g. Management Plan extract for </t>
    </r>
    <r>
      <rPr>
        <u/>
        <sz val="11"/>
        <rFont val="Cambria"/>
        <family val="1"/>
        <scheme val="major"/>
      </rPr>
      <t>Cloonsheever &amp; Cloonfinglas, Roscommon RN115</t>
    </r>
    <r>
      <rPr>
        <sz val="11"/>
        <rFont val="Cambria"/>
        <family val="1"/>
        <scheme val="major"/>
      </rPr>
      <t xml:space="preserve"> mentions fire risk due to the growth of vegetation such as </t>
    </r>
    <r>
      <rPr>
        <i/>
        <sz val="11"/>
        <rFont val="Cambria"/>
        <family val="1"/>
        <scheme val="major"/>
      </rPr>
      <t xml:space="preserve">Molinia </t>
    </r>
    <r>
      <rPr>
        <sz val="11"/>
        <rFont val="Cambria"/>
        <family val="1"/>
        <scheme val="major"/>
      </rPr>
      <t xml:space="preserve">and heath. </t>
    </r>
  </si>
  <si>
    <t>Areas that fulfil specific and recognized protective functions, either ecologically or for society, shall be mapped and forest management plans shall take full account of these.</t>
  </si>
  <si>
    <t>Although some areas are mentioned and mapped in current management plans, it is not clear whether all areas that fulfil specific and recognised protective functions have been incorporated into management plans</t>
  </si>
  <si>
    <r>
      <t xml:space="preserve">Identified in individual site section of the overall management plan; also in the Operations Plan spreadsheet, and managed accordingly.  ABEs (Areas of Biodiversity Enhancement) currently accounts for 24.96% of the total area of the portfolio and is identified and mapped in management plan documentation e.g. </t>
    </r>
    <r>
      <rPr>
        <u/>
        <sz val="11"/>
        <rFont val="Cambria"/>
        <family val="1"/>
        <scheme val="major"/>
      </rPr>
      <t>Carrowreagh, Roscommon RN110</t>
    </r>
    <r>
      <rPr>
        <sz val="11"/>
        <rFont val="Cambria"/>
        <family val="1"/>
        <scheme val="major"/>
      </rPr>
      <t xml:space="preserve"> has River Breedoge flows along one boundary of the site and is within 05 KM of NPWS Bella Bridge Bog NHA (other side of river Breedoge) and 0.5Km referral zone of NPWS Cloonshanvill BOG SAC. Cloonsheever &amp; Cloonfinglas, (Also called Stonepark) Roscommon RN115.   </t>
    </r>
    <r>
      <rPr>
        <u/>
        <sz val="11"/>
        <rFont val="Cambria"/>
        <family val="1"/>
        <scheme val="major"/>
      </rPr>
      <t>Cloonsheever &amp; Cloonfinglas, Roscommon RN115</t>
    </r>
    <r>
      <rPr>
        <sz val="11"/>
        <rFont val="Cambria"/>
        <family val="1"/>
        <scheme val="major"/>
      </rPr>
      <t xml:space="preserve"> is located within the 0.5km referral zone of the NPWS Bellanagare Bog SAC (site code 000592) and there is a pNHA to the east of the site and compartment 9 is included in the pNHA and an aquatic zone (stream) bordering the southern boundary and another aquatic zone (stream) running through compartments 3 and 5. </t>
    </r>
  </si>
  <si>
    <r>
      <t xml:space="preserve">No chemicals stored / used directly by Foraois Growth Ltd.   Spillage kits at live site at </t>
    </r>
    <r>
      <rPr>
        <u/>
        <sz val="11"/>
        <color rgb="FF000000"/>
        <rFont val="Cambria"/>
        <family val="1"/>
        <scheme val="major"/>
      </rPr>
      <t>Carrowkeel, Roscommon RN27</t>
    </r>
    <r>
      <rPr>
        <sz val="11"/>
        <color rgb="FF000000"/>
        <rFont val="Cambria"/>
        <family val="1"/>
        <scheme val="major"/>
      </rPr>
      <t xml:space="preserve">. The forwarder operator was interviewed and showed good knowledge of H&amp;S and environmental guidelines &amp; BP including procedures regarding management of extraction tracks, water, fuel, lubricants and accidental spillages on site, and his certificates of competence and 1st Aid certificate were viewed and were found to be compliant.  </t>
    </r>
  </si>
  <si>
    <r>
      <t xml:space="preserve">ABEs (Areas of Biodiversity Enhancement) currently accounts for 24.96% of the total area of the portfolio and is identified and mapped in management plan documentation e.g. </t>
    </r>
    <r>
      <rPr>
        <u/>
        <sz val="11"/>
        <rFont val="Cambria"/>
        <family val="1"/>
        <scheme val="major"/>
      </rPr>
      <t>Carrowreagh, Roscommon RN110</t>
    </r>
    <r>
      <rPr>
        <sz val="11"/>
        <rFont val="Cambria"/>
        <family val="1"/>
        <scheme val="major"/>
      </rPr>
      <t xml:space="preserve"> has River Breedoge flows along one boundary of the site and is within 05 KM of NPWS Bella Bridge Bog NHA (other side of river Breedoge) and 0.5Km referral zone of NPWS Cloonshanvill BOG SAC. Cloonsheever &amp; Cloonfinglas, (Also called Stonepark) Roscommon RN115.   </t>
    </r>
    <r>
      <rPr>
        <u/>
        <sz val="11"/>
        <rFont val="Cambria"/>
        <family val="1"/>
        <scheme val="major"/>
      </rPr>
      <t>Cloonsheever &amp; Cloonfinglas, Roscommon RN115</t>
    </r>
    <r>
      <rPr>
        <sz val="11"/>
        <rFont val="Cambria"/>
        <family val="1"/>
        <scheme val="major"/>
      </rPr>
      <t xml:space="preserve"> is located within the 0.5km referral zone of the NPWS Bellanagare Bog SAC (site code 000592) and there is a pNHA to the east of the site and compartment 9 is included in the pNHA and an aquatic zone (stream) bordering the southern boundary and another aquatic zone (stream) running through compartments 3 and 5. </t>
    </r>
  </si>
  <si>
    <r>
      <t xml:space="preserve">ABEs (Areas of Biodiversity Enhancement) currently accounts for 24.96% of the total area of the portfolio. Biodiversity areas and features are identified on maps and operational maps and seen during S2 audit for  </t>
    </r>
    <r>
      <rPr>
        <u/>
        <sz val="11"/>
        <rFont val="Cambria"/>
        <family val="1"/>
        <scheme val="major"/>
      </rPr>
      <t>Dromsicane, Co. Clare ref CK103, Rowls, Co. Clare ref CK112</t>
    </r>
    <r>
      <rPr>
        <sz val="11"/>
        <rFont val="Cambria"/>
        <family val="1"/>
        <scheme val="major"/>
      </rPr>
      <t xml:space="preserve"> and </t>
    </r>
    <r>
      <rPr>
        <u/>
        <sz val="11"/>
        <rFont val="Cambria"/>
        <family val="1"/>
        <scheme val="major"/>
      </rPr>
      <t>Knocknadarriv, Co Kerry ref KY110</t>
    </r>
    <r>
      <rPr>
        <sz val="11"/>
        <rFont val="Cambria"/>
        <family val="1"/>
        <scheme val="major"/>
      </rPr>
      <t xml:space="preserve">.  Forest Service Appropriate Assessment at </t>
    </r>
    <r>
      <rPr>
        <u/>
        <sz val="11"/>
        <rFont val="Cambria"/>
        <family val="1"/>
        <scheme val="major"/>
      </rPr>
      <t xml:space="preserve">Rowls, Co. Clare ref CK112 </t>
    </r>
    <r>
      <rPr>
        <sz val="11"/>
        <rFont val="Cambria"/>
        <family val="1"/>
        <scheme val="major"/>
      </rPr>
      <t xml:space="preserve">and other sites covers aspects such as hen harrier, Lower Shannon SAC, silt traps, otters, aquatic zone.   Forest managers showed good knowledge of aspects such as protection of archaeological, biodiversity and water features for all sites audited.  NPWS inform the forest managers of hen harrier zoning for green and red zones, and forest managers consult NPWS prior to operations to check for potential breeding hen harriers in areas where they might be present e.g. at </t>
    </r>
    <r>
      <rPr>
        <u/>
        <sz val="11"/>
        <rFont val="Cambria"/>
        <family val="1"/>
        <scheme val="major"/>
      </rPr>
      <t>Knocknadarriv, Co Kerry ref KY110</t>
    </r>
    <r>
      <rPr>
        <sz val="11"/>
        <rFont val="Cambria"/>
        <family val="1"/>
        <scheme val="major"/>
      </rPr>
      <t xml:space="preserve">. Buffers and set-back exist on all sites for water-course and biodiversity features e.g. 2 row alder buffers on hedgebanks at </t>
    </r>
    <r>
      <rPr>
        <u/>
        <sz val="11"/>
        <rFont val="Cambria"/>
        <family val="1"/>
        <scheme val="major"/>
      </rPr>
      <t>Dromsicane, Co. Clare ref CK103</t>
    </r>
    <r>
      <rPr>
        <sz val="11"/>
        <rFont val="Cambria"/>
        <family val="1"/>
        <scheme val="major"/>
      </rPr>
      <t xml:space="preserve"> and planted birch buffer on water course on river Feale at </t>
    </r>
    <r>
      <rPr>
        <u/>
        <sz val="11"/>
        <rFont val="Cambria"/>
        <family val="1"/>
        <scheme val="major"/>
      </rPr>
      <t>Knocknadarriv, Co Kerry ref KY110</t>
    </r>
  </si>
  <si>
    <r>
      <t xml:space="preserve">NPWS inform the forest managers of hen harrier zoning for green and red zones, and forest managers consult NPWS prior to operations to check for potential breeding hen harriers in areas where they might be present e.g. at </t>
    </r>
    <r>
      <rPr>
        <u/>
        <sz val="11"/>
        <rFont val="Cambria"/>
        <family val="1"/>
        <scheme val="major"/>
      </rPr>
      <t>Knocknadarriv, Co Kerry ref KY110</t>
    </r>
    <r>
      <rPr>
        <sz val="11"/>
        <rFont val="Cambria"/>
        <family val="1"/>
        <scheme val="major"/>
      </rPr>
      <t xml:space="preserve">. </t>
    </r>
  </si>
  <si>
    <r>
      <t xml:space="preserve">Forest managers appeared aware of potential presence of rare or endangered species on </t>
    </r>
    <r>
      <rPr>
        <u/>
        <sz val="11"/>
        <rFont val="Cambria"/>
        <family val="1"/>
        <scheme val="major"/>
      </rPr>
      <t xml:space="preserve">all sites </t>
    </r>
    <r>
      <rPr>
        <sz val="11"/>
        <rFont val="Cambria"/>
        <family val="1"/>
        <scheme val="major"/>
      </rPr>
      <t xml:space="preserve">audited in S3. The interviewed forwarder operator at </t>
    </r>
    <r>
      <rPr>
        <u/>
        <sz val="11"/>
        <rFont val="Cambria"/>
        <family val="1"/>
        <scheme val="major"/>
      </rPr>
      <t xml:space="preserve">Carrowkeel, Roscommon RN27 </t>
    </r>
    <r>
      <rPr>
        <sz val="11"/>
        <rFont val="Cambria"/>
        <family val="1"/>
        <scheme val="major"/>
      </rPr>
      <t xml:space="preserve">was environmentally aware, had received environmental training and was aware of the potential presence of rare or endangered species on sites and what appropriate action to take if any were encountered during operations. rare or endangered species are recorded following consultation as part of the forest management process, before forest operations and monitoring of operations and identified and mapped in management plan documentation e.g. badger sett identified at </t>
    </r>
    <r>
      <rPr>
        <u/>
        <sz val="11"/>
        <rFont val="Cambria"/>
        <family val="1"/>
        <scheme val="major"/>
      </rPr>
      <t>Carrowkeel, Roscommon RN27</t>
    </r>
    <r>
      <rPr>
        <sz val="11"/>
        <rFont val="Cambria"/>
        <family val="1"/>
        <scheme val="major"/>
      </rPr>
      <t xml:space="preserve">  and identified on Biodiversity/Hazard map and protected on the clearfell operation by 10 metre buffer and identified in contract documents and maps.  </t>
    </r>
  </si>
  <si>
    <r>
      <t xml:space="preserve">Deer are present on some sites in small numbers and not generally considered as a management problem on </t>
    </r>
    <r>
      <rPr>
        <u/>
        <sz val="11"/>
        <rFont val="Cambria"/>
        <family val="1"/>
        <scheme val="major"/>
      </rPr>
      <t xml:space="preserve">all sites </t>
    </r>
    <r>
      <rPr>
        <sz val="11"/>
        <rFont val="Cambria"/>
        <family val="1"/>
        <scheme val="major"/>
      </rPr>
      <t>audited in S3. Some limited hunting carried out at 120 Ha</t>
    </r>
    <r>
      <rPr>
        <u/>
        <sz val="11"/>
        <rFont val="Cambria"/>
        <family val="1"/>
        <scheme val="major"/>
      </rPr>
      <t xml:space="preserve"> Meenmore East, Donegal, DL1</t>
    </r>
    <r>
      <rPr>
        <sz val="11"/>
        <rFont val="Cambria"/>
        <family val="1"/>
        <scheme val="major"/>
      </rPr>
      <t xml:space="preserve">03 and 72 Ha </t>
    </r>
    <r>
      <rPr>
        <u/>
        <sz val="11"/>
        <rFont val="Cambria"/>
        <family val="1"/>
        <scheme val="major"/>
      </rPr>
      <t>Shallogan More, Donegal, DL10</t>
    </r>
    <r>
      <rPr>
        <sz val="11"/>
        <rFont val="Cambria"/>
        <family val="1"/>
        <scheme val="major"/>
      </rPr>
      <t xml:space="preserve">6.   One Sika stag and 3 hinds had been culled at </t>
    </r>
    <r>
      <rPr>
        <u/>
        <sz val="11"/>
        <rFont val="Cambria"/>
        <family val="1"/>
        <scheme val="major"/>
      </rPr>
      <t>Meenmore East, Donegal, DL103</t>
    </r>
    <r>
      <rPr>
        <sz val="11"/>
        <rFont val="Cambria"/>
        <family val="1"/>
        <scheme val="major"/>
      </rPr>
      <t xml:space="preserve"> and two hinds at </t>
    </r>
    <r>
      <rPr>
        <u/>
        <sz val="11"/>
        <rFont val="Cambria"/>
        <family val="1"/>
        <scheme val="major"/>
      </rPr>
      <t>Shallogan More, Donegal, DL106</t>
    </r>
    <r>
      <rPr>
        <sz val="11"/>
        <rFont val="Cambria"/>
        <family val="1"/>
        <scheme val="major"/>
      </rPr>
      <t>.  Hunting Agreement, NPW Hunting Licence, Gun Licence, Invoice and Insurance certificate seen for</t>
    </r>
    <r>
      <rPr>
        <u/>
        <sz val="11"/>
        <rFont val="Cambria"/>
        <family val="1"/>
        <scheme val="major"/>
      </rPr>
      <t xml:space="preserve"> both sites</t>
    </r>
    <r>
      <rPr>
        <sz val="11"/>
        <rFont val="Cambria"/>
        <family val="1"/>
        <scheme val="major"/>
      </rPr>
      <t xml:space="preserve"> during the audit and were found to be compliant.</t>
    </r>
  </si>
  <si>
    <r>
      <t xml:space="preserve">No intensive game management on </t>
    </r>
    <r>
      <rPr>
        <u/>
        <sz val="11"/>
        <rFont val="Cambria"/>
        <family val="1"/>
        <scheme val="major"/>
      </rPr>
      <t>all sites</t>
    </r>
    <r>
      <rPr>
        <sz val="11"/>
        <rFont val="Cambria"/>
        <family val="1"/>
        <scheme val="major"/>
      </rPr>
      <t xml:space="preserve">, and not seen in S3 audit. Deer are present on some sites in small numbers and not generally considered as a management problem on </t>
    </r>
    <r>
      <rPr>
        <u/>
        <sz val="11"/>
        <rFont val="Cambria"/>
        <family val="1"/>
        <scheme val="major"/>
      </rPr>
      <t xml:space="preserve">all sites </t>
    </r>
    <r>
      <rPr>
        <sz val="11"/>
        <rFont val="Cambria"/>
        <family val="1"/>
        <scheme val="major"/>
      </rPr>
      <t xml:space="preserve">audited in S3. Some limited hunting carried out at 120 Ha </t>
    </r>
    <r>
      <rPr>
        <u/>
        <sz val="11"/>
        <rFont val="Cambria"/>
        <family val="1"/>
        <scheme val="major"/>
      </rPr>
      <t xml:space="preserve">Meenmore East, Donegal, DL103 </t>
    </r>
    <r>
      <rPr>
        <sz val="11"/>
        <rFont val="Cambria"/>
        <family val="1"/>
        <scheme val="major"/>
      </rPr>
      <t xml:space="preserve">and 72 Ha </t>
    </r>
    <r>
      <rPr>
        <u/>
        <sz val="11"/>
        <rFont val="Cambria"/>
        <family val="1"/>
        <scheme val="major"/>
      </rPr>
      <t>Shallogan More, Donegal, DL106</t>
    </r>
    <r>
      <rPr>
        <sz val="11"/>
        <rFont val="Cambria"/>
        <family val="1"/>
        <scheme val="major"/>
      </rPr>
      <t>.  Pheasant feeders had been discovered at D</t>
    </r>
    <r>
      <rPr>
        <u/>
        <sz val="11"/>
        <rFont val="Cambria"/>
        <family val="1"/>
        <scheme val="major"/>
      </rPr>
      <t>rumman, Westmeath, WH102</t>
    </r>
    <r>
      <rPr>
        <sz val="11"/>
        <rFont val="Cambria"/>
        <family val="1"/>
        <scheme val="major"/>
      </rPr>
      <t xml:space="preserve"> by the forester the week prior to the audit and Arbor staff were currently attempting to discover who has installed the feeders (without authority).  At this stage it had not been decided what response would be taken.  </t>
    </r>
    <r>
      <rPr>
        <b/>
        <sz val="11"/>
        <rFont val="Cambria"/>
        <family val="1"/>
        <scheme val="major"/>
      </rPr>
      <t xml:space="preserve">Obs 2022.6: </t>
    </r>
    <r>
      <rPr>
        <sz val="11"/>
        <rFont val="Cambria"/>
        <family val="1"/>
        <scheme val="major"/>
      </rPr>
      <t>Should authority be given for game management the Company should ensure that game management shall not be so intense as to cause negative impacts, and that if predator control is carried out that it is in compliance with the law, is carefully planned, is species specific, and only carried out when essential.</t>
    </r>
  </si>
  <si>
    <t>FMOC, first aid, manual handling and EIA training certificates seen for harvesting contractors at CK109 and CK102.  Certificate of competence seen for excavator operators / dumper truck for road construction at LK203; also 'safepass' health and safety awareness cards.  System in place to ensure certificates of competence held for all contractors.  CK102 thinning operations Harvesting and Site Safety Rules, Risk Assessment ( including environmental protection), Emergency plan seen.  CK109 thinning operations - Harvesting Site Safety Rules / pre-commencement meeting, and contractor's Safety, Health and Environmental Policy Manual seen.  LK203 road construction - pre-commencement meeting notes and risk assessment seen; also instructions regarding water protection measures including map indicating location for silt traps. Operational monitoring notes seen for all above operations, indicating regular visit by manager and no breaches of H&amp;S requirements noted.  Forwarder / harvester operators interviewed at CK109 and excavator operator interviewed at LK203 all working safely and when interviewed displayed good knowledge.  All operators confirmed they had been well briefed and all carried folders in their machinery cabs with relevant safety information.  Fire extinguishers, first aid kits present and in date. Safety signage seen on all operational sites visited.  In the Cork office there is a poster on display 'Health and Safety Legislation at a glance' providing information on general H&amp;S legislation relevant to businesses.</t>
  </si>
  <si>
    <t>Valentins Kuksinovs</t>
  </si>
  <si>
    <r>
      <t xml:space="preserve">At </t>
    </r>
    <r>
      <rPr>
        <u/>
        <sz val="11"/>
        <rFont val="Cambria"/>
        <family val="1"/>
        <scheme val="major"/>
      </rPr>
      <t>Cloonsheever &amp; Cloonfinglas, Roscommon RN115</t>
    </r>
    <r>
      <rPr>
        <sz val="11"/>
        <rFont val="Cambria"/>
        <family val="1"/>
        <scheme val="major"/>
      </rPr>
      <t xml:space="preserve"> completed clearfelling site there was some stacked timber still at roadside but insufficient warning signs on site. There were signs warning oncoming road traffic to be aware of lorries exiting the site and the presence of electricity cables.  However, there wasn't any warning signs concerning the harvesting site nor warning signs warning people not to climb timber stacks.</t>
    </r>
  </si>
  <si>
    <t>03-05/10/22</t>
  </si>
  <si>
    <t>No stakeholder responses received during the consultation process.</t>
  </si>
  <si>
    <t>James Evans</t>
  </si>
  <si>
    <t>Certification decision made on behalf of Soil Association Certification Ltd:</t>
  </si>
  <si>
    <t>CARs from S1 - no findings</t>
  </si>
  <si>
    <t>CARs from S2</t>
  </si>
  <si>
    <t>CARs from S3</t>
  </si>
  <si>
    <t>CARs from S4</t>
  </si>
  <si>
    <t>Mechteld Schuller</t>
  </si>
  <si>
    <t>Was 4411.70 (43 sites sold since last audit)</t>
  </si>
  <si>
    <r>
      <t xml:space="preserve">1) </t>
    </r>
    <r>
      <rPr>
        <sz val="11"/>
        <rFont val="Cambria"/>
        <family val="1"/>
      </rPr>
      <t>Mechteld Schuller, M.Agr.Sc (Forestry)</t>
    </r>
    <r>
      <rPr>
        <sz val="11"/>
        <rFont val="Cambria"/>
        <family val="1"/>
        <scheme val="major"/>
      </rPr>
      <t>. FM Auditor and Forestry Consultant, specialising in Forestry related Project Management, including consultancy services in relation to forest certification. Over 30 years of experience of forestry in Ireland.</t>
    </r>
  </si>
  <si>
    <t>Report author: Mechteld Schuller</t>
  </si>
  <si>
    <t>2022 actual: 20,766.72</t>
  </si>
  <si>
    <t>m: 6
f:4</t>
  </si>
  <si>
    <t xml:space="preserve"> </t>
  </si>
  <si>
    <t xml:space="preserve">The assessment team reviewed the current scope of the certificate in terms of PEFC certified forest area and products being produced. 43 sites were sold since the last surveillance audit. Total area within the scope of the certificate was reduced from 4409 ha to 3376 ha. </t>
  </si>
  <si>
    <t>No issues arose from this surveillance audit.</t>
  </si>
  <si>
    <t>Managers are fully aware of the legal requirements and showed good understanding. DAFM felling licences seen for Glanowen (CK106) and Knocknadarriv (KY110). Roading permits seen for Cummeen Upper (KY102) and Crag (LK105). All recent licence applications, Appropriate Assessments, Harvesting and Replanting maps and Consultation with Regulatory Authorities are publicly available on the DAFM Forestry Licence Viewer.</t>
  </si>
  <si>
    <t>Folios stating ownership and any ROW documentation (or 'Declarations of long user') and associated maps seen for all properties sampled. Crag (LK105) showed the old owner name Konifer Woodland Limited, however Certificate of Name Change to Foraois Growth Ltd dated 2015 seen.</t>
  </si>
  <si>
    <t>System for recording dockets and invoicing demonstrated during audit. Invoices contain PEFC certificate code and claim. Invoice SI0813 dated 31/12/22 seen corresponding to dockets 6871, 6458, 6872, 6459, 6873, 6460, 6874, 6461, 6875 and 6462 in relation to Glanowen (KY106)</t>
  </si>
  <si>
    <t xml:space="preserve">Monitoring reports seen for all recent operations carried out on the sites visited. Operational procedures and monitoring procedures discussed with managers on site. Managers demonstrated good knowledge of their responsibilities with regards to implementing and monitoring operational plans. Managers demonstrated good knowledge with regards to protecting archaeology, including linear features and hedgerows, biodiversity and water sources on all sites visited. Visiual water monitoring is carried out by contractors during operations and mitigating measures are taken as necessary. Most contractors used by the certificate holder have been working on these sites for many years and are very experienced. </t>
  </si>
  <si>
    <t>No live operations were visited during this surveillance audit. Glanowen (KY106) clearfell operations were undertaken late 2022 and the site was replanted in May 2023. Monitoring reports seen. Setbacks from relevant water courses and streams observed. Mitigating measures to prevent sediment entering watercourses were in good condition and working well.</t>
  </si>
  <si>
    <t>Sites visited where recent operations had been undertaken showed efficient harvesting with minimum loss of damage. Areas where harvesting operations would potentially have damaged soil or where there was a risk of displacing sediment were left untouched.</t>
  </si>
  <si>
    <t>All legal consents seen for construction of road in Crag (CK105) and Cummeen Upper (KY102), sites visited during surveillance audit.</t>
  </si>
  <si>
    <t>Records of Consultation are kept at the Cork Office. There were no responses from stakeholders since the last surveillance audit.</t>
  </si>
  <si>
    <t>All ROW and Declarations of Long User seen for all properties visited at this audit.  Foraois Growth Ltd are generally open to facilitating any requests for ROW where this does not interfere with operations.</t>
  </si>
  <si>
    <t>No recent request received from locals for timber. Forais Growth Ltd are generally open to facilitating such requests. Most timber sold goes to mills in the region.</t>
  </si>
  <si>
    <t>Stakeholder consultation discussed with managers and is in compliance with PEFC requirements.</t>
  </si>
  <si>
    <t>5 staff interviews and 1 interview with local dog walker was undertaken during audit.</t>
  </si>
  <si>
    <t>The following criteria were assessed: PEFC National Standard -PEFC Irish Forest Certification Standard 2014 Sections 1, 4, 7 and 2.1.1 and 8.1.1.</t>
  </si>
  <si>
    <r>
      <rPr>
        <sz val="11"/>
        <rFont val="Cambria"/>
        <family val="1"/>
        <scheme val="major"/>
      </rPr>
      <t>Criteria were selected for assessment based on •areas of potential weakness /related to previous CARs or issues,  • relating to key objectives and on going activities and • to ensure that all principles are assessed at least once during the 4 surveillance visits.</t>
    </r>
    <r>
      <rPr>
        <sz val="11"/>
        <color indexed="12"/>
        <rFont val="Cambria"/>
        <family val="1"/>
        <scheme val="major"/>
      </rPr>
      <t xml:space="preserve">
</t>
    </r>
  </si>
  <si>
    <t>(6/11/23) Site visits Derryreag (KY104); Cummeen Upper (KY102); Derrylahan (KY203) and Cooragweanish (KY204)</t>
  </si>
  <si>
    <t>(7/11/23) Site visits Knocknakilla (CK109); Glencollins Upper (CK106); Glanowen (KY106) and Crag (LK105)</t>
  </si>
  <si>
    <t xml:space="preserve">The assessment involved review of relevant management planning documentation and records, site visits, discussion with forest managers and workers and completion of forest management checklists. The number of sites selected was based on the sampling calculation given in Annex 8. Sites were selected to include areas of recent or on-going operations, areas of public access, areas of conservation value and to include properties not previously visited by SA Certification. </t>
  </si>
  <si>
    <r>
      <t xml:space="preserve">Any deviation from the audit plan and their reasons? </t>
    </r>
    <r>
      <rPr>
        <sz val="11"/>
        <rFont val="Cambria"/>
        <family val="1"/>
      </rPr>
      <t>No</t>
    </r>
  </si>
  <si>
    <r>
      <t xml:space="preserve">Any significant issues impacting on the audit programme </t>
    </r>
    <r>
      <rPr>
        <sz val="11"/>
        <rFont val="Cambria"/>
        <family val="1"/>
      </rPr>
      <t>: No</t>
    </r>
  </si>
  <si>
    <r>
      <rPr>
        <b/>
        <sz val="11"/>
        <rFont val="Cambria"/>
        <family val="1"/>
        <scheme val="major"/>
      </rPr>
      <t>S4 - November 2023</t>
    </r>
    <r>
      <rPr>
        <sz val="11"/>
        <rFont val="Cambria"/>
        <family val="1"/>
        <scheme val="major"/>
      </rPr>
      <t xml:space="preserve"> - Maps have been updated to include relevant watercourses. Samples of revised mapping seen during site visits. Managers showed good knowledge of their responsibility with regards to protecting watercourses and various examples seen of use of mitigating measures to prevent sediment entering water courses. </t>
    </r>
  </si>
  <si>
    <r>
      <rPr>
        <b/>
        <sz val="11"/>
        <rFont val="Cambria"/>
        <family val="1"/>
        <scheme val="major"/>
      </rPr>
      <t>S4 - November 2023</t>
    </r>
    <r>
      <rPr>
        <sz val="11"/>
        <rFont val="Cambria"/>
        <family val="1"/>
        <scheme val="major"/>
      </rPr>
      <t xml:space="preserve"> - Safety signage was observed at various sites visited. Following the last surveillance the need to keep safety signage in place until operations were fully completed was reitterated by the company. Managers showed good awareness of health and safety requirements. The premature removal of safety signage in 2022 appears to be an isolated event.</t>
    </r>
  </si>
  <si>
    <t>Consultation was carried out on 29/08/2023</t>
  </si>
  <si>
    <t>(8/11/23) Document review and Closing meeting: present General Manager, Certification Manager, Operations Manager, and Forester in West Cork Region</t>
  </si>
  <si>
    <t>(2/11/23) Opening meeting via Teams, present General Manager, Certification Manager, Operations Manager, Regional Forestry Manager and Forester in West Cork Region</t>
  </si>
  <si>
    <t>The majority of forestry operations in Ireland are subject to forestry licences. Licences seen for all operations undertaken in the past year for the properties inspected. Managers have a good understanding of the licencing conditions and of the DAFM environmental guidelines and codes of practice.</t>
  </si>
  <si>
    <t>Declaration of Commitment is mentioned in the Forest Management Plan (Appendix 2) and copy of document dated 2019 seen, signed by owner and Forest Manager.</t>
  </si>
  <si>
    <t>Dumping does occasionnally occur and a waste disposal policy is in place. There was no dumping observed on the sites sampled. Photos of rubbish seen for Derryreag (KY104). Rubbish was removed by contractor.  Contractor invoice seen and receipt from licenced  waste disposal service dated 4/11/23. Also contractor invoice seen and receipt from licenced  waste disposal service seen for Ballybehy North (LK 102), dated 1/11/23 and 24/10/23 respectively. Any unauthorised activity is dealt with as soon as transgression is noted. Forest Manager's name and contact number is displayed at all forest entrances and neighbours/public do use this to contact manager to report dumping or other issues. Report for Glencollins (CK106) seen in relation to caravan dwellers dumping sewage into the forest. First reported 1/11/23 and follow report to show how the issue was dealt with 3/11/23.</t>
  </si>
  <si>
    <r>
      <t>For all sites sampled, the maps seen showed all water courses, including relevant water courses. Managers showed good understanding of their responsibilty with regards to preventing sediment entering watercourses and various mitigating measures were demonstrated on site at recent roading, harvesting and replanting sites. Silt traps and silt pools were in good condition and working well. Site sensitivities clearly mentioned and mapped the site specific plan summaries. Monitoring records seen.</t>
    </r>
    <r>
      <rPr>
        <b/>
        <sz val="11"/>
        <rFont val="Cambria"/>
        <family val="1"/>
        <scheme val="major"/>
      </rPr>
      <t xml:space="preserve"> Close out Minor CAR 2022.1</t>
    </r>
  </si>
  <si>
    <t>Permissions/licences for most forestry operations are obtained through Department of Agriculture, Food and the Marine, who conduct statutory and non-statutory consultation, prior to granting permits/licences. Felling Licence seen for Glanowen (KY106) including all conditions associated with this licence, and Roading Approvals seen for Crag (LK105) and Cummeens Upper (KY102). Monitoring records and Site packs seen. Arbor Health and Safety statement seen. Operational planning discussed with managers and records of operational monitoring seen. Managers demonstrated good knowledge with regards to protecting archaeology, including linear features and hedgerows, biodiversity and water sources on all sites visited. Sign with contact name and number of Forest Manager is displayed at all forest entrances. Forest Manager has direct communication with immediate neighbours in relation to planned operations.</t>
  </si>
  <si>
    <t>No brash was removed from the clearfell site Glanowen (KY106). Managers showed good understanding on the need for brash to protect soil during harvesting operations, especially on sensitive sites. Soil protection is prioritised over brash harvesting. On drier, less sensitive sites the manager may consider brash harvesting, where this is an owner objective, but only where this is a sustainable option.</t>
  </si>
  <si>
    <t>Roading operations in Cummeen Upper (KY102) were in progress at time of audit. Roading route cut and awaiting clearance of brash. Forest Manager showed great understanding of roading requirements and has managed quite a number of roading projects for the company over the past five years. Manager takes an active interest in planning the route and liaising with the roading contractors. Roading consents seen  and detailed site pack seen. Roading in Crag (LK105) had been completed at time of audit. Road was very well constructed in compliance with COFORD and DAFM guidance and requirements. Silt pools and silt traps in place to ensure no sediment was leaving the site. Roading consent seen for Crag (LK105) and contractor certs and contractor insurance seen.</t>
  </si>
  <si>
    <t>No litter or waste observed during the audit. Photos of dumping seen for Derryreag (KY104) seen and invoice for removing rubbish and copy of receipt from registered waste disposal service dated 4/11/23 seen.</t>
  </si>
  <si>
    <t>Notices are up at all site entrance with name and phone number of forest manager. Email consultation undertaken by Soil Association prior to Surveillance audit. Consultation will be undertaken when Forest Management Plan is due for review in 2024 through site notices at forest entrances. Statutory and non-statutory consultation for forest operations is undertaken through the DAFM licences process. In adherance with DAFM requirements site notices are displayed at forest entrances when applying for roading and afforestation licences and prior to and during felling and other forestry operations. Forest manager engages actively with neighbouring owners prior to forestry operations.</t>
  </si>
  <si>
    <t>Archaeological sites identified and mapped and protected during operations. Ringfort seen at Knocknakilla (CK109), setback observed during original afforestation of this site and two rows of broadleaves planted along the setback boundary to protect the site from future operations. Pedestrian access to the ringfort from lower boundary. Managers showed good awareness of the DAFM guidance in relation to identitifying and protecting archaeology during forestry operations.</t>
  </si>
  <si>
    <t>Risk assessments undertaken and seen for roading Cummeen Upper (KY102), Crag (LK105) and felling operations Glanowen (KY106) . Timber haulage routes discussed with forest managers and good awareness shown with regards to protecting the public and wider community. When planning haulage routes, road conditions, vicinities of local schools, etc. taken into consideration. Immediate neighbours are contacted by Forest Manager prior to commencement of operations.</t>
  </si>
  <si>
    <r>
      <t xml:space="preserve">Safety signage observed at Cummeen Upper (KY102) roading operations and Crag (LK105) recently completed roading site. Following the last surveillance audit the need to keep signage in place until operations have been completed has been reinforced throughout the company. Health and safety measures discussed at various sites with forest managers in relation to timber stacking, crossing streams, crossing under electricity wires, including the policy to get ESB to drop the line when felling close to electricity wires. Forest Managers show good knowledge of Health and Safety guidance and the Minor CAR 2022.2 was more than likely an isolated incident. </t>
    </r>
    <r>
      <rPr>
        <b/>
        <sz val="11"/>
        <rFont val="Cambria"/>
        <family val="1"/>
        <scheme val="major"/>
      </rPr>
      <t>Close out Minor CAR 2022.2</t>
    </r>
  </si>
  <si>
    <t>various - 138 geographic units managed as single FMU*)</t>
  </si>
  <si>
    <t>*) was 181 prior to 2023</t>
  </si>
  <si>
    <t>Was 4411.7 prior to 2023</t>
  </si>
  <si>
    <t>2019, 2020, 2021, 2022 and 2023</t>
  </si>
  <si>
    <t>1 FMU (138 sites)</t>
  </si>
  <si>
    <t>PEFC IRL SCHEME Dec 2010: PEFC Irish Forest Certification Standard , endorsed with updates Dec 2011. Second Edition: Revised January 2014</t>
  </si>
  <si>
    <t>One day was spent on preparatory work, three actual audit days - Opening meeting via Teams (2/11/23) - Closing meeting 8/11/23 at 4.45PM. One day for report writing.
Monday 6/11/23 and Tuesday 7/11/23: Site visits 
Wednesday 8/11/23 : Office work, verifying paperwork and closing meeting at end of day.</t>
  </si>
  <si>
    <t xml:space="preserve">Based on the sample of sites visited and the sections of the standard sampled against, no CARs were raised during S4. Certificate Holder showed good understanding of certification requirements and legal requirements and appeared to have implemented knowledge gained from past findings into the way they are now managing their forest operations. </t>
  </si>
  <si>
    <r>
      <t>6/11/23 (Cont)</t>
    </r>
    <r>
      <rPr>
        <u/>
        <sz val="11"/>
        <rFont val="Cambria"/>
        <family val="1"/>
        <scheme val="major"/>
      </rPr>
      <t xml:space="preserve">
Cooraghweanish (KY204)</t>
    </r>
    <r>
      <rPr>
        <sz val="11"/>
        <rFont val="Cambria"/>
        <family val="1"/>
        <scheme val="major"/>
      </rPr>
      <t xml:space="preserve"> - 80.2 ha. Planted 1992. No recent operations. Forest road was constructed prior to thinning some of this property in 2018. Stream and a number of relevant watercourses on site that will require monitoring during operations. Landscape sensivity will be taken into account when planning future felling operations. Deer seen on site. Deer Shooting Licence Agreement seen, including hunting permits, insurance and gun licence. No deer damage visble on site, but deer will be a consideration at replanting stage. Discussed with managers.
7/11/23
</t>
    </r>
    <r>
      <rPr>
        <u/>
        <sz val="11"/>
        <rFont val="Cambria"/>
        <family val="1"/>
        <scheme val="major"/>
      </rPr>
      <t>Knocknakilla (CK109)</t>
    </r>
    <r>
      <rPr>
        <sz val="11"/>
        <rFont val="Cambria"/>
        <family val="1"/>
        <scheme val="major"/>
      </rPr>
      <t xml:space="preserve"> - 31.2 ha. Planted 2003/2004. Partially thinned in 2019. No recent operations. Archaeology mapped and described in forest management plan. Ringfort located within the site. At time of planting, a setback was established. Two lines of broadleaves were planted around the edges. This is now forming a natural boundary to prevent future machinery trespass. Pedestrian access is provided from the lower boundary. Burnt mounts are located outside the property. Presence of archaeology and treatment of same during operations discussed with managers.
Site located in a fisheries sensitive area. Requirements in relation to water monitoring discussed with management.
</t>
    </r>
  </si>
  <si>
    <t>06-08/11/23</t>
  </si>
  <si>
    <r>
      <t xml:space="preserve">6/11/23
</t>
    </r>
    <r>
      <rPr>
        <u/>
        <sz val="11"/>
        <rFont val="Cambria"/>
        <family val="1"/>
        <scheme val="major"/>
      </rPr>
      <t>Derryreag (KY104)</t>
    </r>
    <r>
      <rPr>
        <sz val="11"/>
        <rFont val="Cambria"/>
        <family val="1"/>
        <scheme val="major"/>
      </rPr>
      <t xml:space="preserve"> - 52.7 ha. Planted 1991. No recent operations. Regularly monitoring for dumping. Waste management discussed with manager on site. System in place to deal with dumping waste. Stream flowing through property that requires crossing via clear span log bridge during operations. Crossing point seen and requirements to protect the water course discussed with managers. Currently negotions underway with neigbouring forest owner request for ROW. Potential ROW will have to cross stream, which would mean permanent crossing, requiring appropriate permits and assessments. ESB line crosses site. Maintenance of area under the line by ESB, when required. Discussion with manager how to manage the line during operations. Line drop will be requested from ESB and Goal posts will be put up.  
</t>
    </r>
    <r>
      <rPr>
        <u/>
        <sz val="11"/>
        <rFont val="Cambria"/>
        <family val="1"/>
        <scheme val="major"/>
      </rPr>
      <t>Cummeen Upper (KY102)</t>
    </r>
    <r>
      <rPr>
        <sz val="11"/>
        <rFont val="Cambria"/>
        <family val="1"/>
        <scheme val="major"/>
      </rPr>
      <t xml:space="preserve"> - 65.3 ha. Planted 1991. Original entry into property not suitable for haulage. ROW through neighbouring forest property established. 1850m of forest road planned through the two properties. Work on establishing forest road has commenced. Road recently cut, awaiting removal of brash. Stream dissecting property needs to be crossed. Roading permits seen. Stream marked on map. locations of silt traps indicated on map and seen. Monitoring water during operations discussed with managers. Safety notices in place and neigbouring farmer, with ROW to field above the property, informed of operations. Old dwelling on site marked on map, protection of old dwelling during operations discussed with managers. 
</t>
    </r>
    <r>
      <rPr>
        <u/>
        <sz val="11"/>
        <rFont val="Cambria"/>
        <family val="1"/>
        <scheme val="major"/>
      </rPr>
      <t>Derrylahan (KY203)</t>
    </r>
    <r>
      <rPr>
        <sz val="11"/>
        <rFont val="Cambria"/>
        <family val="1"/>
        <scheme val="major"/>
      </rPr>
      <t xml:space="preserve"> - 49.6 ha. Planted 1997. No recent operations. A forest road was contructed in 2017 and first thinnnin carried out shortly afterwards. Monitoring for invasives, especially rhododendron. Small number of rhododendron plants seen along the forest road. Discussing with managers on monitoring. Invasive species policy seen. Staff undertook Invasive Species identification training in September 2023. 
</t>
    </r>
  </si>
  <si>
    <r>
      <t xml:space="preserve">7/11/23 (cont) </t>
    </r>
    <r>
      <rPr>
        <u/>
        <sz val="11"/>
        <rFont val="Cambria"/>
        <family val="1"/>
        <scheme val="major"/>
      </rPr>
      <t>Glencollins Upper (CK106)</t>
    </r>
    <r>
      <rPr>
        <sz val="11"/>
        <rFont val="Cambria"/>
        <family val="1"/>
        <scheme val="major"/>
      </rPr>
      <t xml:space="preserve"> - 12.6 ha. Planted 2006. Partially thinned 2020. Field boundaries mapped. Samples of intact hedgerows seen and old shelterbelt of very mature Sitka spruce. Setbacks observed along these linear features. These features will be protected during future operations. Discussed with managers. Area adjoining stream at boundary planted with broadleaves, these will be left and no machines will be allowed in this area. No drains observed that were emptying directly into the stream. Monitoring of sediment and planned mitigating measures discussed with managers. Sign at forest entrance to deter animal trespass. Past trespass discussed with managers. Recent problem with local 'mobile home' dweller dumping raw sewage on site discussed. Incident report 1/11/23 and follow up monitoring report 3/11/23 seen. Incident resolved. Some cherry laurel was identified on this site along one of the internal field boundaries and the property boundary. This is mentioned in the site specific management report. This will be monitored and dealt with during the next forest operation.
</t>
    </r>
    <r>
      <rPr>
        <u/>
        <sz val="11"/>
        <rFont val="Cambria"/>
        <family val="1"/>
        <scheme val="major"/>
      </rPr>
      <t>Glanowen (KY106)</t>
    </r>
    <r>
      <rPr>
        <sz val="11"/>
        <rFont val="Cambria"/>
        <family val="1"/>
        <scheme val="major"/>
      </rPr>
      <t xml:space="preserve"> - 40.5 ha. Planted 1991. Recent clearfell (2022) and replanting operations (2023) in 04-1. Felling licence, harvesting plan and replanting plan seen. Site windrowed prior to planting. Aquatic zones and relevant water courses present on the property. Mitigating measures in the form of silt pools and silt traps observed. Measures are working well to prevent sedimentation entering the watercourses and are in good condition. Evidendence of use of brash and small trees to prevent rutting observed.  Rows of broadleaves planted along the water setbacks and along the forest roads. Areas that were too wet, or where the risk of sediment displacement was too great, were left untouched. Some failed trees observed and beating up discussed with manager. Contracts, harvesting records, and monitoring records seen. No operational waste observed. Planting bags are collected and returned to the nursery.
</t>
    </r>
    <r>
      <rPr>
        <u/>
        <sz val="11"/>
        <rFont val="Cambria"/>
        <family val="1"/>
        <scheme val="major"/>
      </rPr>
      <t>Crag (LK105)</t>
    </r>
    <r>
      <rPr>
        <sz val="11"/>
        <rFont val="Cambria"/>
        <family val="1"/>
        <scheme val="major"/>
      </rPr>
      <t xml:space="preserve"> - 10.10 Ha. Roading undertaken in 2023. Road in good condition, in accordance with COFORD Roading Manaual. Silt traps in road drains observed to prevent sediment release. Silt traps in good condition. Some full trees, cleared to facilitate roading, left on bank alongside the road. Safety Signage 'Do not climb on timber stacks' observed. </t>
    </r>
  </si>
  <si>
    <t>Foraois Growth Ltd are generally open to facilitating any requests for access where this does not interfere with operations. No such request have been received since last surveillance audit. Foraois Growth Ltd did receive request to contribute to a Community Road Scheme, which they responded to favourably. Communications with neighbour (near Glanowen property) and County Council seen (June 2022) in relation to Community Involvement Scheme  and copy of contribution payment seen.</t>
  </si>
  <si>
    <t>8/11/23
Reviewing of documentary evidence at Cork Office. Folios and ownership documentation seen for all of the above properties, including Declarations of Long User for Glanowen, Cummeen Upper and Derryeag. Crag folio is current still registered to Konifer Woodland Ltd, but Certificate of Incorporation of name change seen. Konifer Woodland Ltd was changed to Foraois Growth Ltd in 2015. Communications with neighbour and County Council (June 2022) seen in relation to Community Involvement Scheme (near Glanowen property) and copy of contribution payment seen. Inspection of Deer felling licence and contractor certs and insurances in relation to above operations. Inspection of roading and felling permits, operational monitoring reports, site packs and risk assessments, health and safety statements etc. seen for all above operations. PEFC claim seen on invoices. System of recording and reconciling timber loads seen and dockets with corresponding invoices seen. Photos of dumping seen for Derryreag (KY104) and invoice for removing rubbish and copy of receipt from waste disposal service dated 4/11/23 seen. Forest Management Plan seen: Due to be revised in 2024. The current plan, still contains site specific plans for the 43 sites that were sold recently. These will be removed at the time of the Plan Review.</t>
  </si>
  <si>
    <t>Approved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</si>
</sst>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809]dd\ mmmm\ yyyy;@"/>
    <numFmt numFmtId="166" formatCode="[$€-2]\ #,##0;[Red]\-[$€-2]\ #,##0"/>
  </numFmts>
  <fonts count="105">
    <font>
      <sz val="11"/>
      <name val="Palatino"/>
      <family val="1"/>
    </font>
    <font>
      <sz val="11"/>
      <color theme="1"/>
      <name val="Calibri"/>
      <family val="2"/>
      <scheme val="minor"/>
    </font>
    <font>
      <sz val="10"/>
      <name val="Arial"/>
      <family val="2"/>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u/>
      <sz val="10"/>
      <color indexed="12"/>
      <name val="Arial"/>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sz val="11"/>
      <color indexed="10"/>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sz val="11"/>
      <name val="Cambria"/>
      <family val="1"/>
    </font>
    <font>
      <sz val="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sz val="10"/>
      <name val="Cambria"/>
      <family val="1"/>
      <scheme val="major"/>
    </font>
    <font>
      <b/>
      <sz val="12"/>
      <color indexed="18"/>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sz val="11"/>
      <color rgb="FFFF0000"/>
      <name val="Cambria"/>
      <family val="1"/>
      <scheme val="major"/>
    </font>
    <font>
      <b/>
      <sz val="11"/>
      <color rgb="FFFF0000"/>
      <name val="Cambria"/>
      <family val="1"/>
      <scheme val="major"/>
    </font>
    <font>
      <sz val="11"/>
      <color rgb="FFFF0000"/>
      <name val="Palatino"/>
      <family val="1"/>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name val="Calibri"/>
      <family val="2"/>
      <scheme val="minor"/>
    </font>
    <font>
      <i/>
      <sz val="10"/>
      <color theme="3"/>
      <name val="Cambria"/>
      <family val="1"/>
      <scheme val="major"/>
    </font>
    <font>
      <sz val="11"/>
      <color theme="1"/>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sz val="14"/>
      <color rgb="FF0000FF"/>
      <name val="Cambria"/>
      <family val="1"/>
      <scheme val="major"/>
    </font>
    <font>
      <sz val="11"/>
      <color rgb="FF0000FF"/>
      <name val="Palatino"/>
      <family val="1"/>
    </font>
    <font>
      <sz val="9"/>
      <name val="Cambria"/>
      <family val="1"/>
      <scheme val="major"/>
    </font>
    <font>
      <b/>
      <i/>
      <sz val="12"/>
      <name val="Cambria"/>
      <family val="1"/>
      <scheme val="major"/>
    </font>
    <font>
      <sz val="11"/>
      <name val="Palatino"/>
    </font>
    <font>
      <b/>
      <sz val="11"/>
      <color theme="4"/>
      <name val="Cambria"/>
      <family val="1"/>
      <scheme val="major"/>
    </font>
    <font>
      <b/>
      <sz val="14"/>
      <name val="Cambria"/>
      <family val="1"/>
      <scheme val="major"/>
    </font>
    <font>
      <sz val="10"/>
      <name val="Palatino"/>
      <family val="1"/>
    </font>
    <font>
      <b/>
      <sz val="11"/>
      <color rgb="FF000000"/>
      <name val="Cambria"/>
      <family val="1"/>
      <scheme val="major"/>
    </font>
    <font>
      <sz val="11"/>
      <color rgb="FF000000"/>
      <name val="Cambria"/>
      <family val="1"/>
      <scheme val="major"/>
    </font>
    <font>
      <b/>
      <sz val="11"/>
      <color theme="1"/>
      <name val="Cambria"/>
      <family val="1"/>
      <scheme val="major"/>
    </font>
    <font>
      <sz val="9"/>
      <color theme="1"/>
      <name val="Cambria"/>
      <family val="1"/>
      <scheme val="major"/>
    </font>
    <font>
      <b/>
      <i/>
      <sz val="10"/>
      <name val="Cambria"/>
      <family val="1"/>
    </font>
    <font>
      <sz val="12"/>
      <color rgb="FF222222"/>
      <name val="Times New Roman"/>
      <family val="1"/>
    </font>
    <font>
      <sz val="10"/>
      <color indexed="10"/>
      <name val="Cambria"/>
      <family val="1"/>
    </font>
    <font>
      <u/>
      <sz val="10"/>
      <name val="Arial"/>
      <family val="2"/>
    </font>
    <font>
      <vertAlign val="superscript"/>
      <sz val="10"/>
      <name val="Arial"/>
      <family val="2"/>
    </font>
    <font>
      <b/>
      <sz val="10"/>
      <color indexed="10"/>
      <name val="Cambria"/>
      <family val="1"/>
      <scheme val="major"/>
    </font>
    <font>
      <sz val="10"/>
      <color indexed="10"/>
      <name val="Cambria"/>
      <family val="1"/>
      <scheme val="major"/>
    </font>
    <font>
      <b/>
      <i/>
      <sz val="10"/>
      <name val="Cambria"/>
      <family val="1"/>
      <scheme val="major"/>
    </font>
    <font>
      <sz val="24"/>
      <name val="Cambria"/>
      <family val="1"/>
      <scheme val="major"/>
    </font>
    <font>
      <b/>
      <i/>
      <sz val="11"/>
      <color indexed="12"/>
      <name val="Cambria"/>
      <family val="1"/>
      <scheme val="major"/>
    </font>
    <font>
      <u/>
      <sz val="11"/>
      <color theme="1"/>
      <name val="Cambria"/>
      <family val="1"/>
      <scheme val="major"/>
    </font>
    <font>
      <u/>
      <sz val="11"/>
      <name val="Cambria"/>
      <family val="1"/>
      <scheme val="major"/>
    </font>
    <font>
      <sz val="11"/>
      <name val="Calibri"/>
      <family val="2"/>
    </font>
    <font>
      <sz val="11"/>
      <color theme="1"/>
      <name val="Calibri"/>
      <family val="2"/>
    </font>
    <font>
      <sz val="11"/>
      <color theme="1"/>
      <name val="Cambria"/>
      <family val="1"/>
    </font>
    <font>
      <u/>
      <sz val="11"/>
      <color rgb="FF000000"/>
      <name val="Cambria"/>
      <family val="1"/>
      <scheme val="major"/>
    </font>
    <font>
      <u/>
      <sz val="11"/>
      <name val="Calibri"/>
      <family val="2"/>
    </font>
    <font>
      <b/>
      <sz val="11"/>
      <name val="Calibri"/>
      <family val="2"/>
    </font>
  </fonts>
  <fills count="27">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49"/>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rgb="FF92CDDC"/>
        <bgColor indexed="64"/>
      </patternFill>
    </fill>
    <fill>
      <patternFill patternType="solid">
        <fgColor theme="4"/>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FFCC"/>
        <bgColor indexed="64"/>
      </patternFill>
    </fill>
  </fills>
  <borders count="45">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6">
    <xf numFmtId="0" fontId="0" fillId="0" borderId="0"/>
    <xf numFmtId="0" fontId="9" fillId="0" borderId="0" applyNumberFormat="0" applyFill="0" applyBorder="0" applyAlignment="0" applyProtection="0">
      <alignment vertical="top"/>
      <protection locked="0"/>
    </xf>
    <xf numFmtId="0" fontId="5" fillId="0" borderId="0"/>
    <xf numFmtId="0" fontId="42" fillId="0" borderId="0"/>
    <xf numFmtId="0" fontId="42" fillId="0" borderId="0"/>
    <xf numFmtId="0" fontId="42" fillId="0" borderId="0"/>
    <xf numFmtId="0" fontId="11" fillId="0" borderId="0"/>
    <xf numFmtId="0" fontId="2" fillId="0" borderId="0"/>
    <xf numFmtId="0" fontId="2" fillId="0" borderId="0"/>
    <xf numFmtId="0" fontId="5" fillId="0" borderId="0"/>
    <xf numFmtId="0" fontId="2" fillId="0" borderId="0"/>
    <xf numFmtId="0" fontId="2" fillId="0" borderId="0"/>
    <xf numFmtId="0" fontId="1" fillId="0" borderId="0"/>
    <xf numFmtId="0" fontId="1" fillId="0" borderId="0"/>
    <xf numFmtId="0" fontId="1" fillId="0" borderId="0"/>
    <xf numFmtId="43" fontId="5" fillId="0" borderId="0" applyFont="0" applyFill="0" applyBorder="0" applyAlignment="0" applyProtection="0"/>
  </cellStyleXfs>
  <cellXfs count="611">
    <xf numFmtId="0" fontId="0" fillId="0" borderId="0" xfId="0"/>
    <xf numFmtId="0" fontId="11" fillId="2" borderId="1" xfId="0" applyFont="1" applyFill="1" applyBorder="1"/>
    <xf numFmtId="49" fontId="14" fillId="0" borderId="0" xfId="0" applyNumberFormat="1" applyFont="1" applyAlignment="1">
      <alignment wrapText="1"/>
    </xf>
    <xf numFmtId="0" fontId="16" fillId="2" borderId="1" xfId="0" applyFont="1" applyFill="1" applyBorder="1" applyAlignment="1">
      <alignment horizontal="center" wrapText="1"/>
    </xf>
    <xf numFmtId="0" fontId="12" fillId="2" borderId="1" xfId="0" applyFont="1" applyFill="1" applyBorder="1" applyAlignment="1">
      <alignment wrapText="1"/>
    </xf>
    <xf numFmtId="49" fontId="15" fillId="0" borderId="0" xfId="0" applyNumberFormat="1" applyFont="1" applyAlignment="1">
      <alignment wrapText="1"/>
    </xf>
    <xf numFmtId="0" fontId="12" fillId="2" borderId="1" xfId="0" applyFont="1" applyFill="1" applyBorder="1" applyAlignment="1">
      <alignment vertical="top" wrapText="1"/>
    </xf>
    <xf numFmtId="0" fontId="13" fillId="2" borderId="1" xfId="0" applyFont="1" applyFill="1" applyBorder="1" applyAlignment="1">
      <alignment horizontal="center" wrapText="1"/>
    </xf>
    <xf numFmtId="49" fontId="15" fillId="3" borderId="2" xfId="0" applyNumberFormat="1" applyFont="1" applyFill="1" applyBorder="1" applyAlignment="1">
      <alignment wrapText="1"/>
    </xf>
    <xf numFmtId="49" fontId="14" fillId="0" borderId="3" xfId="0" applyNumberFormat="1" applyFont="1" applyBorder="1" applyAlignment="1">
      <alignment wrapText="1"/>
    </xf>
    <xf numFmtId="0" fontId="15" fillId="3" borderId="0" xfId="0" applyFont="1" applyFill="1" applyAlignment="1">
      <alignment horizontal="left" vertical="top" wrapText="1"/>
    </xf>
    <xf numFmtId="0" fontId="15" fillId="3" borderId="4" xfId="0" applyFont="1" applyFill="1" applyBorder="1" applyAlignment="1">
      <alignment horizontal="left" vertical="top" wrapText="1"/>
    </xf>
    <xf numFmtId="0" fontId="17" fillId="4" borderId="5" xfId="0" applyFont="1" applyFill="1" applyBorder="1" applyAlignment="1">
      <alignment vertical="top" wrapText="1"/>
    </xf>
    <xf numFmtId="0" fontId="18" fillId="0" borderId="6" xfId="0" applyFont="1" applyBorder="1" applyAlignment="1">
      <alignment vertical="top" wrapText="1"/>
    </xf>
    <xf numFmtId="0" fontId="20" fillId="4" borderId="7" xfId="0" applyFont="1" applyFill="1" applyBorder="1" applyAlignment="1">
      <alignment vertical="top" wrapText="1"/>
    </xf>
    <xf numFmtId="0" fontId="20" fillId="4" borderId="8" xfId="0" applyFont="1" applyFill="1" applyBorder="1" applyAlignment="1">
      <alignment vertical="top" wrapText="1"/>
    </xf>
    <xf numFmtId="0" fontId="19" fillId="0" borderId="9" xfId="0" applyFont="1" applyBorder="1" applyAlignment="1">
      <alignment vertical="top" wrapText="1"/>
    </xf>
    <xf numFmtId="0" fontId="18" fillId="0" borderId="10" xfId="0" applyFont="1" applyBorder="1" applyAlignment="1">
      <alignment vertical="top" wrapText="1"/>
    </xf>
    <xf numFmtId="0" fontId="18" fillId="0" borderId="4" xfId="0" applyFont="1" applyBorder="1" applyAlignment="1">
      <alignment vertical="top" wrapText="1"/>
    </xf>
    <xf numFmtId="0" fontId="19" fillId="0" borderId="11" xfId="0" applyFont="1" applyBorder="1" applyAlignment="1">
      <alignment vertical="top" wrapText="1"/>
    </xf>
    <xf numFmtId="0" fontId="18" fillId="0" borderId="7" xfId="0" applyFont="1" applyBorder="1" applyAlignment="1">
      <alignment vertical="top" wrapText="1"/>
    </xf>
    <xf numFmtId="0" fontId="18" fillId="0" borderId="8" xfId="0" applyFont="1" applyBorder="1" applyAlignment="1">
      <alignment vertical="top" wrapText="1"/>
    </xf>
    <xf numFmtId="0" fontId="18" fillId="2" borderId="6" xfId="0" applyFont="1" applyFill="1" applyBorder="1" applyAlignment="1">
      <alignment vertical="top" wrapText="1"/>
    </xf>
    <xf numFmtId="0" fontId="18" fillId="2" borderId="10" xfId="0" applyFont="1" applyFill="1" applyBorder="1" applyAlignment="1">
      <alignment vertical="top" wrapText="1"/>
    </xf>
    <xf numFmtId="0" fontId="18" fillId="2" borderId="7" xfId="0" applyFont="1" applyFill="1" applyBorder="1" applyAlignment="1">
      <alignment vertical="top" wrapText="1"/>
    </xf>
    <xf numFmtId="0" fontId="20" fillId="4" borderId="4" xfId="0" applyFont="1" applyFill="1" applyBorder="1" applyAlignment="1">
      <alignment vertical="top" wrapText="1"/>
    </xf>
    <xf numFmtId="0" fontId="20" fillId="4" borderId="11" xfId="0" applyFont="1" applyFill="1" applyBorder="1" applyAlignment="1">
      <alignment vertical="top" wrapText="1"/>
    </xf>
    <xf numFmtId="0" fontId="17" fillId="0" borderId="0" xfId="0" applyFont="1" applyAlignment="1">
      <alignment vertical="top" wrapText="1"/>
    </xf>
    <xf numFmtId="0" fontId="18" fillId="0" borderId="0" xfId="0" applyFont="1" applyAlignment="1">
      <alignment vertical="top" wrapText="1"/>
    </xf>
    <xf numFmtId="0" fontId="19" fillId="0" borderId="0" xfId="0" applyFont="1" applyAlignment="1">
      <alignment vertical="top" wrapText="1"/>
    </xf>
    <xf numFmtId="0" fontId="10" fillId="2" borderId="1" xfId="0" applyFont="1" applyFill="1" applyBorder="1"/>
    <xf numFmtId="0" fontId="43" fillId="0" borderId="0" xfId="0" applyFont="1" applyAlignment="1">
      <alignment horizontal="center" vertical="center" wrapText="1"/>
    </xf>
    <xf numFmtId="0" fontId="44" fillId="0" borderId="0" xfId="0" applyFont="1"/>
    <xf numFmtId="0" fontId="45" fillId="0" borderId="0" xfId="0" applyFont="1"/>
    <xf numFmtId="0" fontId="45" fillId="5" borderId="0" xfId="0" applyFont="1" applyFill="1"/>
    <xf numFmtId="0" fontId="46" fillId="0" borderId="0" xfId="0" applyFont="1"/>
    <xf numFmtId="0" fontId="45" fillId="6" borderId="0" xfId="0" applyFont="1" applyFill="1"/>
    <xf numFmtId="0" fontId="47" fillId="0" borderId="0" xfId="0" applyFont="1"/>
    <xf numFmtId="0" fontId="47" fillId="0" borderId="0" xfId="0" applyFont="1" applyAlignment="1">
      <alignment wrapText="1"/>
    </xf>
    <xf numFmtId="0" fontId="45" fillId="0" borderId="0" xfId="0" applyFont="1" applyAlignment="1">
      <alignment vertical="top"/>
    </xf>
    <xf numFmtId="0" fontId="45" fillId="6" borderId="0" xfId="0" applyFont="1" applyFill="1" applyAlignment="1">
      <alignment vertical="top"/>
    </xf>
    <xf numFmtId="0" fontId="47" fillId="0" borderId="0" xfId="0" applyFont="1" applyAlignment="1">
      <alignment vertical="top"/>
    </xf>
    <xf numFmtId="0" fontId="47" fillId="0" borderId="0" xfId="0" applyFont="1" applyAlignment="1">
      <alignment vertical="top" wrapText="1"/>
    </xf>
    <xf numFmtId="0" fontId="48" fillId="0" borderId="12" xfId="7" applyFont="1" applyBorder="1" applyAlignment="1">
      <alignment wrapText="1"/>
    </xf>
    <xf numFmtId="0" fontId="48" fillId="0" borderId="12" xfId="7" applyFont="1" applyBorder="1" applyAlignment="1">
      <alignment horizontal="center" wrapText="1"/>
    </xf>
    <xf numFmtId="15" fontId="48" fillId="0" borderId="12" xfId="7" applyNumberFormat="1" applyFont="1" applyBorder="1" applyAlignment="1">
      <alignment horizontal="center" wrapText="1"/>
    </xf>
    <xf numFmtId="15" fontId="48" fillId="0" borderId="0" xfId="7" applyNumberFormat="1" applyFont="1" applyAlignment="1">
      <alignment horizontal="center" wrapText="1"/>
    </xf>
    <xf numFmtId="15" fontId="44" fillId="0" borderId="0" xfId="7" applyNumberFormat="1" applyFont="1" applyAlignment="1">
      <alignment wrapText="1"/>
    </xf>
    <xf numFmtId="0" fontId="44" fillId="0" borderId="0" xfId="0" applyFont="1" applyAlignment="1">
      <alignment vertical="top"/>
    </xf>
    <xf numFmtId="0" fontId="44" fillId="0" borderId="0" xfId="0" applyFont="1" applyAlignment="1">
      <alignment horizontal="center" vertical="top"/>
    </xf>
    <xf numFmtId="0" fontId="44" fillId="0" borderId="0" xfId="0" applyFont="1" applyAlignment="1">
      <alignment vertical="top" wrapText="1"/>
    </xf>
    <xf numFmtId="0" fontId="48" fillId="0" borderId="0" xfId="0" applyFont="1" applyAlignment="1">
      <alignment vertical="top" wrapText="1"/>
    </xf>
    <xf numFmtId="0" fontId="49" fillId="0" borderId="0" xfId="0" applyFont="1" applyAlignment="1">
      <alignment vertical="top" wrapText="1"/>
    </xf>
    <xf numFmtId="0" fontId="50" fillId="0" borderId="0" xfId="0" applyFont="1" applyAlignment="1">
      <alignment vertical="top" wrapText="1"/>
    </xf>
    <xf numFmtId="0" fontId="48" fillId="7" borderId="0" xfId="0" applyFont="1" applyFill="1" applyAlignment="1">
      <alignment vertical="top" wrapText="1"/>
    </xf>
    <xf numFmtId="0" fontId="44" fillId="7" borderId="0" xfId="0" applyFont="1" applyFill="1" applyAlignment="1">
      <alignment vertical="top" wrapText="1"/>
    </xf>
    <xf numFmtId="0" fontId="49" fillId="7" borderId="0" xfId="0" applyFont="1" applyFill="1" applyAlignment="1">
      <alignment horizontal="left" vertical="top" wrapText="1"/>
    </xf>
    <xf numFmtId="0" fontId="49" fillId="7" borderId="0" xfId="0" applyFont="1" applyFill="1" applyAlignment="1">
      <alignment vertical="top" wrapText="1"/>
    </xf>
    <xf numFmtId="0" fontId="44" fillId="7" borderId="0" xfId="0" applyFont="1" applyFill="1"/>
    <xf numFmtId="0" fontId="44" fillId="0" borderId="12" xfId="0" applyFont="1" applyBorder="1" applyAlignment="1">
      <alignment vertical="top" wrapText="1"/>
    </xf>
    <xf numFmtId="49" fontId="48" fillId="0" borderId="12" xfId="0" applyNumberFormat="1" applyFont="1" applyBorder="1" applyAlignment="1">
      <alignment vertical="top"/>
    </xf>
    <xf numFmtId="0" fontId="48" fillId="0" borderId="12" xfId="0" applyFont="1" applyBorder="1" applyAlignment="1">
      <alignment horizontal="left" vertical="top"/>
    </xf>
    <xf numFmtId="49" fontId="48" fillId="0" borderId="0" xfId="0" applyNumberFormat="1" applyFont="1" applyAlignment="1">
      <alignment vertical="top"/>
    </xf>
    <xf numFmtId="0" fontId="48" fillId="0" borderId="0" xfId="0" applyFont="1" applyAlignment="1">
      <alignment horizontal="left" vertical="top"/>
    </xf>
    <xf numFmtId="0" fontId="48" fillId="8" borderId="12" xfId="0" applyFont="1" applyFill="1" applyBorder="1" applyAlignment="1">
      <alignment vertical="top" wrapText="1"/>
    </xf>
    <xf numFmtId="0" fontId="48" fillId="0" borderId="12" xfId="0" applyFont="1" applyBorder="1" applyAlignment="1">
      <alignment vertical="top" wrapText="1"/>
    </xf>
    <xf numFmtId="0" fontId="44" fillId="12" borderId="12" xfId="0" applyFont="1" applyFill="1" applyBorder="1" applyAlignment="1">
      <alignment vertical="top" wrapText="1"/>
    </xf>
    <xf numFmtId="49" fontId="48" fillId="9" borderId="12" xfId="0" applyNumberFormat="1" applyFont="1" applyFill="1" applyBorder="1" applyAlignment="1">
      <alignment vertical="top"/>
    </xf>
    <xf numFmtId="0" fontId="48" fillId="9" borderId="12" xfId="0" applyFont="1" applyFill="1" applyBorder="1" applyAlignment="1">
      <alignment horizontal="left" vertical="top"/>
    </xf>
    <xf numFmtId="0" fontId="48" fillId="9" borderId="12" xfId="0" applyFont="1" applyFill="1" applyBorder="1" applyAlignment="1">
      <alignment vertical="top" wrapText="1"/>
    </xf>
    <xf numFmtId="0" fontId="48" fillId="0" borderId="0" xfId="0" applyFont="1"/>
    <xf numFmtId="0" fontId="51" fillId="13" borderId="12" xfId="6" applyFont="1" applyFill="1" applyBorder="1" applyAlignment="1">
      <alignment vertical="center" wrapText="1"/>
    </xf>
    <xf numFmtId="0" fontId="51" fillId="13" borderId="12" xfId="6" applyFont="1" applyFill="1" applyBorder="1" applyAlignment="1">
      <alignment horizontal="left" vertical="center" wrapText="1"/>
    </xf>
    <xf numFmtId="0" fontId="44" fillId="0" borderId="12" xfId="0" applyFont="1" applyBorder="1"/>
    <xf numFmtId="0" fontId="44" fillId="14" borderId="0" xfId="0" applyFont="1" applyFill="1"/>
    <xf numFmtId="0" fontId="51" fillId="8" borderId="12" xfId="0" applyFont="1" applyFill="1" applyBorder="1" applyAlignment="1">
      <alignment vertical="top" wrapText="1"/>
    </xf>
    <xf numFmtId="0" fontId="45" fillId="0" borderId="12" xfId="0" applyFont="1" applyBorder="1" applyAlignment="1">
      <alignment vertical="top" wrapText="1"/>
    </xf>
    <xf numFmtId="0" fontId="45" fillId="0" borderId="0" xfId="0" applyFont="1" applyAlignment="1">
      <alignment vertical="top" wrapText="1"/>
    </xf>
    <xf numFmtId="0" fontId="45" fillId="0" borderId="12" xfId="0" applyFont="1" applyBorder="1" applyAlignment="1">
      <alignment horizontal="right" vertical="top" wrapText="1"/>
    </xf>
    <xf numFmtId="0" fontId="52" fillId="0" borderId="0" xfId="0" applyFont="1"/>
    <xf numFmtId="0" fontId="53" fillId="0" borderId="0" xfId="0" applyFont="1"/>
    <xf numFmtId="0" fontId="45" fillId="0" borderId="0" xfId="0" applyFont="1" applyAlignment="1">
      <alignment horizontal="center" vertical="top"/>
    </xf>
    <xf numFmtId="0" fontId="48" fillId="0" borderId="16" xfId="0" applyFont="1" applyBorder="1" applyAlignment="1">
      <alignment vertical="top"/>
    </xf>
    <xf numFmtId="0" fontId="44" fillId="0" borderId="17" xfId="0" applyFont="1" applyBorder="1" applyAlignment="1">
      <alignment vertical="top"/>
    </xf>
    <xf numFmtId="0" fontId="44" fillId="0" borderId="18" xfId="0" applyFont="1" applyBorder="1" applyAlignment="1">
      <alignment vertical="top"/>
    </xf>
    <xf numFmtId="0" fontId="44" fillId="0" borderId="3" xfId="0" applyFont="1" applyBorder="1" applyAlignment="1">
      <alignment horizontal="left" vertical="top"/>
    </xf>
    <xf numFmtId="0" fontId="44" fillId="0" borderId="19" xfId="0" applyFont="1" applyBorder="1" applyAlignment="1">
      <alignment vertical="top"/>
    </xf>
    <xf numFmtId="0" fontId="44" fillId="0" borderId="17" xfId="0" applyFont="1" applyBorder="1" applyAlignment="1">
      <alignment vertical="top" wrapText="1"/>
    </xf>
    <xf numFmtId="0" fontId="49" fillId="0" borderId="3" xfId="0" applyFont="1" applyBorder="1" applyAlignment="1">
      <alignment vertical="top" wrapText="1"/>
    </xf>
    <xf numFmtId="0" fontId="44" fillId="0" borderId="3" xfId="0" applyFont="1" applyBorder="1" applyAlignment="1">
      <alignment vertical="top" wrapText="1"/>
    </xf>
    <xf numFmtId="0" fontId="44" fillId="0" borderId="20" xfId="0" applyFont="1" applyBorder="1" applyAlignment="1">
      <alignment vertical="top" wrapText="1"/>
    </xf>
    <xf numFmtId="0" fontId="54" fillId="0" borderId="0" xfId="0" applyFont="1"/>
    <xf numFmtId="0" fontId="54" fillId="0" borderId="0" xfId="0" applyFont="1" applyAlignment="1">
      <alignment horizontal="center" vertical="top"/>
    </xf>
    <xf numFmtId="0" fontId="44" fillId="0" borderId="21" xfId="0" applyFont="1" applyBorder="1"/>
    <xf numFmtId="0" fontId="43" fillId="0" borderId="13" xfId="9" applyFont="1" applyBorder="1" applyAlignment="1" applyProtection="1">
      <alignment horizontal="center" vertical="center" wrapText="1"/>
      <protection locked="0"/>
    </xf>
    <xf numFmtId="0" fontId="45" fillId="9" borderId="0" xfId="8" applyFont="1" applyFill="1"/>
    <xf numFmtId="0" fontId="45" fillId="0" borderId="0" xfId="8" applyFont="1"/>
    <xf numFmtId="0" fontId="45" fillId="0" borderId="0" xfId="9" applyFont="1" applyAlignment="1">
      <alignment horizontal="center" vertical="top"/>
    </xf>
    <xf numFmtId="0" fontId="55" fillId="0" borderId="0" xfId="9" applyFont="1" applyAlignment="1">
      <alignment horizontal="center" vertical="center" wrapText="1"/>
    </xf>
    <xf numFmtId="0" fontId="44" fillId="0" borderId="0" xfId="9" applyFont="1" applyAlignment="1">
      <alignment vertical="top"/>
    </xf>
    <xf numFmtId="0" fontId="44" fillId="0" borderId="0" xfId="9" applyFont="1" applyAlignment="1">
      <alignment horizontal="left" vertical="top"/>
    </xf>
    <xf numFmtId="15" fontId="44" fillId="0" borderId="0" xfId="9" applyNumberFormat="1" applyFont="1" applyAlignment="1">
      <alignment horizontal="left" vertical="top"/>
    </xf>
    <xf numFmtId="0" fontId="45" fillId="0" borderId="0" xfId="9" applyFont="1"/>
    <xf numFmtId="0" fontId="48" fillId="0" borderId="12" xfId="8" applyFont="1" applyBorder="1" applyAlignment="1">
      <alignment horizontal="center" vertical="center" wrapText="1"/>
    </xf>
    <xf numFmtId="0" fontId="48" fillId="0" borderId="12" xfId="9" applyFont="1" applyBorder="1" applyAlignment="1">
      <alignment horizontal="center" vertical="center" wrapText="1"/>
    </xf>
    <xf numFmtId="0" fontId="48" fillId="9" borderId="0" xfId="8" applyFont="1" applyFill="1" applyAlignment="1">
      <alignment horizontal="center" vertical="center" wrapText="1"/>
    </xf>
    <xf numFmtId="0" fontId="48" fillId="0" borderId="0" xfId="8" applyFont="1" applyAlignment="1">
      <alignment horizontal="center" vertical="center" wrapText="1"/>
    </xf>
    <xf numFmtId="0" fontId="56" fillId="9" borderId="0" xfId="8" applyFont="1" applyFill="1"/>
    <xf numFmtId="0" fontId="56" fillId="0" borderId="0" xfId="8" applyFont="1"/>
    <xf numFmtId="0" fontId="48" fillId="0" borderId="16" xfId="9" applyFont="1" applyBorder="1" applyAlignment="1">
      <alignment vertical="top"/>
    </xf>
    <xf numFmtId="0" fontId="44" fillId="0" borderId="22" xfId="9" applyFont="1" applyBorder="1" applyAlignment="1">
      <alignment vertical="top" wrapText="1"/>
    </xf>
    <xf numFmtId="0" fontId="54" fillId="0" borderId="0" xfId="9" applyFont="1" applyAlignment="1">
      <alignment horizontal="center" vertical="top"/>
    </xf>
    <xf numFmtId="164" fontId="44" fillId="15" borderId="1" xfId="0" applyNumberFormat="1" applyFont="1" applyFill="1" applyBorder="1" applyAlignment="1">
      <alignment horizontal="left" vertical="top" wrapText="1"/>
    </xf>
    <xf numFmtId="164" fontId="44" fillId="15" borderId="18" xfId="0" applyNumberFormat="1" applyFont="1" applyFill="1" applyBorder="1" applyAlignment="1">
      <alignment horizontal="left" vertical="top" wrapText="1"/>
    </xf>
    <xf numFmtId="0" fontId="48" fillId="15" borderId="16" xfId="0" applyFont="1" applyFill="1" applyBorder="1" applyAlignment="1">
      <alignment horizontal="left" vertical="top" wrapText="1"/>
    </xf>
    <xf numFmtId="0" fontId="48" fillId="15" borderId="17" xfId="0" applyFont="1" applyFill="1" applyBorder="1" applyAlignment="1">
      <alignment vertical="top" wrapText="1"/>
    </xf>
    <xf numFmtId="0" fontId="48" fillId="14" borderId="0" xfId="0" applyFont="1" applyFill="1" applyAlignment="1">
      <alignment vertical="top" wrapText="1"/>
    </xf>
    <xf numFmtId="0" fontId="48" fillId="15" borderId="18" xfId="0" applyFont="1" applyFill="1" applyBorder="1" applyAlignment="1">
      <alignment horizontal="left" vertical="top" wrapText="1"/>
    </xf>
    <xf numFmtId="0" fontId="48" fillId="15" borderId="20" xfId="0" applyFont="1" applyFill="1" applyBorder="1" applyAlignment="1">
      <alignment vertical="top" wrapText="1"/>
    </xf>
    <xf numFmtId="0" fontId="44" fillId="15" borderId="1" xfId="0" applyFont="1" applyFill="1" applyBorder="1" applyAlignment="1">
      <alignment horizontal="left" vertical="top" wrapText="1"/>
    </xf>
    <xf numFmtId="0" fontId="48" fillId="0" borderId="3" xfId="0" applyFont="1" applyBorder="1" applyAlignment="1">
      <alignment vertical="top" wrapText="1"/>
    </xf>
    <xf numFmtId="0" fontId="44" fillId="14" borderId="0" xfId="0" applyFont="1" applyFill="1" applyAlignment="1">
      <alignment vertical="top" wrapText="1"/>
    </xf>
    <xf numFmtId="0" fontId="58" fillId="0" borderId="3" xfId="0" applyFont="1" applyBorder="1" applyAlignment="1">
      <alignment vertical="top" wrapText="1"/>
    </xf>
    <xf numFmtId="0" fontId="48" fillId="15" borderId="13" xfId="0" applyFont="1" applyFill="1" applyBorder="1" applyAlignment="1">
      <alignment vertical="top" wrapText="1"/>
    </xf>
    <xf numFmtId="0" fontId="48" fillId="15" borderId="1" xfId="0" applyFont="1" applyFill="1" applyBorder="1" applyAlignment="1">
      <alignment horizontal="left" vertical="top" wrapText="1"/>
    </xf>
    <xf numFmtId="0" fontId="49" fillId="14" borderId="0" xfId="0" applyFont="1" applyFill="1" applyAlignment="1">
      <alignment horizontal="left" vertical="top" wrapText="1"/>
    </xf>
    <xf numFmtId="0" fontId="49" fillId="14" borderId="0" xfId="0" applyFont="1" applyFill="1" applyAlignment="1">
      <alignment vertical="top" wrapText="1"/>
    </xf>
    <xf numFmtId="0" fontId="49" fillId="15" borderId="1" xfId="0" applyFont="1" applyFill="1" applyBorder="1" applyAlignment="1">
      <alignment horizontal="left" vertical="top" wrapText="1"/>
    </xf>
    <xf numFmtId="2" fontId="48" fillId="15" borderId="1" xfId="0" applyNumberFormat="1" applyFont="1" applyFill="1" applyBorder="1" applyAlignment="1">
      <alignment horizontal="left" vertical="top" wrapText="1"/>
    </xf>
    <xf numFmtId="164" fontId="48" fillId="11" borderId="16" xfId="0" applyNumberFormat="1" applyFont="1" applyFill="1" applyBorder="1" applyAlignment="1">
      <alignment horizontal="left" vertical="top"/>
    </xf>
    <xf numFmtId="0" fontId="48" fillId="11" borderId="17" xfId="0" applyFont="1" applyFill="1" applyBorder="1" applyAlignment="1">
      <alignment vertical="top" wrapText="1"/>
    </xf>
    <xf numFmtId="0" fontId="48" fillId="11" borderId="18" xfId="0" applyFont="1" applyFill="1" applyBorder="1" applyAlignment="1">
      <alignment horizontal="left" vertical="top"/>
    </xf>
    <xf numFmtId="0" fontId="48" fillId="11" borderId="20" xfId="0" applyFont="1" applyFill="1" applyBorder="1" applyAlignment="1">
      <alignment vertical="top" wrapText="1"/>
    </xf>
    <xf numFmtId="0" fontId="44" fillId="0" borderId="14" xfId="0" applyFont="1" applyBorder="1" applyAlignment="1">
      <alignment vertical="top" wrapText="1"/>
    </xf>
    <xf numFmtId="0" fontId="44" fillId="0" borderId="15" xfId="0" applyFont="1" applyBorder="1" applyAlignment="1">
      <alignment vertical="top" wrapText="1"/>
    </xf>
    <xf numFmtId="0" fontId="48" fillId="11" borderId="13" xfId="0" applyFont="1" applyFill="1" applyBorder="1" applyAlignment="1">
      <alignment vertical="top" wrapText="1"/>
    </xf>
    <xf numFmtId="0" fontId="48" fillId="0" borderId="14" xfId="0" applyFont="1" applyBorder="1" applyAlignment="1">
      <alignment vertical="top" wrapText="1"/>
    </xf>
    <xf numFmtId="0" fontId="44" fillId="0" borderId="1" xfId="0" applyFont="1" applyBorder="1" applyAlignment="1">
      <alignment vertical="top" wrapText="1"/>
    </xf>
    <xf numFmtId="0" fontId="48" fillId="0" borderId="1" xfId="0" applyFont="1" applyBorder="1" applyAlignment="1">
      <alignment vertical="top" wrapText="1"/>
    </xf>
    <xf numFmtId="0" fontId="49" fillId="0" borderId="1" xfId="0" applyFont="1" applyBorder="1" applyAlignment="1">
      <alignment horizontal="left" vertical="top" wrapText="1"/>
    </xf>
    <xf numFmtId="0" fontId="48" fillId="0" borderId="1" xfId="0" applyFont="1" applyBorder="1" applyAlignment="1">
      <alignment horizontal="left" vertical="top" wrapText="1"/>
    </xf>
    <xf numFmtId="0" fontId="48" fillId="14" borderId="0" xfId="0" applyFont="1" applyFill="1" applyAlignment="1">
      <alignment horizontal="left" vertical="top" wrapText="1"/>
    </xf>
    <xf numFmtId="0" fontId="49" fillId="0" borderId="1" xfId="0" applyFont="1" applyBorder="1" applyAlignment="1">
      <alignment vertical="top" wrapText="1"/>
    </xf>
    <xf numFmtId="0" fontId="49" fillId="0" borderId="14" xfId="0" applyFont="1" applyBorder="1" applyAlignment="1">
      <alignment vertical="top" wrapText="1"/>
    </xf>
    <xf numFmtId="2" fontId="48" fillId="11" borderId="18" xfId="0" applyNumberFormat="1" applyFont="1" applyFill="1" applyBorder="1" applyAlignment="1">
      <alignment horizontal="left" vertical="top"/>
    </xf>
    <xf numFmtId="0" fontId="59" fillId="11" borderId="18" xfId="0" applyFont="1" applyFill="1" applyBorder="1" applyAlignment="1">
      <alignment horizontal="left" vertical="top" wrapText="1"/>
    </xf>
    <xf numFmtId="0" fontId="49" fillId="11" borderId="19" xfId="0" applyFont="1" applyFill="1" applyBorder="1" applyAlignment="1">
      <alignment horizontal="left" vertical="top"/>
    </xf>
    <xf numFmtId="0" fontId="48" fillId="11" borderId="0" xfId="0" applyFont="1" applyFill="1" applyAlignment="1">
      <alignment horizontal="left" vertical="top"/>
    </xf>
    <xf numFmtId="0" fontId="44" fillId="11" borderId="18" xfId="0" applyFont="1" applyFill="1" applyBorder="1" applyAlignment="1">
      <alignment horizontal="left"/>
    </xf>
    <xf numFmtId="0" fontId="44" fillId="0" borderId="1" xfId="0" applyFont="1" applyBorder="1"/>
    <xf numFmtId="0" fontId="48" fillId="7" borderId="0" xfId="0" applyFont="1" applyFill="1" applyAlignment="1">
      <alignment horizontal="left" vertical="top" wrapText="1"/>
    </xf>
    <xf numFmtId="0" fontId="48" fillId="11" borderId="12" xfId="0" applyFont="1" applyFill="1" applyBorder="1" applyAlignment="1">
      <alignment vertical="top" wrapText="1"/>
    </xf>
    <xf numFmtId="2" fontId="48" fillId="11" borderId="0" xfId="0" applyNumberFormat="1" applyFont="1" applyFill="1" applyAlignment="1">
      <alignment horizontal="left" vertical="top"/>
    </xf>
    <xf numFmtId="0" fontId="44" fillId="0" borderId="0" xfId="0" applyFont="1" applyAlignment="1">
      <alignment wrapText="1"/>
    </xf>
    <xf numFmtId="0" fontId="44" fillId="0" borderId="0" xfId="0" applyFont="1" applyAlignment="1">
      <alignment horizontal="center" wrapText="1"/>
    </xf>
    <xf numFmtId="0" fontId="48" fillId="16" borderId="0" xfId="10" applyFont="1" applyFill="1" applyAlignment="1">
      <alignment horizontal="left" vertical="top"/>
    </xf>
    <xf numFmtId="0" fontId="48" fillId="16" borderId="0" xfId="10" applyFont="1" applyFill="1" applyAlignment="1">
      <alignment vertical="top" wrapText="1"/>
    </xf>
    <xf numFmtId="0" fontId="44" fillId="16" borderId="0" xfId="10" applyFont="1" applyFill="1" applyAlignment="1">
      <alignment vertical="top"/>
    </xf>
    <xf numFmtId="0" fontId="45" fillId="16" borderId="0" xfId="10" applyFont="1" applyFill="1" applyAlignment="1">
      <alignment vertical="top" wrapText="1"/>
    </xf>
    <xf numFmtId="0" fontId="44" fillId="0" borderId="0" xfId="10" applyFont="1"/>
    <xf numFmtId="0" fontId="48" fillId="16" borderId="14" xfId="10" applyFont="1" applyFill="1" applyBorder="1" applyAlignment="1">
      <alignment horizontal="left" vertical="top" wrapText="1"/>
    </xf>
    <xf numFmtId="0" fontId="48" fillId="16" borderId="14" xfId="10" applyFont="1" applyFill="1" applyBorder="1" applyAlignment="1">
      <alignment vertical="top" wrapText="1"/>
    </xf>
    <xf numFmtId="0" fontId="48" fillId="16" borderId="14" xfId="10" applyFont="1" applyFill="1" applyBorder="1" applyAlignment="1">
      <alignment vertical="top"/>
    </xf>
    <xf numFmtId="0" fontId="48" fillId="16" borderId="23" xfId="10" applyFont="1" applyFill="1" applyBorder="1" applyAlignment="1">
      <alignment horizontal="left" vertical="top"/>
    </xf>
    <xf numFmtId="0" fontId="48" fillId="16" borderId="24" xfId="10" applyFont="1" applyFill="1" applyBorder="1" applyAlignment="1">
      <alignment vertical="top" wrapText="1"/>
    </xf>
    <xf numFmtId="0" fontId="48" fillId="16" borderId="15" xfId="10" applyFont="1" applyFill="1" applyBorder="1" applyAlignment="1">
      <alignment horizontal="left" vertical="top"/>
    </xf>
    <xf numFmtId="0" fontId="44" fillId="0" borderId="15" xfId="10" applyFont="1" applyBorder="1" applyAlignment="1">
      <alignment vertical="top" wrapText="1"/>
    </xf>
    <xf numFmtId="0" fontId="44" fillId="0" borderId="15" xfId="10" applyFont="1" applyBorder="1" applyAlignment="1">
      <alignment vertical="top"/>
    </xf>
    <xf numFmtId="0" fontId="45" fillId="0" borderId="15" xfId="10" applyFont="1" applyBorder="1" applyAlignment="1">
      <alignment vertical="top" wrapText="1"/>
    </xf>
    <xf numFmtId="0" fontId="48" fillId="16" borderId="12" xfId="10" applyFont="1" applyFill="1" applyBorder="1" applyAlignment="1">
      <alignment horizontal="left" vertical="top"/>
    </xf>
    <xf numFmtId="0" fontId="44" fillId="0" borderId="12" xfId="10" applyFont="1" applyBorder="1" applyAlignment="1">
      <alignment vertical="top" wrapText="1"/>
    </xf>
    <xf numFmtId="0" fontId="44" fillId="0" borderId="12" xfId="10" applyFont="1" applyBorder="1" applyAlignment="1">
      <alignment vertical="top"/>
    </xf>
    <xf numFmtId="0" fontId="45" fillId="0" borderId="12" xfId="10" applyFont="1" applyBorder="1" applyAlignment="1">
      <alignment vertical="top" wrapText="1"/>
    </xf>
    <xf numFmtId="0" fontId="44" fillId="16" borderId="24" xfId="0" applyFont="1" applyFill="1" applyBorder="1" applyAlignment="1">
      <alignment vertical="top"/>
    </xf>
    <xf numFmtId="0" fontId="44" fillId="16" borderId="13" xfId="0" applyFont="1" applyFill="1" applyBorder="1" applyAlignment="1">
      <alignment vertical="top"/>
    </xf>
    <xf numFmtId="0" fontId="51" fillId="11" borderId="0" xfId="0" applyFont="1" applyFill="1" applyAlignment="1">
      <alignment vertical="top"/>
    </xf>
    <xf numFmtId="0" fontId="45" fillId="11" borderId="0" xfId="0" applyFont="1" applyFill="1" applyAlignment="1">
      <alignment vertical="top"/>
    </xf>
    <xf numFmtId="0" fontId="51" fillId="11" borderId="12" xfId="0" applyFont="1" applyFill="1" applyBorder="1" applyAlignment="1">
      <alignment vertical="top"/>
    </xf>
    <xf numFmtId="0" fontId="51" fillId="11" borderId="12" xfId="0" applyFont="1" applyFill="1" applyBorder="1" applyAlignment="1">
      <alignment vertical="top" wrapText="1"/>
    </xf>
    <xf numFmtId="0" fontId="51" fillId="11" borderId="0" xfId="0" applyFont="1" applyFill="1" applyAlignment="1">
      <alignment vertical="top" wrapText="1"/>
    </xf>
    <xf numFmtId="0" fontId="49" fillId="0" borderId="3" xfId="0" applyFont="1" applyBorder="1" applyAlignment="1">
      <alignment vertical="top"/>
    </xf>
    <xf numFmtId="0" fontId="61" fillId="15" borderId="1" xfId="0" applyFont="1" applyFill="1" applyBorder="1" applyAlignment="1">
      <alignment horizontal="left" vertical="top" wrapText="1"/>
    </xf>
    <xf numFmtId="0" fontId="44" fillId="15" borderId="18" xfId="0" applyFont="1" applyFill="1" applyBorder="1" applyAlignment="1">
      <alignment horizontal="left" vertical="top" wrapText="1"/>
    </xf>
    <xf numFmtId="0" fontId="60" fillId="15" borderId="18" xfId="0" applyFont="1" applyFill="1" applyBorder="1" applyAlignment="1">
      <alignment horizontal="left" vertical="top" wrapText="1"/>
    </xf>
    <xf numFmtId="0" fontId="53" fillId="0" borderId="3" xfId="0" applyFont="1" applyBorder="1" applyAlignment="1">
      <alignment vertical="top" wrapText="1"/>
    </xf>
    <xf numFmtId="164" fontId="60" fillId="15" borderId="1" xfId="0" applyNumberFormat="1" applyFont="1" applyFill="1" applyBorder="1" applyAlignment="1">
      <alignment horizontal="left" vertical="top" wrapText="1"/>
    </xf>
    <xf numFmtId="0" fontId="62" fillId="11" borderId="0" xfId="0" applyFont="1" applyFill="1" applyAlignment="1">
      <alignment vertical="top" wrapText="1"/>
    </xf>
    <xf numFmtId="0" fontId="60" fillId="15" borderId="1" xfId="0" applyFont="1" applyFill="1" applyBorder="1" applyAlignment="1">
      <alignment horizontal="left" vertical="top" wrapText="1"/>
    </xf>
    <xf numFmtId="0" fontId="63" fillId="14" borderId="0" xfId="0" applyFont="1" applyFill="1" applyAlignment="1">
      <alignment vertical="top" wrapText="1"/>
    </xf>
    <xf numFmtId="0" fontId="64" fillId="0" borderId="0" xfId="0" applyFont="1"/>
    <xf numFmtId="0" fontId="64" fillId="15" borderId="1" xfId="0" applyFont="1" applyFill="1" applyBorder="1" applyAlignment="1">
      <alignment horizontal="left" vertical="top" wrapText="1"/>
    </xf>
    <xf numFmtId="0" fontId="64" fillId="14" borderId="0" xfId="0" applyFont="1" applyFill="1" applyAlignment="1">
      <alignment vertical="top" wrapText="1"/>
    </xf>
    <xf numFmtId="0" fontId="44" fillId="11" borderId="12" xfId="0" applyFont="1" applyFill="1" applyBorder="1" applyAlignment="1">
      <alignment vertical="top" wrapText="1"/>
    </xf>
    <xf numFmtId="0" fontId="65" fillId="11" borderId="0" xfId="0" applyFont="1" applyFill="1" applyAlignment="1">
      <alignment vertical="top"/>
    </xf>
    <xf numFmtId="0" fontId="66" fillId="11" borderId="3" xfId="0" applyFont="1" applyFill="1" applyBorder="1" applyAlignment="1">
      <alignment vertical="top" wrapText="1"/>
    </xf>
    <xf numFmtId="0" fontId="50" fillId="11" borderId="3" xfId="0" applyFont="1" applyFill="1" applyBorder="1" applyAlignment="1">
      <alignment vertical="top" wrapText="1"/>
    </xf>
    <xf numFmtId="0" fontId="61" fillId="11" borderId="3" xfId="0" applyFont="1" applyFill="1" applyBorder="1" applyAlignment="1">
      <alignment vertical="top" wrapText="1"/>
    </xf>
    <xf numFmtId="0" fontId="60" fillId="11" borderId="3" xfId="0" applyFont="1" applyFill="1" applyBorder="1" applyAlignment="1">
      <alignment vertical="top" wrapText="1"/>
    </xf>
    <xf numFmtId="0" fontId="67" fillId="14" borderId="0" xfId="0" applyFont="1" applyFill="1"/>
    <xf numFmtId="0" fontId="67" fillId="0" borderId="0" xfId="0" applyFont="1"/>
    <xf numFmtId="0" fontId="67" fillId="17" borderId="0" xfId="0" applyFont="1" applyFill="1"/>
    <xf numFmtId="0" fontId="45" fillId="0" borderId="23" xfId="9" applyFont="1" applyBorder="1" applyAlignment="1">
      <alignment horizontal="center" vertical="center"/>
    </xf>
    <xf numFmtId="0" fontId="58" fillId="0" borderId="1" xfId="0" applyFont="1" applyBorder="1" applyAlignment="1">
      <alignment vertical="top" wrapText="1"/>
    </xf>
    <xf numFmtId="0" fontId="45" fillId="14" borderId="0" xfId="0" applyFont="1" applyFill="1" applyAlignment="1">
      <alignment vertical="top" wrapText="1"/>
    </xf>
    <xf numFmtId="0" fontId="45" fillId="14" borderId="0" xfId="0" applyFont="1" applyFill="1"/>
    <xf numFmtId="0" fontId="51" fillId="14" borderId="0" xfId="0" applyFont="1" applyFill="1" applyAlignment="1">
      <alignment vertical="top" wrapText="1"/>
    </xf>
    <xf numFmtId="0" fontId="45" fillId="14" borderId="12" xfId="0" applyFont="1" applyFill="1" applyBorder="1" applyAlignment="1">
      <alignment vertical="top" wrapText="1"/>
    </xf>
    <xf numFmtId="0" fontId="51" fillId="11" borderId="14" xfId="0" applyFont="1" applyFill="1" applyBorder="1" applyAlignment="1">
      <alignment vertical="top"/>
    </xf>
    <xf numFmtId="0" fontId="51" fillId="18" borderId="12" xfId="0" applyFont="1" applyFill="1" applyBorder="1" applyAlignment="1">
      <alignment vertical="top"/>
    </xf>
    <xf numFmtId="0" fontId="51" fillId="18" borderId="25" xfId="0" applyFont="1" applyFill="1" applyBorder="1" applyAlignment="1">
      <alignment vertical="top" wrapText="1"/>
    </xf>
    <xf numFmtId="0" fontId="51" fillId="18" borderId="26" xfId="0" applyFont="1" applyFill="1" applyBorder="1" applyAlignment="1">
      <alignment vertical="top"/>
    </xf>
    <xf numFmtId="0" fontId="51" fillId="18" borderId="27" xfId="0" applyFont="1" applyFill="1" applyBorder="1" applyAlignment="1">
      <alignment vertical="top"/>
    </xf>
    <xf numFmtId="0" fontId="45" fillId="18" borderId="28" xfId="0" applyFont="1" applyFill="1" applyBorder="1" applyAlignment="1">
      <alignment vertical="top"/>
    </xf>
    <xf numFmtId="0" fontId="51" fillId="11" borderId="23" xfId="0" applyFont="1" applyFill="1" applyBorder="1" applyAlignment="1">
      <alignment vertical="top" wrapText="1"/>
    </xf>
    <xf numFmtId="0" fontId="51" fillId="18" borderId="12" xfId="0" applyFont="1" applyFill="1" applyBorder="1" applyAlignment="1">
      <alignment vertical="top" wrapText="1"/>
    </xf>
    <xf numFmtId="0" fontId="51" fillId="18" borderId="29" xfId="0" applyFont="1" applyFill="1" applyBorder="1" applyAlignment="1">
      <alignment vertical="top" wrapText="1"/>
    </xf>
    <xf numFmtId="0" fontId="51" fillId="18" borderId="15" xfId="0" applyFont="1" applyFill="1" applyBorder="1" applyAlignment="1">
      <alignment vertical="top" wrapText="1"/>
    </xf>
    <xf numFmtId="0" fontId="51" fillId="18" borderId="30" xfId="0" applyFont="1" applyFill="1" applyBorder="1" applyAlignment="1">
      <alignment vertical="top" wrapText="1"/>
    </xf>
    <xf numFmtId="0" fontId="51" fillId="18" borderId="31" xfId="0" applyFont="1" applyFill="1" applyBorder="1" applyAlignment="1">
      <alignment vertical="top" wrapText="1"/>
    </xf>
    <xf numFmtId="0" fontId="51" fillId="18" borderId="6" xfId="0" applyFont="1" applyFill="1" applyBorder="1" applyAlignment="1">
      <alignment vertical="top" wrapText="1"/>
    </xf>
    <xf numFmtId="0" fontId="51" fillId="11" borderId="13" xfId="0" applyFont="1" applyFill="1" applyBorder="1" applyAlignment="1">
      <alignment vertical="top" wrapText="1"/>
    </xf>
    <xf numFmtId="0" fontId="68" fillId="0" borderId="12" xfId="0" applyFont="1" applyBorder="1" applyAlignment="1">
      <alignment vertical="top" wrapText="1"/>
    </xf>
    <xf numFmtId="0" fontId="45" fillId="0" borderId="12" xfId="0" applyFont="1" applyBorder="1" applyAlignment="1">
      <alignment vertical="top"/>
    </xf>
    <xf numFmtId="0" fontId="69" fillId="0" borderId="3" xfId="0" applyFont="1" applyBorder="1" applyAlignment="1">
      <alignment vertical="top" wrapText="1"/>
    </xf>
    <xf numFmtId="0" fontId="45" fillId="12" borderId="12" xfId="0" applyFont="1" applyFill="1" applyBorder="1" applyAlignment="1">
      <alignment wrapText="1"/>
    </xf>
    <xf numFmtId="0" fontId="45" fillId="0" borderId="12" xfId="0" applyFont="1" applyBorder="1"/>
    <xf numFmtId="0" fontId="45" fillId="0" borderId="12" xfId="0" applyFont="1" applyBorder="1" applyAlignment="1">
      <alignment wrapText="1"/>
    </xf>
    <xf numFmtId="164" fontId="48" fillId="15" borderId="16" xfId="0" applyNumberFormat="1" applyFont="1" applyFill="1" applyBorder="1" applyAlignment="1" applyProtection="1">
      <alignment horizontal="left" vertical="top" wrapText="1"/>
      <protection locked="0"/>
    </xf>
    <xf numFmtId="0" fontId="48" fillId="15" borderId="22" xfId="0" applyFont="1" applyFill="1" applyBorder="1" applyAlignment="1" applyProtection="1">
      <alignment vertical="top"/>
      <protection locked="0"/>
    </xf>
    <xf numFmtId="0" fontId="66" fillId="15" borderId="22" xfId="0" applyFont="1" applyFill="1" applyBorder="1" applyAlignment="1" applyProtection="1">
      <alignment vertical="top" wrapText="1"/>
      <protection locked="0"/>
    </xf>
    <xf numFmtId="0" fontId="53" fillId="15" borderId="38" xfId="0" applyFont="1" applyFill="1" applyBorder="1" applyAlignment="1" applyProtection="1">
      <alignment vertical="top" wrapText="1"/>
      <protection locked="0"/>
    </xf>
    <xf numFmtId="0" fontId="44" fillId="14" borderId="0" xfId="0" applyFont="1" applyFill="1" applyAlignment="1" applyProtection="1">
      <alignment vertical="top" wrapText="1"/>
      <protection locked="0"/>
    </xf>
    <xf numFmtId="164" fontId="48" fillId="15" borderId="18" xfId="0" applyNumberFormat="1" applyFont="1" applyFill="1" applyBorder="1" applyAlignment="1" applyProtection="1">
      <alignment horizontal="left" vertical="top" wrapText="1"/>
      <protection locked="0"/>
    </xf>
    <xf numFmtId="0" fontId="48" fillId="15" borderId="21" xfId="0" applyFont="1" applyFill="1" applyBorder="1" applyAlignment="1" applyProtection="1">
      <alignment vertical="top" wrapText="1"/>
      <protection locked="0"/>
    </xf>
    <xf numFmtId="0" fontId="70" fillId="15" borderId="20" xfId="0" applyFont="1" applyFill="1" applyBorder="1" applyAlignment="1" applyProtection="1">
      <alignment vertical="top" wrapText="1"/>
      <protection locked="0"/>
    </xf>
    <xf numFmtId="164" fontId="44" fillId="15" borderId="18" xfId="0" applyNumberFormat="1" applyFont="1" applyFill="1" applyBorder="1" applyAlignment="1" applyProtection="1">
      <alignment horizontal="left" vertical="top" wrapText="1"/>
      <protection locked="0"/>
    </xf>
    <xf numFmtId="0" fontId="44" fillId="0" borderId="16" xfId="0" applyFont="1" applyBorder="1" applyAlignment="1" applyProtection="1">
      <alignment vertical="top" wrapText="1"/>
      <protection locked="0"/>
    </xf>
    <xf numFmtId="0" fontId="50" fillId="0" borderId="17" xfId="0" applyFont="1" applyBorder="1" applyAlignment="1" applyProtection="1">
      <alignment vertical="top" wrapText="1"/>
      <protection locked="0"/>
    </xf>
    <xf numFmtId="0" fontId="44" fillId="0" borderId="18" xfId="0" applyFont="1" applyBorder="1" applyAlignment="1" applyProtection="1">
      <alignment vertical="top" wrapText="1"/>
      <protection locked="0"/>
    </xf>
    <xf numFmtId="0" fontId="69" fillId="0" borderId="0" xfId="0" applyFont="1" applyAlignment="1" applyProtection="1">
      <alignment vertical="top" wrapText="1"/>
      <protection locked="0"/>
    </xf>
    <xf numFmtId="0" fontId="45" fillId="11" borderId="18" xfId="0" applyFont="1" applyFill="1" applyBorder="1" applyAlignment="1">
      <alignment vertical="top" wrapText="1"/>
    </xf>
    <xf numFmtId="0" fontId="50" fillId="0" borderId="3" xfId="0" applyFont="1" applyBorder="1" applyAlignment="1">
      <alignment vertical="top" wrapText="1"/>
    </xf>
    <xf numFmtId="0" fontId="44" fillId="0" borderId="0" xfId="0" applyFont="1" applyAlignment="1" applyProtection="1">
      <alignment vertical="top"/>
      <protection locked="0"/>
    </xf>
    <xf numFmtId="0" fontId="60" fillId="11" borderId="0" xfId="0" applyFont="1" applyFill="1" applyAlignment="1">
      <alignment vertical="top" wrapText="1"/>
    </xf>
    <xf numFmtId="164" fontId="44" fillId="15" borderId="0" xfId="0" applyNumberFormat="1" applyFont="1" applyFill="1" applyAlignment="1" applyProtection="1">
      <alignment horizontal="left" vertical="top" wrapText="1"/>
      <protection locked="0"/>
    </xf>
    <xf numFmtId="0" fontId="44" fillId="0" borderId="0" xfId="0" applyFont="1" applyAlignment="1" applyProtection="1">
      <alignment vertical="top" wrapText="1"/>
      <protection locked="0"/>
    </xf>
    <xf numFmtId="0" fontId="53" fillId="0" borderId="0" xfId="0" applyFont="1" applyAlignment="1" applyProtection="1">
      <alignment vertical="top" wrapText="1"/>
      <protection locked="0"/>
    </xf>
    <xf numFmtId="0" fontId="48" fillId="15" borderId="24" xfId="0" applyFont="1" applyFill="1" applyBorder="1" applyAlignment="1" applyProtection="1">
      <alignment vertical="top"/>
      <protection locked="0"/>
    </xf>
    <xf numFmtId="0" fontId="53" fillId="15" borderId="13" xfId="0" applyFont="1" applyFill="1" applyBorder="1" applyAlignment="1" applyProtection="1">
      <alignment vertical="top" wrapText="1"/>
      <protection locked="0"/>
    </xf>
    <xf numFmtId="164" fontId="44" fillId="15" borderId="1" xfId="0" applyNumberFormat="1" applyFont="1" applyFill="1" applyBorder="1" applyAlignment="1" applyProtection="1">
      <alignment horizontal="left" vertical="top" wrapText="1"/>
      <protection locked="0"/>
    </xf>
    <xf numFmtId="0" fontId="44" fillId="0" borderId="38" xfId="0" applyFont="1" applyBorder="1" applyAlignment="1" applyProtection="1">
      <alignment vertical="top" wrapText="1"/>
      <protection locked="0"/>
    </xf>
    <xf numFmtId="0" fontId="53" fillId="0" borderId="3" xfId="0" applyFont="1" applyBorder="1" applyAlignment="1" applyProtection="1">
      <alignment vertical="top" wrapText="1"/>
      <protection locked="0"/>
    </xf>
    <xf numFmtId="0" fontId="71" fillId="0" borderId="3" xfId="0" applyFont="1" applyBorder="1" applyAlignment="1" applyProtection="1">
      <alignment vertical="top" wrapText="1"/>
      <protection locked="0"/>
    </xf>
    <xf numFmtId="0" fontId="50" fillId="0" borderId="3" xfId="0" applyFont="1" applyBorder="1" applyAlignment="1" applyProtection="1">
      <alignment vertical="top" wrapText="1"/>
      <protection locked="0"/>
    </xf>
    <xf numFmtId="0" fontId="44" fillId="12" borderId="0" xfId="0" applyFont="1" applyFill="1" applyAlignment="1" applyProtection="1">
      <alignment vertical="top" wrapText="1"/>
      <protection locked="0"/>
    </xf>
    <xf numFmtId="0" fontId="48" fillId="15" borderId="24" xfId="0" applyFont="1" applyFill="1" applyBorder="1" applyAlignment="1" applyProtection="1">
      <alignment vertical="top" wrapText="1"/>
      <protection locked="0"/>
    </xf>
    <xf numFmtId="0" fontId="44" fillId="15" borderId="24" xfId="0" applyFont="1" applyFill="1" applyBorder="1" applyAlignment="1" applyProtection="1">
      <alignment vertical="top" wrapText="1"/>
      <protection locked="0"/>
    </xf>
    <xf numFmtId="0" fontId="44" fillId="0" borderId="24" xfId="0" applyFont="1" applyBorder="1" applyAlignment="1" applyProtection="1">
      <alignment vertical="top" wrapText="1"/>
      <protection locked="0"/>
    </xf>
    <xf numFmtId="0" fontId="53" fillId="0" borderId="17" xfId="0" applyFont="1" applyBorder="1" applyAlignment="1" applyProtection="1">
      <alignment vertical="top" wrapText="1"/>
      <protection locked="0"/>
    </xf>
    <xf numFmtId="0" fontId="70" fillId="15" borderId="13" xfId="0" applyFont="1" applyFill="1" applyBorder="1" applyAlignment="1" applyProtection="1">
      <alignment vertical="top" wrapText="1"/>
      <protection locked="0"/>
    </xf>
    <xf numFmtId="0" fontId="71" fillId="0" borderId="0" xfId="0" applyFont="1" applyAlignment="1" applyProtection="1">
      <alignment vertical="top"/>
      <protection locked="0"/>
    </xf>
    <xf numFmtId="0" fontId="44" fillId="11" borderId="0" xfId="0" applyFont="1" applyFill="1" applyAlignment="1">
      <alignment vertical="top" wrapText="1"/>
    </xf>
    <xf numFmtId="2" fontId="69" fillId="0" borderId="0" xfId="0" applyNumberFormat="1" applyFont="1" applyAlignment="1" applyProtection="1">
      <alignment vertical="top" wrapText="1"/>
      <protection locked="0"/>
    </xf>
    <xf numFmtId="0" fontId="53" fillId="0" borderId="3" xfId="0" applyFont="1" applyBorder="1" applyAlignment="1" applyProtection="1">
      <alignment vertical="top"/>
      <protection locked="0"/>
    </xf>
    <xf numFmtId="0" fontId="44" fillId="0" borderId="39" xfId="0" applyFont="1" applyBorder="1" applyAlignment="1" applyProtection="1">
      <alignment vertical="top" wrapText="1"/>
      <protection locked="0"/>
    </xf>
    <xf numFmtId="0" fontId="39" fillId="0" borderId="3" xfId="0" applyFont="1" applyBorder="1" applyAlignment="1" applyProtection="1">
      <alignment vertical="top" wrapText="1"/>
      <protection locked="0"/>
    </xf>
    <xf numFmtId="0" fontId="44" fillId="12" borderId="18" xfId="0" applyFont="1" applyFill="1" applyBorder="1" applyAlignment="1" applyProtection="1">
      <alignment horizontal="right" vertical="top" wrapText="1"/>
      <protection locked="0"/>
    </xf>
    <xf numFmtId="0" fontId="69" fillId="12" borderId="0" xfId="0" applyFont="1" applyFill="1" applyAlignment="1" applyProtection="1">
      <alignment vertical="top" wrapText="1"/>
      <protection locked="0"/>
    </xf>
    <xf numFmtId="0" fontId="50" fillId="12" borderId="3" xfId="0" applyFont="1" applyFill="1" applyBorder="1" applyAlignment="1" applyProtection="1">
      <alignment vertical="top" wrapText="1"/>
      <protection locked="0"/>
    </xf>
    <xf numFmtId="0" fontId="44" fillId="12" borderId="18" xfId="0" applyFont="1" applyFill="1" applyBorder="1" applyAlignment="1" applyProtection="1">
      <alignment vertical="top" wrapText="1"/>
      <protection locked="0"/>
    </xf>
    <xf numFmtId="0" fontId="44" fillId="0" borderId="19" xfId="0" applyFont="1" applyBorder="1" applyAlignment="1" applyProtection="1">
      <alignment horizontal="left" vertical="top" wrapText="1"/>
      <protection locked="0"/>
    </xf>
    <xf numFmtId="0" fontId="44" fillId="0" borderId="21" xfId="0" applyFont="1" applyBorder="1" applyAlignment="1" applyProtection="1">
      <alignment vertical="top" wrapText="1"/>
      <protection locked="0"/>
    </xf>
    <xf numFmtId="0" fontId="53" fillId="0" borderId="20" xfId="0" applyFont="1" applyBorder="1" applyAlignment="1" applyProtection="1">
      <alignment vertical="top" wrapText="1"/>
      <protection locked="0"/>
    </xf>
    <xf numFmtId="164" fontId="44" fillId="15" borderId="1" xfId="0" applyNumberFormat="1" applyFont="1" applyFill="1" applyBorder="1" applyAlignment="1" applyProtection="1">
      <alignment vertical="top"/>
      <protection locked="0"/>
    </xf>
    <xf numFmtId="0" fontId="48" fillId="15" borderId="13" xfId="0" applyFont="1" applyFill="1" applyBorder="1" applyAlignment="1" applyProtection="1">
      <alignment horizontal="center" vertical="top" wrapText="1"/>
      <protection locked="0"/>
    </xf>
    <xf numFmtId="0" fontId="48" fillId="15" borderId="12" xfId="0" applyFont="1" applyFill="1" applyBorder="1" applyAlignment="1" applyProtection="1">
      <alignment horizontal="center" vertical="top" wrapText="1"/>
      <protection locked="0"/>
    </xf>
    <xf numFmtId="0" fontId="48" fillId="14" borderId="0" xfId="0" applyFont="1" applyFill="1" applyAlignment="1" applyProtection="1">
      <alignment vertical="top" wrapText="1"/>
      <protection locked="0"/>
    </xf>
    <xf numFmtId="0" fontId="44" fillId="15" borderId="13" xfId="0" applyFont="1" applyFill="1" applyBorder="1" applyAlignment="1" applyProtection="1">
      <alignment horizontal="center" vertical="top" wrapText="1"/>
      <protection locked="0"/>
    </xf>
    <xf numFmtId="0" fontId="69" fillId="0" borderId="12" xfId="0" applyFont="1" applyBorder="1" applyAlignment="1" applyProtection="1">
      <alignment horizontal="center" vertical="top" wrapText="1"/>
      <protection locked="0"/>
    </xf>
    <xf numFmtId="164" fontId="44" fillId="15" borderId="1" xfId="0" applyNumberFormat="1" applyFont="1" applyFill="1" applyBorder="1" applyAlignment="1" applyProtection="1">
      <alignment vertical="top" wrapText="1"/>
      <protection locked="0"/>
    </xf>
    <xf numFmtId="0" fontId="72" fillId="0" borderId="0" xfId="0" applyFont="1" applyAlignment="1" applyProtection="1">
      <alignment vertical="top" wrapText="1"/>
      <protection locked="0"/>
    </xf>
    <xf numFmtId="0" fontId="44" fillId="0" borderId="19" xfId="0" applyFont="1" applyBorder="1" applyAlignment="1" applyProtection="1">
      <alignment vertical="top" wrapText="1"/>
      <protection locked="0"/>
    </xf>
    <xf numFmtId="0" fontId="69" fillId="0" borderId="21" xfId="0" applyFont="1" applyBorder="1" applyAlignment="1" applyProtection="1">
      <alignment vertical="top" wrapText="1"/>
      <protection locked="0"/>
    </xf>
    <xf numFmtId="0" fontId="71" fillId="0" borderId="20" xfId="0" applyFont="1" applyBorder="1" applyAlignment="1" applyProtection="1">
      <alignment vertical="top" wrapText="1"/>
      <protection locked="0"/>
    </xf>
    <xf numFmtId="0" fontId="73" fillId="15" borderId="12" xfId="0" applyFont="1" applyFill="1" applyBorder="1" applyAlignment="1" applyProtection="1">
      <alignment vertical="top" wrapText="1"/>
      <protection locked="0"/>
    </xf>
    <xf numFmtId="0" fontId="44" fillId="15" borderId="12" xfId="0" applyFont="1" applyFill="1" applyBorder="1" applyAlignment="1" applyProtection="1">
      <alignment vertical="top" wrapText="1"/>
      <protection locked="0"/>
    </xf>
    <xf numFmtId="0" fontId="69" fillId="0" borderId="12" xfId="0" applyFont="1" applyBorder="1" applyAlignment="1" applyProtection="1">
      <alignment vertical="top" wrapText="1"/>
      <protection locked="0"/>
    </xf>
    <xf numFmtId="0" fontId="72" fillId="0" borderId="12" xfId="0" applyFont="1" applyBorder="1" applyAlignment="1" applyProtection="1">
      <alignment vertical="top" wrapText="1"/>
      <protection locked="0"/>
    </xf>
    <xf numFmtId="0" fontId="69" fillId="0" borderId="24" xfId="0" applyFont="1" applyBorder="1" applyAlignment="1" applyProtection="1">
      <alignment vertical="top" wrapText="1"/>
      <protection locked="0"/>
    </xf>
    <xf numFmtId="0" fontId="72" fillId="0" borderId="17" xfId="0" applyFont="1" applyBorder="1" applyAlignment="1" applyProtection="1">
      <alignment vertical="top" wrapText="1"/>
      <protection locked="0"/>
    </xf>
    <xf numFmtId="0" fontId="58" fillId="0" borderId="0" xfId="0" applyFont="1" applyAlignment="1" applyProtection="1">
      <alignment vertical="top" wrapText="1"/>
      <protection locked="0"/>
    </xf>
    <xf numFmtId="0" fontId="71" fillId="12" borderId="3" xfId="0" applyFont="1" applyFill="1" applyBorder="1" applyAlignment="1" applyProtection="1">
      <alignment vertical="top" wrapText="1"/>
      <protection locked="0"/>
    </xf>
    <xf numFmtId="164" fontId="44" fillId="19" borderId="18" xfId="0" applyNumberFormat="1" applyFont="1" applyFill="1" applyBorder="1" applyAlignment="1" applyProtection="1">
      <alignment horizontal="left" vertical="top" wrapText="1"/>
      <protection locked="0"/>
    </xf>
    <xf numFmtId="0" fontId="44" fillId="19" borderId="0" xfId="0" applyFont="1" applyFill="1" applyAlignment="1" applyProtection="1">
      <alignment vertical="top"/>
      <protection locked="0"/>
    </xf>
    <xf numFmtId="164" fontId="48" fillId="15" borderId="1" xfId="0" applyNumberFormat="1" applyFont="1" applyFill="1" applyBorder="1" applyAlignment="1" applyProtection="1">
      <alignment horizontal="left" vertical="top" wrapText="1"/>
      <protection locked="0"/>
    </xf>
    <xf numFmtId="0" fontId="48" fillId="15" borderId="13" xfId="0" applyFont="1" applyFill="1" applyBorder="1" applyAlignment="1" applyProtection="1">
      <alignment vertical="top" wrapText="1"/>
      <protection locked="0"/>
    </xf>
    <xf numFmtId="0" fontId="48" fillId="15" borderId="12" xfId="0" applyFont="1" applyFill="1" applyBorder="1" applyAlignment="1" applyProtection="1">
      <alignment vertical="top" wrapText="1"/>
      <protection locked="0"/>
    </xf>
    <xf numFmtId="0" fontId="71" fillId="0" borderId="13" xfId="0" applyFont="1" applyBorder="1" applyAlignment="1" applyProtection="1">
      <alignment vertical="top" wrapText="1"/>
      <protection locked="0"/>
    </xf>
    <xf numFmtId="0" fontId="71" fillId="0" borderId="12" xfId="0" applyFont="1" applyBorder="1" applyAlignment="1" applyProtection="1">
      <alignment vertical="top" wrapText="1"/>
      <protection locked="0"/>
    </xf>
    <xf numFmtId="0" fontId="69" fillId="0" borderId="13" xfId="0" applyFont="1" applyBorder="1" applyAlignment="1" applyProtection="1">
      <alignment vertical="top" wrapText="1"/>
      <protection locked="0"/>
    </xf>
    <xf numFmtId="0" fontId="46" fillId="0" borderId="0" xfId="0" applyFont="1" applyAlignment="1" applyProtection="1">
      <alignment vertical="top"/>
      <protection locked="0"/>
    </xf>
    <xf numFmtId="0" fontId="45" fillId="0" borderId="0" xfId="0" applyFont="1" applyAlignment="1" applyProtection="1">
      <alignment vertical="top"/>
      <protection locked="0"/>
    </xf>
    <xf numFmtId="0" fontId="65" fillId="11" borderId="0" xfId="0" applyFont="1" applyFill="1" applyAlignment="1" applyProtection="1">
      <alignment horizontal="left" vertical="top" wrapText="1"/>
      <protection locked="0"/>
    </xf>
    <xf numFmtId="0" fontId="74" fillId="0" borderId="0" xfId="0" applyFont="1" applyAlignment="1" applyProtection="1">
      <alignment horizontal="left" vertical="top" wrapText="1"/>
      <protection locked="0"/>
    </xf>
    <xf numFmtId="165" fontId="46" fillId="0" borderId="0" xfId="0" applyNumberFormat="1" applyFont="1" applyAlignment="1" applyProtection="1">
      <alignment vertical="top"/>
      <protection locked="0"/>
    </xf>
    <xf numFmtId="0" fontId="46" fillId="0" borderId="0" xfId="0" applyFont="1" applyProtection="1">
      <protection locked="0"/>
    </xf>
    <xf numFmtId="0" fontId="45" fillId="0" borderId="0" xfId="0" applyFont="1" applyProtection="1">
      <protection locked="0"/>
    </xf>
    <xf numFmtId="0" fontId="9" fillId="0" borderId="0" xfId="1" applyFill="1" applyAlignment="1" applyProtection="1">
      <alignment vertical="top" wrapText="1"/>
    </xf>
    <xf numFmtId="166" fontId="44" fillId="0" borderId="12" xfId="0" applyNumberFormat="1" applyFont="1" applyBorder="1"/>
    <xf numFmtId="0" fontId="69" fillId="0" borderId="3" xfId="0" applyFont="1" applyBorder="1" applyAlignment="1" applyProtection="1">
      <alignment vertical="top" wrapText="1"/>
      <protection locked="0"/>
    </xf>
    <xf numFmtId="0" fontId="44" fillId="0" borderId="12" xfId="0" applyFont="1" applyBorder="1" applyAlignment="1">
      <alignment horizontal="center" vertical="top" wrapText="1"/>
    </xf>
    <xf numFmtId="0" fontId="44" fillId="0" borderId="12" xfId="0" applyFont="1" applyBorder="1" applyAlignment="1">
      <alignment horizontal="left" vertical="top" wrapText="1"/>
    </xf>
    <xf numFmtId="0" fontId="44" fillId="0" borderId="12" xfId="2" applyFont="1" applyBorder="1" applyAlignment="1">
      <alignment vertical="top" wrapText="1"/>
    </xf>
    <xf numFmtId="0" fontId="44" fillId="12" borderId="12" xfId="2" applyFont="1" applyFill="1" applyBorder="1" applyAlignment="1">
      <alignment vertical="top" wrapText="1"/>
    </xf>
    <xf numFmtId="0" fontId="44" fillId="0" borderId="23" xfId="2" applyFont="1" applyBorder="1" applyAlignment="1">
      <alignment vertical="top" wrapText="1"/>
    </xf>
    <xf numFmtId="0" fontId="44" fillId="20" borderId="12" xfId="0" applyFont="1" applyFill="1" applyBorder="1" applyAlignment="1">
      <alignment vertical="top" wrapText="1"/>
    </xf>
    <xf numFmtId="0" fontId="44" fillId="0" borderId="14" xfId="0" applyFont="1" applyBorder="1" applyAlignment="1">
      <alignment horizontal="left" vertical="top" wrapText="1"/>
    </xf>
    <xf numFmtId="0" fontId="49" fillId="0" borderId="15" xfId="0" applyFont="1" applyBorder="1" applyAlignment="1">
      <alignment vertical="top" wrapText="1"/>
    </xf>
    <xf numFmtId="0" fontId="44" fillId="14" borderId="3" xfId="0" applyFont="1" applyFill="1" applyBorder="1" applyAlignment="1">
      <alignment vertical="top" wrapText="1"/>
    </xf>
    <xf numFmtId="0" fontId="63" fillId="0" borderId="0" xfId="0" applyFont="1" applyAlignment="1">
      <alignment vertical="top" wrapText="1"/>
    </xf>
    <xf numFmtId="0" fontId="64" fillId="0" borderId="0" xfId="0" applyFont="1" applyAlignment="1">
      <alignment vertical="top" wrapText="1"/>
    </xf>
    <xf numFmtId="0" fontId="64" fillId="0" borderId="3" xfId="0" applyFont="1" applyBorder="1" applyAlignment="1">
      <alignment vertical="top" wrapText="1"/>
    </xf>
    <xf numFmtId="0" fontId="44" fillId="0" borderId="3" xfId="0" applyFont="1" applyBorder="1" applyAlignment="1">
      <alignment horizontal="left" vertical="top" wrapText="1"/>
    </xf>
    <xf numFmtId="0" fontId="48" fillId="12" borderId="3" xfId="0" applyFont="1" applyFill="1" applyBorder="1" applyAlignment="1">
      <alignment vertical="top" wrapText="1"/>
    </xf>
    <xf numFmtId="0" fontId="44" fillId="12" borderId="3" xfId="0" applyFont="1" applyFill="1" applyBorder="1" applyAlignment="1">
      <alignment vertical="top" wrapText="1"/>
    </xf>
    <xf numFmtId="0" fontId="79" fillId="11" borderId="0" xfId="0" applyFont="1" applyFill="1" applyAlignment="1">
      <alignment vertical="top" wrapText="1"/>
    </xf>
    <xf numFmtId="0" fontId="0" fillId="11" borderId="0" xfId="0" applyFill="1" applyAlignment="1">
      <alignment vertical="top" wrapText="1"/>
    </xf>
    <xf numFmtId="0" fontId="4" fillId="0" borderId="0" xfId="0" applyFont="1" applyAlignment="1">
      <alignment vertical="top" wrapText="1"/>
    </xf>
    <xf numFmtId="0" fontId="6" fillId="0" borderId="0" xfId="0" applyFont="1" applyAlignment="1">
      <alignment vertical="top" wrapText="1"/>
    </xf>
    <xf numFmtId="0" fontId="61" fillId="11" borderId="17" xfId="0" applyFont="1" applyFill="1" applyBorder="1" applyAlignment="1">
      <alignment vertical="top" wrapText="1"/>
    </xf>
    <xf numFmtId="0" fontId="44" fillId="0" borderId="1" xfId="0" applyFont="1" applyBorder="1" applyAlignment="1">
      <alignment horizontal="left" vertical="top" wrapText="1"/>
    </xf>
    <xf numFmtId="0" fontId="81" fillId="17" borderId="0" xfId="2" applyFont="1" applyFill="1" applyAlignment="1">
      <alignment horizontal="left" vertical="top"/>
    </xf>
    <xf numFmtId="0" fontId="47" fillId="17" borderId="0" xfId="2" applyFont="1" applyFill="1" applyAlignment="1">
      <alignment vertical="top" wrapText="1"/>
    </xf>
    <xf numFmtId="0" fontId="47" fillId="17" borderId="0" xfId="2" applyFont="1" applyFill="1" applyAlignment="1">
      <alignment horizontal="center" vertical="top" wrapText="1"/>
    </xf>
    <xf numFmtId="0" fontId="47" fillId="0" borderId="0" xfId="2" applyFont="1" applyAlignment="1">
      <alignment vertical="top"/>
    </xf>
    <xf numFmtId="0" fontId="44" fillId="0" borderId="0" xfId="2" applyFont="1" applyAlignment="1">
      <alignment vertical="top"/>
    </xf>
    <xf numFmtId="0" fontId="81" fillId="0" borderId="0" xfId="2" applyFont="1" applyAlignment="1">
      <alignment horizontal="left" vertical="top"/>
    </xf>
    <xf numFmtId="0" fontId="81" fillId="0" borderId="0" xfId="2" applyFont="1" applyAlignment="1">
      <alignment horizontal="left" vertical="top" wrapText="1"/>
    </xf>
    <xf numFmtId="0" fontId="47" fillId="0" borderId="0" xfId="2" applyFont="1" applyAlignment="1">
      <alignment vertical="top" wrapText="1"/>
    </xf>
    <xf numFmtId="0" fontId="47" fillId="0" borderId="0" xfId="2" applyFont="1" applyAlignment="1">
      <alignment horizontal="center" vertical="top" wrapText="1"/>
    </xf>
    <xf numFmtId="0" fontId="51" fillId="0" borderId="12" xfId="2" applyFont="1" applyBorder="1" applyAlignment="1">
      <alignment vertical="top"/>
    </xf>
    <xf numFmtId="0" fontId="48" fillId="0" borderId="0" xfId="2" applyFont="1" applyAlignment="1">
      <alignment horizontal="left" vertical="top"/>
    </xf>
    <xf numFmtId="0" fontId="51" fillId="0" borderId="12" xfId="2" applyFont="1" applyBorder="1" applyAlignment="1">
      <alignment vertical="top" wrapText="1"/>
    </xf>
    <xf numFmtId="0" fontId="45" fillId="0" borderId="23" xfId="2" applyFont="1" applyBorder="1" applyAlignment="1">
      <alignment vertical="top" wrapText="1"/>
    </xf>
    <xf numFmtId="0" fontId="51" fillId="0" borderId="0" xfId="2" applyFont="1" applyAlignment="1">
      <alignment vertical="top"/>
    </xf>
    <xf numFmtId="0" fontId="51" fillId="0" borderId="0" xfId="2" applyFont="1" applyAlignment="1">
      <alignment vertical="top" wrapText="1"/>
    </xf>
    <xf numFmtId="0" fontId="45" fillId="0" borderId="0" xfId="2" applyFont="1" applyAlignment="1">
      <alignment vertical="top" wrapText="1"/>
    </xf>
    <xf numFmtId="0" fontId="51" fillId="0" borderId="12" xfId="2" applyFont="1" applyBorder="1" applyAlignment="1">
      <alignment horizontal="right" vertical="top"/>
    </xf>
    <xf numFmtId="0" fontId="51" fillId="0" borderId="12" xfId="2" applyFont="1" applyBorder="1" applyAlignment="1">
      <alignment horizontal="left" vertical="top"/>
    </xf>
    <xf numFmtId="0" fontId="45" fillId="0" borderId="12" xfId="2" applyFont="1" applyBorder="1" applyAlignment="1">
      <alignment vertical="top" wrapText="1"/>
    </xf>
    <xf numFmtId="0" fontId="51" fillId="0" borderId="0" xfId="2" applyFont="1" applyAlignment="1">
      <alignment horizontal="right" vertical="top"/>
    </xf>
    <xf numFmtId="0" fontId="82" fillId="0" borderId="0" xfId="2" applyFont="1" applyAlignment="1">
      <alignment vertical="top" wrapText="1"/>
    </xf>
    <xf numFmtId="0" fontId="44" fillId="0" borderId="0" xfId="2" applyFont="1" applyAlignment="1">
      <alignment vertical="top" wrapText="1"/>
    </xf>
    <xf numFmtId="0" fontId="44" fillId="0" borderId="0" xfId="2" applyFont="1" applyAlignment="1">
      <alignment horizontal="center" vertical="top" wrapText="1"/>
    </xf>
    <xf numFmtId="0" fontId="57" fillId="17" borderId="0" xfId="2" applyFont="1" applyFill="1" applyAlignment="1">
      <alignment horizontal="left" vertical="top" wrapText="1"/>
    </xf>
    <xf numFmtId="0" fontId="57" fillId="17" borderId="0" xfId="2" applyFont="1" applyFill="1" applyAlignment="1">
      <alignment vertical="top" wrapText="1"/>
    </xf>
    <xf numFmtId="0" fontId="57" fillId="17" borderId="0" xfId="2" applyFont="1" applyFill="1" applyAlignment="1">
      <alignment horizontal="center" vertical="top" wrapText="1"/>
    </xf>
    <xf numFmtId="0" fontId="57" fillId="0" borderId="0" xfId="2" applyFont="1" applyAlignment="1">
      <alignment vertical="top"/>
    </xf>
    <xf numFmtId="0" fontId="57" fillId="11" borderId="12" xfId="2" applyFont="1" applyFill="1" applyBorder="1" applyAlignment="1">
      <alignment horizontal="left" vertical="top"/>
    </xf>
    <xf numFmtId="0" fontId="48" fillId="11" borderId="12" xfId="2" applyFont="1" applyFill="1" applyBorder="1" applyAlignment="1">
      <alignment vertical="top" wrapText="1"/>
    </xf>
    <xf numFmtId="0" fontId="44" fillId="11" borderId="12" xfId="2" applyFont="1" applyFill="1" applyBorder="1" applyAlignment="1">
      <alignment vertical="top" wrapText="1"/>
    </xf>
    <xf numFmtId="0" fontId="44" fillId="11" borderId="12" xfId="2" applyFont="1" applyFill="1" applyBorder="1" applyAlignment="1">
      <alignment horizontal="center" vertical="top" wrapText="1"/>
    </xf>
    <xf numFmtId="0" fontId="46" fillId="11" borderId="12" xfId="2" applyFont="1" applyFill="1" applyBorder="1" applyAlignment="1">
      <alignment vertical="top" wrapText="1"/>
    </xf>
    <xf numFmtId="0" fontId="48" fillId="0" borderId="12" xfId="2" applyFont="1" applyBorder="1" applyAlignment="1">
      <alignment horizontal="left" vertical="top"/>
    </xf>
    <xf numFmtId="0" fontId="48" fillId="0" borderId="12" xfId="2" applyFont="1" applyBorder="1" applyAlignment="1">
      <alignment vertical="top"/>
    </xf>
    <xf numFmtId="0" fontId="48" fillId="0" borderId="12" xfId="2" applyFont="1" applyBorder="1" applyAlignment="1">
      <alignment vertical="top" wrapText="1"/>
    </xf>
    <xf numFmtId="0" fontId="44" fillId="0" borderId="12" xfId="2" applyFont="1" applyBorder="1" applyAlignment="1">
      <alignment horizontal="center" vertical="top" wrapText="1"/>
    </xf>
    <xf numFmtId="0" fontId="21" fillId="0" borderId="12" xfId="2" applyFont="1" applyBorder="1" applyAlignment="1">
      <alignment vertical="top" wrapText="1"/>
    </xf>
    <xf numFmtId="0" fontId="44" fillId="0" borderId="23" xfId="2" applyFont="1" applyBorder="1" applyAlignment="1">
      <alignment horizontal="center" vertical="top" wrapText="1"/>
    </xf>
    <xf numFmtId="49" fontId="44" fillId="0" borderId="12" xfId="2" applyNumberFormat="1" applyFont="1" applyBorder="1" applyAlignment="1">
      <alignment vertical="top" wrapText="1"/>
    </xf>
    <xf numFmtId="0" fontId="48" fillId="21" borderId="12" xfId="2" applyFont="1" applyFill="1" applyBorder="1" applyAlignment="1">
      <alignment horizontal="left" vertical="top"/>
    </xf>
    <xf numFmtId="0" fontId="44" fillId="21" borderId="12" xfId="2" applyFont="1" applyFill="1" applyBorder="1" applyAlignment="1">
      <alignment vertical="top" wrapText="1"/>
    </xf>
    <xf numFmtId="0" fontId="44" fillId="21" borderId="23" xfId="2" applyFont="1" applyFill="1" applyBorder="1" applyAlignment="1">
      <alignment horizontal="center" vertical="top" wrapText="1"/>
    </xf>
    <xf numFmtId="0" fontId="44" fillId="21" borderId="23" xfId="2" applyFont="1" applyFill="1" applyBorder="1" applyAlignment="1">
      <alignment vertical="top" wrapText="1"/>
    </xf>
    <xf numFmtId="0" fontId="48" fillId="11" borderId="12" xfId="2" applyFont="1" applyFill="1" applyBorder="1" applyAlignment="1">
      <alignment horizontal="left" vertical="top"/>
    </xf>
    <xf numFmtId="0" fontId="44" fillId="11" borderId="0" xfId="2" applyFont="1" applyFill="1" applyAlignment="1">
      <alignment vertical="top"/>
    </xf>
    <xf numFmtId="0" fontId="48" fillId="0" borderId="14" xfId="2" applyFont="1" applyBorder="1" applyAlignment="1">
      <alignment horizontal="left" vertical="top"/>
    </xf>
    <xf numFmtId="0" fontId="48" fillId="0" borderId="14" xfId="2" applyFont="1" applyBorder="1" applyAlignment="1">
      <alignment vertical="top" wrapText="1"/>
    </xf>
    <xf numFmtId="0" fontId="48" fillId="22" borderId="12" xfId="2" applyFont="1" applyFill="1" applyBorder="1" applyAlignment="1">
      <alignment horizontal="left" vertical="top"/>
    </xf>
    <xf numFmtId="0" fontId="44" fillId="22" borderId="12" xfId="2" applyFont="1" applyFill="1" applyBorder="1" applyAlignment="1">
      <alignment vertical="top" wrapText="1"/>
    </xf>
    <xf numFmtId="0" fontId="44" fillId="22" borderId="23" xfId="2" applyFont="1" applyFill="1" applyBorder="1" applyAlignment="1">
      <alignment horizontal="center" vertical="top" wrapText="1"/>
    </xf>
    <xf numFmtId="0" fontId="44" fillId="22" borderId="23" xfId="2" applyFont="1" applyFill="1" applyBorder="1" applyAlignment="1">
      <alignment vertical="top" wrapText="1"/>
    </xf>
    <xf numFmtId="0" fontId="44" fillId="0" borderId="16" xfId="2" applyFont="1" applyBorder="1" applyAlignment="1">
      <alignment horizontal="center" vertical="top" wrapText="1"/>
    </xf>
    <xf numFmtId="0" fontId="44" fillId="0" borderId="16" xfId="2" applyFont="1" applyBorder="1" applyAlignment="1">
      <alignment vertical="top" wrapText="1"/>
    </xf>
    <xf numFmtId="0" fontId="44" fillId="12" borderId="23" xfId="2" applyFont="1" applyFill="1" applyBorder="1" applyAlignment="1">
      <alignment vertical="top" wrapText="1"/>
    </xf>
    <xf numFmtId="0" fontId="44" fillId="11" borderId="23" xfId="2" applyFont="1" applyFill="1" applyBorder="1" applyAlignment="1">
      <alignment horizontal="center" vertical="top" wrapText="1"/>
    </xf>
    <xf numFmtId="0" fontId="44" fillId="11" borderId="23" xfId="2" applyFont="1" applyFill="1" applyBorder="1" applyAlignment="1">
      <alignment vertical="top" wrapText="1"/>
    </xf>
    <xf numFmtId="0" fontId="48" fillId="21" borderId="14" xfId="2" applyFont="1" applyFill="1" applyBorder="1" applyAlignment="1">
      <alignment horizontal="left" vertical="top"/>
    </xf>
    <xf numFmtId="0" fontId="44" fillId="21" borderId="14" xfId="2" applyFont="1" applyFill="1" applyBorder="1" applyAlignment="1">
      <alignment vertical="top" wrapText="1"/>
    </xf>
    <xf numFmtId="0" fontId="44" fillId="21" borderId="16" xfId="2" applyFont="1" applyFill="1" applyBorder="1" applyAlignment="1">
      <alignment horizontal="center" vertical="top" wrapText="1"/>
    </xf>
    <xf numFmtId="0" fontId="44" fillId="21" borderId="16" xfId="2" applyFont="1" applyFill="1" applyBorder="1" applyAlignment="1">
      <alignment vertical="top" wrapText="1"/>
    </xf>
    <xf numFmtId="0" fontId="44" fillId="0" borderId="12" xfId="2" applyFont="1" applyBorder="1" applyAlignment="1">
      <alignment vertical="top"/>
    </xf>
    <xf numFmtId="0" fontId="44" fillId="0" borderId="12" xfId="2" applyFont="1" applyBorder="1" applyAlignment="1">
      <alignment horizontal="left" vertical="top"/>
    </xf>
    <xf numFmtId="0" fontId="48" fillId="0" borderId="22" xfId="2" applyFont="1" applyBorder="1" applyAlignment="1">
      <alignment vertical="top" wrapText="1"/>
    </xf>
    <xf numFmtId="0" fontId="44" fillId="21" borderId="0" xfId="2" applyFont="1" applyFill="1" applyAlignment="1">
      <alignment vertical="top" wrapText="1"/>
    </xf>
    <xf numFmtId="0" fontId="48" fillId="0" borderId="23" xfId="2" applyFont="1" applyBorder="1" applyAlignment="1">
      <alignment vertical="top" wrapText="1"/>
    </xf>
    <xf numFmtId="0" fontId="48" fillId="0" borderId="0" xfId="2" applyFont="1" applyAlignment="1">
      <alignment vertical="top"/>
    </xf>
    <xf numFmtId="0" fontId="48" fillId="0" borderId="15" xfId="2" applyFont="1" applyBorder="1" applyAlignment="1">
      <alignment horizontal="left" vertical="top"/>
    </xf>
    <xf numFmtId="0" fontId="83" fillId="0" borderId="12" xfId="2" applyFont="1" applyBorder="1" applyAlignment="1">
      <alignment vertical="top" wrapText="1"/>
    </xf>
    <xf numFmtId="0" fontId="44" fillId="0" borderId="19" xfId="2" applyFont="1" applyBorder="1" applyAlignment="1">
      <alignment horizontal="center" vertical="top" wrapText="1"/>
    </xf>
    <xf numFmtId="0" fontId="44" fillId="0" borderId="19" xfId="2" applyFont="1" applyBorder="1" applyAlignment="1">
      <alignment vertical="top" wrapText="1"/>
    </xf>
    <xf numFmtId="0" fontId="48" fillId="21" borderId="15" xfId="2" applyFont="1" applyFill="1" applyBorder="1" applyAlignment="1">
      <alignment horizontal="left" vertical="top"/>
    </xf>
    <xf numFmtId="0" fontId="84" fillId="21" borderId="12" xfId="2" applyFont="1" applyFill="1" applyBorder="1" applyAlignment="1">
      <alignment vertical="top" wrapText="1"/>
    </xf>
    <xf numFmtId="0" fontId="44" fillId="21" borderId="19" xfId="2" applyFont="1" applyFill="1" applyBorder="1" applyAlignment="1">
      <alignment horizontal="center" vertical="top" wrapText="1"/>
    </xf>
    <xf numFmtId="0" fontId="44" fillId="21" borderId="19" xfId="2" applyFont="1" applyFill="1" applyBorder="1" applyAlignment="1">
      <alignment vertical="top" wrapText="1"/>
    </xf>
    <xf numFmtId="0" fontId="44" fillId="21" borderId="0" xfId="2" applyFont="1" applyFill="1" applyAlignment="1">
      <alignment vertical="top"/>
    </xf>
    <xf numFmtId="0" fontId="84" fillId="0" borderId="12" xfId="2" applyFont="1" applyBorder="1" applyAlignment="1">
      <alignment vertical="top" wrapText="1"/>
    </xf>
    <xf numFmtId="0" fontId="84" fillId="12" borderId="12" xfId="2" applyFont="1" applyFill="1" applyBorder="1" applyAlignment="1">
      <alignment vertical="top" wrapText="1"/>
    </xf>
    <xf numFmtId="0" fontId="48" fillId="11" borderId="12" xfId="2" applyFont="1" applyFill="1" applyBorder="1" applyAlignment="1">
      <alignment horizontal="left" vertical="top" wrapText="1"/>
    </xf>
    <xf numFmtId="0" fontId="44" fillId="0" borderId="13" xfId="2" applyFont="1" applyBorder="1" applyAlignment="1">
      <alignment horizontal="center" vertical="top" wrapText="1"/>
    </xf>
    <xf numFmtId="0" fontId="44" fillId="0" borderId="13" xfId="2" applyFont="1" applyBorder="1" applyAlignment="1">
      <alignment vertical="top" wrapText="1"/>
    </xf>
    <xf numFmtId="0" fontId="84" fillId="21" borderId="23" xfId="2" applyFont="1" applyFill="1" applyBorder="1" applyAlignment="1">
      <alignment vertical="top" wrapText="1"/>
    </xf>
    <xf numFmtId="0" fontId="44" fillId="21" borderId="21" xfId="2" applyFont="1" applyFill="1" applyBorder="1" applyAlignment="1">
      <alignment horizontal="center" vertical="top" wrapText="1"/>
    </xf>
    <xf numFmtId="0" fontId="44" fillId="21" borderId="21" xfId="2" applyFont="1" applyFill="1" applyBorder="1" applyAlignment="1">
      <alignment vertical="top" wrapText="1"/>
    </xf>
    <xf numFmtId="0" fontId="44" fillId="0" borderId="24" xfId="2" applyFont="1" applyBorder="1" applyAlignment="1">
      <alignment horizontal="center" vertical="top" wrapText="1"/>
    </xf>
    <xf numFmtId="0" fontId="44" fillId="0" borderId="24" xfId="2" applyFont="1" applyBorder="1" applyAlignment="1">
      <alignment vertical="top" wrapText="1"/>
    </xf>
    <xf numFmtId="0" fontId="44" fillId="0" borderId="0" xfId="2" applyFont="1" applyAlignment="1">
      <alignment horizontal="left" vertical="top"/>
    </xf>
    <xf numFmtId="0" fontId="48" fillId="0" borderId="12" xfId="0" applyFont="1" applyBorder="1" applyAlignment="1">
      <alignment vertical="center" wrapText="1"/>
    </xf>
    <xf numFmtId="0" fontId="48" fillId="0" borderId="12" xfId="0" applyFont="1" applyBorder="1" applyAlignment="1">
      <alignment vertical="center"/>
    </xf>
    <xf numFmtId="0" fontId="85" fillId="0" borderId="12" xfId="0" applyFont="1" applyBorder="1" applyAlignment="1">
      <alignment vertical="center"/>
    </xf>
    <xf numFmtId="0" fontId="44" fillId="0" borderId="0" xfId="0" applyFont="1" applyAlignment="1">
      <alignment vertical="center"/>
    </xf>
    <xf numFmtId="0" fontId="48" fillId="0" borderId="12" xfId="0" applyFont="1" applyBorder="1" applyAlignment="1">
      <alignment horizontal="center" vertical="center"/>
    </xf>
    <xf numFmtId="0" fontId="86" fillId="0" borderId="12" xfId="0" applyFont="1" applyBorder="1" applyAlignment="1">
      <alignment horizontal="center" vertical="center"/>
    </xf>
    <xf numFmtId="0" fontId="77" fillId="0" borderId="12" xfId="0" applyFont="1" applyBorder="1"/>
    <xf numFmtId="0" fontId="48" fillId="0" borderId="0" xfId="0" applyFont="1" applyAlignment="1">
      <alignment horizontal="left" wrapText="1"/>
    </xf>
    <xf numFmtId="0" fontId="51" fillId="14" borderId="0" xfId="6" applyFont="1" applyFill="1" applyAlignment="1">
      <alignment horizontal="left" vertical="center" wrapText="1"/>
    </xf>
    <xf numFmtId="0" fontId="44" fillId="0" borderId="12" xfId="0" applyFont="1" applyBorder="1" applyAlignment="1">
      <alignment vertical="top"/>
    </xf>
    <xf numFmtId="0" fontId="88" fillId="0" borderId="0" xfId="0" applyFont="1" applyAlignment="1">
      <alignment vertical="top" wrapText="1"/>
    </xf>
    <xf numFmtId="0" fontId="88" fillId="0" borderId="0" xfId="0" applyFont="1" applyAlignment="1">
      <alignment horizontal="left" vertical="center" wrapText="1" indent="4"/>
    </xf>
    <xf numFmtId="0" fontId="45" fillId="12" borderId="12" xfId="0" applyFont="1" applyFill="1" applyBorder="1" applyAlignment="1">
      <alignment vertical="top" wrapText="1"/>
    </xf>
    <xf numFmtId="0" fontId="88" fillId="0" borderId="0" xfId="0" applyFont="1" applyAlignment="1">
      <alignment horizontal="left" vertical="top" wrapText="1" indent="4"/>
    </xf>
    <xf numFmtId="0" fontId="44" fillId="20" borderId="12" xfId="0" applyFont="1" applyFill="1" applyBorder="1"/>
    <xf numFmtId="0" fontId="88" fillId="20" borderId="0" xfId="0" applyFont="1" applyFill="1" applyAlignment="1">
      <alignment horizontal="left" vertical="center" wrapText="1" indent="4"/>
    </xf>
    <xf numFmtId="0" fontId="44" fillId="20" borderId="0" xfId="0" applyFont="1" applyFill="1"/>
    <xf numFmtId="0" fontId="10" fillId="0" borderId="0" xfId="0" applyFont="1" applyAlignment="1">
      <alignment vertical="center" wrapText="1"/>
    </xf>
    <xf numFmtId="0" fontId="11" fillId="0" borderId="0" xfId="0" applyFont="1" applyAlignment="1">
      <alignment vertical="center"/>
    </xf>
    <xf numFmtId="15" fontId="45" fillId="0" borderId="12" xfId="0" applyNumberFormat="1" applyFont="1" applyBorder="1" applyAlignment="1">
      <alignment horizontal="left"/>
    </xf>
    <xf numFmtId="0" fontId="92" fillId="0" borderId="0" xfId="0" applyFont="1"/>
    <xf numFmtId="0" fontId="51" fillId="0" borderId="0" xfId="0" applyFont="1"/>
    <xf numFmtId="0" fontId="93" fillId="0" borderId="0" xfId="0" applyFont="1"/>
    <xf numFmtId="0" fontId="45" fillId="10" borderId="12" xfId="0" applyFont="1" applyFill="1" applyBorder="1"/>
    <xf numFmtId="0" fontId="51" fillId="9" borderId="12" xfId="0" applyFont="1" applyFill="1" applyBorder="1"/>
    <xf numFmtId="0" fontId="44" fillId="7" borderId="12" xfId="0" applyFont="1" applyFill="1" applyBorder="1"/>
    <xf numFmtId="0" fontId="44" fillId="9" borderId="12" xfId="0" applyFont="1" applyFill="1" applyBorder="1"/>
    <xf numFmtId="0" fontId="51" fillId="9" borderId="12" xfId="0" applyFont="1" applyFill="1" applyBorder="1" applyAlignment="1">
      <alignment wrapText="1"/>
    </xf>
    <xf numFmtId="0" fontId="53" fillId="14" borderId="12" xfId="0" applyFont="1" applyFill="1" applyBorder="1" applyAlignment="1">
      <alignment wrapText="1"/>
    </xf>
    <xf numFmtId="0" fontId="48" fillId="0" borderId="0" xfId="0" applyFont="1" applyAlignment="1">
      <alignment wrapText="1"/>
    </xf>
    <xf numFmtId="0" fontId="48" fillId="14" borderId="12" xfId="0" applyFont="1" applyFill="1" applyBorder="1" applyAlignment="1">
      <alignment wrapText="1"/>
    </xf>
    <xf numFmtId="0" fontId="94" fillId="0" borderId="0" xfId="0" applyFont="1"/>
    <xf numFmtId="0" fontId="45" fillId="0" borderId="12" xfId="9" applyFont="1" applyBorder="1" applyAlignment="1">
      <alignment horizontal="left" vertical="top" wrapText="1"/>
    </xf>
    <xf numFmtId="3" fontId="45" fillId="0" borderId="12" xfId="9" applyNumberFormat="1" applyFont="1" applyBorder="1" applyAlignment="1">
      <alignment horizontal="left" vertical="top" wrapText="1"/>
    </xf>
    <xf numFmtId="0" fontId="44" fillId="0" borderId="23" xfId="9" applyFont="1" applyBorder="1" applyAlignment="1">
      <alignment horizontal="left" vertical="top"/>
    </xf>
    <xf numFmtId="0" fontId="49" fillId="0" borderId="24" xfId="9" applyFont="1" applyBorder="1" applyAlignment="1">
      <alignment horizontal="left" vertical="top" wrapText="1"/>
    </xf>
    <xf numFmtId="0" fontId="44" fillId="0" borderId="24" xfId="9" applyFont="1" applyBorder="1" applyAlignment="1">
      <alignment horizontal="left" vertical="top"/>
    </xf>
    <xf numFmtId="0" fontId="49" fillId="0" borderId="13" xfId="9" applyFont="1" applyBorder="1" applyAlignment="1">
      <alignment horizontal="left" vertical="top" wrapText="1"/>
    </xf>
    <xf numFmtId="0" fontId="44" fillId="0" borderId="22" xfId="9" applyFont="1" applyBorder="1" applyAlignment="1">
      <alignment vertical="top"/>
    </xf>
    <xf numFmtId="0" fontId="44" fillId="0" borderId="17" xfId="9" applyFont="1" applyBorder="1" applyAlignment="1">
      <alignment vertical="top" wrapText="1"/>
    </xf>
    <xf numFmtId="0" fontId="44" fillId="14" borderId="0" xfId="0" applyFont="1" applyFill="1" applyAlignment="1">
      <alignment horizontal="left" vertical="top" wrapText="1"/>
    </xf>
    <xf numFmtId="164" fontId="57" fillId="15" borderId="12" xfId="0" applyNumberFormat="1" applyFont="1" applyFill="1" applyBorder="1" applyAlignment="1">
      <alignment horizontal="left" vertical="center"/>
    </xf>
    <xf numFmtId="0" fontId="57" fillId="15" borderId="12" xfId="0" applyFont="1" applyFill="1" applyBorder="1" applyAlignment="1">
      <alignment vertical="center"/>
    </xf>
    <xf numFmtId="0" fontId="57" fillId="15" borderId="12" xfId="0" applyFont="1" applyFill="1" applyBorder="1" applyAlignment="1">
      <alignment vertical="center" wrapText="1"/>
    </xf>
    <xf numFmtId="0" fontId="48" fillId="15" borderId="12" xfId="0" applyFont="1" applyFill="1" applyBorder="1" applyAlignment="1">
      <alignment wrapText="1"/>
    </xf>
    <xf numFmtId="0" fontId="57" fillId="0" borderId="0" xfId="0" applyFont="1" applyAlignment="1">
      <alignment vertical="center"/>
    </xf>
    <xf numFmtId="0" fontId="48" fillId="15" borderId="12" xfId="0" applyFont="1" applyFill="1" applyBorder="1" applyAlignment="1">
      <alignment vertical="top" wrapText="1"/>
    </xf>
    <xf numFmtId="0" fontId="48" fillId="15" borderId="12" xfId="0" applyFont="1" applyFill="1" applyBorder="1" applyAlignment="1">
      <alignment horizontal="left" vertical="top" wrapText="1"/>
    </xf>
    <xf numFmtId="0" fontId="48" fillId="13" borderId="12" xfId="0" applyFont="1" applyFill="1" applyBorder="1" applyAlignment="1">
      <alignment vertical="top" wrapText="1"/>
    </xf>
    <xf numFmtId="0" fontId="96" fillId="0" borderId="0" xfId="0" applyFont="1" applyAlignment="1">
      <alignment vertical="top"/>
    </xf>
    <xf numFmtId="0" fontId="48" fillId="0" borderId="0" xfId="0" applyFont="1" applyAlignment="1">
      <alignment horizontal="left" vertical="top" wrapText="1"/>
    </xf>
    <xf numFmtId="0" fontId="44" fillId="23" borderId="12" xfId="0" applyFont="1" applyFill="1" applyBorder="1" applyAlignment="1">
      <alignment vertical="top"/>
    </xf>
    <xf numFmtId="0" fontId="49" fillId="23" borderId="12" xfId="0" applyFont="1" applyFill="1" applyBorder="1" applyAlignment="1">
      <alignment vertical="top" wrapText="1"/>
    </xf>
    <xf numFmtId="0" fontId="44" fillId="23" borderId="12" xfId="0" applyFont="1" applyFill="1" applyBorder="1" applyAlignment="1">
      <alignment vertical="top" wrapText="1"/>
    </xf>
    <xf numFmtId="0" fontId="44" fillId="23" borderId="12" xfId="0" applyFont="1" applyFill="1" applyBorder="1" applyAlignment="1">
      <alignment horizontal="left" vertical="top" wrapText="1"/>
    </xf>
    <xf numFmtId="0" fontId="49" fillId="0" borderId="12" xfId="0" applyFont="1" applyBorder="1" applyAlignment="1">
      <alignment vertical="top" wrapText="1"/>
    </xf>
    <xf numFmtId="0" fontId="44" fillId="0" borderId="12" xfId="11" applyFont="1" applyBorder="1" applyAlignment="1">
      <alignment vertical="top" wrapText="1"/>
    </xf>
    <xf numFmtId="14" fontId="44" fillId="0" borderId="12" xfId="0" applyNumberFormat="1" applyFont="1" applyBorder="1" applyAlignment="1">
      <alignment vertical="top" wrapText="1"/>
    </xf>
    <xf numFmtId="0" fontId="44" fillId="0" borderId="14" xfId="11" applyFont="1" applyBorder="1" applyAlignment="1">
      <alignment vertical="top" wrapText="1"/>
    </xf>
    <xf numFmtId="0" fontId="44" fillId="12" borderId="12" xfId="11" applyFont="1" applyFill="1" applyBorder="1" applyAlignment="1">
      <alignment vertical="top" wrapText="1"/>
    </xf>
    <xf numFmtId="2" fontId="44" fillId="0" borderId="12" xfId="0" applyNumberFormat="1" applyFont="1" applyBorder="1" applyAlignment="1">
      <alignment vertical="top" wrapText="1"/>
    </xf>
    <xf numFmtId="0" fontId="44" fillId="0" borderId="23" xfId="11" applyFont="1" applyBorder="1" applyAlignment="1">
      <alignment vertical="top" wrapText="1"/>
    </xf>
    <xf numFmtId="0" fontId="49" fillId="20" borderId="12" xfId="0" applyFont="1" applyFill="1" applyBorder="1" applyAlignment="1">
      <alignment vertical="top" wrapText="1"/>
    </xf>
    <xf numFmtId="0" fontId="44" fillId="20" borderId="12" xfId="0" applyFont="1" applyFill="1" applyBorder="1" applyAlignment="1">
      <alignment horizontal="left" vertical="top" wrapText="1"/>
    </xf>
    <xf numFmtId="0" fontId="44" fillId="24" borderId="12" xfId="0" applyFont="1" applyFill="1" applyBorder="1" applyAlignment="1">
      <alignment vertical="top" wrapText="1"/>
    </xf>
    <xf numFmtId="0" fontId="44" fillId="24" borderId="12" xfId="0" applyFont="1" applyFill="1" applyBorder="1" applyAlignment="1">
      <alignment horizontal="left" vertical="top" wrapText="1"/>
    </xf>
    <xf numFmtId="0" fontId="44" fillId="0" borderId="0" xfId="0" applyFont="1" applyAlignment="1">
      <alignment horizontal="left" vertical="top" wrapText="1"/>
    </xf>
    <xf numFmtId="0" fontId="49" fillId="25" borderId="15" xfId="0" applyFont="1" applyFill="1" applyBorder="1" applyAlignment="1">
      <alignment vertical="top" wrapText="1"/>
    </xf>
    <xf numFmtId="0" fontId="49" fillId="25" borderId="12" xfId="0" applyFont="1" applyFill="1" applyBorder="1" applyAlignment="1">
      <alignment vertical="top" wrapText="1"/>
    </xf>
    <xf numFmtId="0" fontId="69" fillId="0" borderId="14" xfId="0" applyFont="1" applyBorder="1" applyAlignment="1">
      <alignment vertical="top" wrapText="1"/>
    </xf>
    <xf numFmtId="0" fontId="69" fillId="0" borderId="1" xfId="0" applyFont="1" applyBorder="1" applyAlignment="1">
      <alignment vertical="top" wrapText="1"/>
    </xf>
    <xf numFmtId="0" fontId="44" fillId="14" borderId="23" xfId="2" applyFont="1" applyFill="1" applyBorder="1" applyAlignment="1">
      <alignment vertical="top" wrapText="1"/>
    </xf>
    <xf numFmtId="0" fontId="44" fillId="14" borderId="0" xfId="2" applyFont="1" applyFill="1" applyAlignment="1">
      <alignment vertical="top"/>
    </xf>
    <xf numFmtId="0" fontId="69" fillId="0" borderId="0" xfId="0" applyFont="1" applyAlignment="1">
      <alignment vertical="top" wrapText="1"/>
    </xf>
    <xf numFmtId="0" fontId="48" fillId="12" borderId="12" xfId="2" applyFont="1" applyFill="1" applyBorder="1" applyAlignment="1">
      <alignment horizontal="left" vertical="top"/>
    </xf>
    <xf numFmtId="0" fontId="44" fillId="12" borderId="23" xfId="2" applyFont="1" applyFill="1" applyBorder="1" applyAlignment="1">
      <alignment horizontal="center" vertical="top" wrapText="1"/>
    </xf>
    <xf numFmtId="0" fontId="44" fillId="12" borderId="0" xfId="2" applyFont="1" applyFill="1" applyAlignment="1">
      <alignment vertical="top"/>
    </xf>
    <xf numFmtId="0" fontId="99" fillId="0" borderId="0" xfId="0" applyFont="1" applyAlignment="1">
      <alignment vertical="top" wrapText="1"/>
    </xf>
    <xf numFmtId="0" fontId="99" fillId="0" borderId="12" xfId="0" applyFont="1" applyBorder="1" applyAlignment="1">
      <alignment horizontal="left" vertical="top" wrapText="1" indent="1"/>
    </xf>
    <xf numFmtId="0" fontId="44" fillId="0" borderId="3" xfId="0" applyFont="1" applyBorder="1" applyAlignment="1">
      <alignment vertical="top"/>
    </xf>
    <xf numFmtId="0" fontId="44" fillId="0" borderId="19" xfId="0" applyFont="1" applyBorder="1" applyAlignment="1">
      <alignment vertical="top" wrapText="1"/>
    </xf>
    <xf numFmtId="0" fontId="49" fillId="14" borderId="3" xfId="0" applyFont="1" applyFill="1" applyBorder="1" applyAlignment="1">
      <alignment vertical="top" wrapText="1"/>
    </xf>
    <xf numFmtId="0" fontId="49" fillId="14" borderId="3" xfId="9" applyFont="1" applyFill="1" applyBorder="1" applyAlignment="1">
      <alignment vertical="top" wrapText="1"/>
    </xf>
    <xf numFmtId="0" fontId="56" fillId="9" borderId="0" xfId="8" applyFont="1" applyFill="1" applyAlignment="1">
      <alignment vertical="top"/>
    </xf>
    <xf numFmtId="0" fontId="56" fillId="0" borderId="0" xfId="8" applyFont="1" applyAlignment="1">
      <alignment vertical="top"/>
    </xf>
    <xf numFmtId="0" fontId="61" fillId="11" borderId="12" xfId="7" applyFont="1" applyFill="1" applyBorder="1" applyAlignment="1" applyProtection="1">
      <alignment horizontal="left" vertical="top" wrapText="1"/>
      <protection locked="0"/>
    </xf>
    <xf numFmtId="0" fontId="48" fillId="0" borderId="12" xfId="7" applyFont="1" applyBorder="1" applyAlignment="1" applyProtection="1">
      <alignment horizontal="left" vertical="top" wrapText="1"/>
      <protection locked="0"/>
    </xf>
    <xf numFmtId="15" fontId="44" fillId="0" borderId="12" xfId="7" applyNumberFormat="1" applyFont="1" applyBorder="1" applyAlignment="1" applyProtection="1">
      <alignment horizontal="left" vertical="top" wrapText="1"/>
      <protection locked="0"/>
    </xf>
    <xf numFmtId="0" fontId="44" fillId="0" borderId="0" xfId="0" applyFont="1" applyAlignment="1">
      <alignment horizontal="left" vertical="top"/>
    </xf>
    <xf numFmtId="14" fontId="44" fillId="0" borderId="20" xfId="0" applyNumberFormat="1" applyFont="1" applyBorder="1" applyAlignment="1">
      <alignment horizontal="left" vertical="top" wrapText="1"/>
    </xf>
    <xf numFmtId="0" fontId="21" fillId="0" borderId="12" xfId="0" applyFont="1" applyBorder="1" applyAlignment="1">
      <alignment vertical="top" wrapText="1"/>
    </xf>
    <xf numFmtId="0" fontId="44" fillId="0" borderId="26" xfId="0" applyFont="1" applyBorder="1" applyAlignment="1">
      <alignment vertical="top" wrapText="1"/>
    </xf>
    <xf numFmtId="0" fontId="44" fillId="12" borderId="3" xfId="0" applyFont="1" applyFill="1" applyBorder="1" applyAlignment="1">
      <alignment vertical="top"/>
    </xf>
    <xf numFmtId="43" fontId="44" fillId="0" borderId="1" xfId="15" applyFont="1" applyFill="1" applyBorder="1" applyAlignment="1">
      <alignment vertical="top" wrapText="1"/>
    </xf>
    <xf numFmtId="43" fontId="44" fillId="0" borderId="15" xfId="15" applyFont="1" applyFill="1" applyBorder="1" applyAlignment="1">
      <alignment vertical="top" wrapText="1"/>
    </xf>
    <xf numFmtId="0" fontId="44" fillId="12" borderId="0" xfId="0" applyFont="1" applyFill="1" applyAlignment="1">
      <alignment vertical="top" wrapText="1"/>
    </xf>
    <xf numFmtId="0" fontId="49" fillId="14" borderId="12" xfId="0" applyFont="1" applyFill="1" applyBorder="1" applyAlignment="1">
      <alignment vertical="top" wrapText="1"/>
    </xf>
    <xf numFmtId="0" fontId="49" fillId="26" borderId="12" xfId="0" applyFont="1" applyFill="1" applyBorder="1" applyAlignment="1">
      <alignment vertical="top" wrapText="1"/>
    </xf>
    <xf numFmtId="0" fontId="48" fillId="12" borderId="23" xfId="2" applyFont="1" applyFill="1" applyBorder="1" applyAlignment="1">
      <alignment vertical="top" wrapText="1"/>
    </xf>
    <xf numFmtId="0" fontId="44" fillId="0" borderId="14" xfId="0" applyFont="1" applyBorder="1" applyAlignment="1">
      <alignment vertical="top"/>
    </xf>
    <xf numFmtId="0" fontId="44" fillId="0" borderId="15" xfId="0" applyFont="1" applyBorder="1"/>
    <xf numFmtId="0" fontId="44" fillId="0" borderId="43" xfId="0" applyFont="1" applyBorder="1" applyAlignment="1">
      <alignment vertical="top" wrapText="1"/>
    </xf>
    <xf numFmtId="0" fontId="44" fillId="0" borderId="26" xfId="0" applyFont="1" applyBorder="1"/>
    <xf numFmtId="0" fontId="2" fillId="0" borderId="32" xfId="0" applyFont="1" applyBorder="1" applyAlignment="1">
      <alignment vertical="center"/>
    </xf>
    <xf numFmtId="0" fontId="44" fillId="0" borderId="44" xfId="0" applyFont="1" applyBorder="1"/>
    <xf numFmtId="0" fontId="44" fillId="0" borderId="20" xfId="0" applyFont="1" applyBorder="1" applyAlignment="1">
      <alignment vertical="top"/>
    </xf>
    <xf numFmtId="3" fontId="44" fillId="0" borderId="12" xfId="0" applyNumberFormat="1" applyFont="1" applyBorder="1" applyAlignment="1">
      <alignment horizontal="center" vertical="top" wrapText="1"/>
    </xf>
    <xf numFmtId="0" fontId="66" fillId="14" borderId="3" xfId="0" applyFont="1" applyFill="1" applyBorder="1" applyAlignment="1" applyProtection="1">
      <alignment vertical="top"/>
      <protection locked="0"/>
    </xf>
    <xf numFmtId="3" fontId="69" fillId="0" borderId="0" xfId="0" applyNumberFormat="1" applyFont="1" applyAlignment="1" applyProtection="1">
      <alignment vertical="top" wrapText="1"/>
      <protection locked="0"/>
    </xf>
    <xf numFmtId="0" fontId="2" fillId="0" borderId="0" xfId="0" applyFont="1" applyAlignment="1">
      <alignment vertical="center"/>
    </xf>
    <xf numFmtId="0" fontId="44" fillId="14" borderId="12" xfId="0" applyFont="1" applyFill="1" applyBorder="1" applyAlignment="1">
      <alignment vertical="top" wrapText="1"/>
    </xf>
    <xf numFmtId="14" fontId="44" fillId="14" borderId="12" xfId="0" applyNumberFormat="1" applyFont="1" applyFill="1" applyBorder="1" applyAlignment="1">
      <alignment vertical="top" wrapText="1"/>
    </xf>
    <xf numFmtId="0" fontId="44" fillId="0" borderId="20" xfId="0" applyFont="1" applyBorder="1" applyAlignment="1">
      <alignment horizontal="left" vertical="top"/>
    </xf>
    <xf numFmtId="14" fontId="49" fillId="0" borderId="20" xfId="9" applyNumberFormat="1" applyFont="1" applyBorder="1" applyAlignment="1">
      <alignment vertical="top" wrapText="1"/>
    </xf>
    <xf numFmtId="0" fontId="47" fillId="0" borderId="0" xfId="0" applyFont="1" applyAlignment="1">
      <alignment vertical="top"/>
    </xf>
    <xf numFmtId="0" fontId="44" fillId="0" borderId="0" xfId="0" applyFont="1" applyAlignment="1">
      <alignment vertical="top"/>
    </xf>
    <xf numFmtId="0" fontId="44" fillId="0" borderId="0" xfId="0" applyFont="1" applyAlignment="1">
      <alignment horizontal="center" vertical="top"/>
    </xf>
    <xf numFmtId="0" fontId="44" fillId="0" borderId="0" xfId="0" applyFont="1"/>
    <xf numFmtId="0" fontId="54" fillId="0" borderId="0" xfId="0" applyFont="1" applyAlignment="1">
      <alignment horizontal="center" vertical="top"/>
    </xf>
    <xf numFmtId="0" fontId="45" fillId="0" borderId="0" xfId="0" applyFont="1" applyAlignment="1">
      <alignment horizontal="center" vertical="top"/>
    </xf>
    <xf numFmtId="0" fontId="45" fillId="0" borderId="0" xfId="0" applyFont="1" applyAlignment="1">
      <alignment horizontal="center" vertical="center"/>
    </xf>
    <xf numFmtId="0" fontId="44" fillId="0" borderId="0" xfId="0" applyFont="1" applyAlignment="1">
      <alignment horizontal="center" vertical="center"/>
    </xf>
    <xf numFmtId="0" fontId="74" fillId="0" borderId="0" xfId="0" applyFont="1" applyAlignment="1" applyProtection="1">
      <alignment horizontal="left" vertical="top" wrapText="1"/>
      <protection locked="0"/>
    </xf>
    <xf numFmtId="0" fontId="44" fillId="0" borderId="0" xfId="0" applyFont="1" applyAlignment="1">
      <alignment horizontal="center"/>
    </xf>
    <xf numFmtId="0" fontId="47" fillId="11" borderId="0" xfId="0" applyFont="1" applyFill="1" applyAlignment="1">
      <alignment wrapText="1"/>
    </xf>
    <xf numFmtId="0" fontId="44" fillId="11" borderId="0" xfId="0" applyFont="1" applyFill="1" applyAlignment="1">
      <alignment wrapText="1"/>
    </xf>
    <xf numFmtId="0" fontId="47" fillId="11" borderId="0" xfId="0" applyFont="1" applyFill="1" applyAlignment="1">
      <alignment vertical="top"/>
    </xf>
    <xf numFmtId="0" fontId="44" fillId="11" borderId="0" xfId="0" applyFont="1" applyFill="1" applyAlignment="1">
      <alignment vertical="top"/>
    </xf>
    <xf numFmtId="0" fontId="75" fillId="11" borderId="0" xfId="0" applyFont="1" applyFill="1" applyAlignment="1" applyProtection="1">
      <alignment vertical="top" wrapText="1"/>
      <protection locked="0"/>
    </xf>
    <xf numFmtId="0" fontId="76" fillId="11" borderId="0" xfId="0" applyFont="1" applyFill="1" applyAlignment="1" applyProtection="1">
      <alignment vertical="top" wrapText="1"/>
      <protection locked="0"/>
    </xf>
    <xf numFmtId="0" fontId="44" fillId="0" borderId="40" xfId="0" applyFont="1" applyBorder="1" applyAlignment="1" applyProtection="1">
      <alignment horizontal="left" vertical="top"/>
      <protection locked="0"/>
    </xf>
    <xf numFmtId="0" fontId="44" fillId="0" borderId="41" xfId="0" applyFont="1" applyBorder="1" applyAlignment="1" applyProtection="1">
      <alignment horizontal="left" vertical="top"/>
      <protection locked="0"/>
    </xf>
    <xf numFmtId="0" fontId="44" fillId="0" borderId="42" xfId="0" applyFont="1" applyBorder="1" applyAlignment="1" applyProtection="1">
      <alignment horizontal="left" vertical="top"/>
      <protection locked="0"/>
    </xf>
    <xf numFmtId="0" fontId="44" fillId="0" borderId="40" xfId="0" applyFont="1" applyBorder="1" applyAlignment="1" applyProtection="1">
      <alignment horizontal="left" vertical="top" wrapText="1"/>
      <protection locked="0"/>
    </xf>
    <xf numFmtId="0" fontId="44" fillId="0" borderId="42" xfId="0" applyFont="1" applyBorder="1" applyAlignment="1" applyProtection="1">
      <alignment horizontal="left" vertical="top" wrapText="1"/>
      <protection locked="0"/>
    </xf>
    <xf numFmtId="0" fontId="48" fillId="15" borderId="23" xfId="0" applyFont="1" applyFill="1" applyBorder="1" applyAlignment="1" applyProtection="1">
      <alignment vertical="top" wrapText="1"/>
      <protection locked="0"/>
    </xf>
    <xf numFmtId="0" fontId="0" fillId="15" borderId="24" xfId="0" applyFill="1" applyBorder="1" applyAlignment="1" applyProtection="1">
      <alignment vertical="top" wrapText="1"/>
      <protection locked="0"/>
    </xf>
    <xf numFmtId="0" fontId="0" fillId="15" borderId="13" xfId="0" applyFill="1" applyBorder="1" applyAlignment="1" applyProtection="1">
      <alignment vertical="top" wrapText="1"/>
      <protection locked="0"/>
    </xf>
    <xf numFmtId="164" fontId="48" fillId="15" borderId="23" xfId="0" applyNumberFormat="1" applyFont="1" applyFill="1" applyBorder="1" applyAlignment="1">
      <alignment vertical="top" wrapText="1"/>
    </xf>
    <xf numFmtId="164" fontId="48" fillId="15" borderId="24" xfId="0" applyNumberFormat="1" applyFont="1" applyFill="1" applyBorder="1" applyAlignment="1">
      <alignment vertical="top" wrapText="1"/>
    </xf>
    <xf numFmtId="164" fontId="48" fillId="15" borderId="13" xfId="0" applyNumberFormat="1" applyFont="1" applyFill="1" applyBorder="1" applyAlignment="1">
      <alignment vertical="top" wrapText="1"/>
    </xf>
    <xf numFmtId="0" fontId="44" fillId="14" borderId="0" xfId="0" applyFont="1" applyFill="1" applyAlignment="1">
      <alignment horizontal="left" vertical="top" wrapText="1"/>
    </xf>
    <xf numFmtId="0" fontId="57" fillId="15" borderId="12" xfId="0" applyFont="1" applyFill="1" applyBorder="1" applyAlignment="1">
      <alignment horizontal="left" vertical="center" wrapText="1"/>
    </xf>
    <xf numFmtId="0" fontId="77" fillId="0" borderId="24" xfId="0" applyFont="1" applyBorder="1" applyAlignment="1">
      <alignment horizontal="center" vertical="top" wrapText="1"/>
    </xf>
    <xf numFmtId="0" fontId="0" fillId="0" borderId="24" xfId="0" applyBorder="1" applyAlignment="1">
      <alignment horizontal="center" vertical="top" wrapText="1"/>
    </xf>
    <xf numFmtId="0" fontId="48" fillId="15" borderId="12" xfId="0" applyFont="1" applyFill="1" applyBorder="1" applyAlignment="1">
      <alignment vertical="top" wrapText="1"/>
    </xf>
    <xf numFmtId="0" fontId="0" fillId="15" borderId="12" xfId="0" applyFill="1" applyBorder="1" applyAlignment="1">
      <alignment vertical="top" wrapText="1"/>
    </xf>
    <xf numFmtId="0" fontId="51" fillId="13" borderId="23" xfId="6" applyFont="1" applyFill="1" applyBorder="1" applyAlignment="1">
      <alignment horizontal="left" vertical="center" wrapText="1"/>
    </xf>
    <xf numFmtId="0" fontId="51" fillId="13" borderId="24" xfId="6" applyFont="1" applyFill="1" applyBorder="1" applyAlignment="1">
      <alignment horizontal="left" vertical="center" wrapText="1"/>
    </xf>
    <xf numFmtId="0" fontId="51" fillId="13" borderId="13" xfId="6" applyFont="1" applyFill="1" applyBorder="1" applyAlignment="1">
      <alignment horizontal="left" vertical="center" wrapText="1"/>
    </xf>
    <xf numFmtId="0" fontId="44" fillId="0" borderId="0" xfId="0" applyFont="1" applyAlignment="1">
      <alignment horizontal="center" wrapText="1"/>
    </xf>
    <xf numFmtId="0" fontId="78" fillId="16" borderId="21" xfId="0" applyFont="1" applyFill="1" applyBorder="1" applyAlignment="1">
      <alignment horizontal="center" vertical="top" wrapText="1"/>
    </xf>
    <xf numFmtId="0" fontId="44" fillId="16" borderId="21" xfId="0" applyFont="1" applyFill="1" applyBorder="1" applyAlignment="1">
      <alignment horizontal="center" vertical="top" wrapText="1"/>
    </xf>
    <xf numFmtId="0" fontId="51" fillId="18" borderId="25" xfId="0" applyFont="1" applyFill="1" applyBorder="1" applyAlignment="1">
      <alignment horizontal="left" vertical="top" wrapText="1"/>
    </xf>
    <xf numFmtId="0" fontId="51" fillId="18" borderId="32" xfId="0" applyFont="1" applyFill="1" applyBorder="1" applyAlignment="1">
      <alignment horizontal="left" vertical="top" wrapText="1"/>
    </xf>
    <xf numFmtId="0" fontId="51" fillId="18" borderId="28" xfId="0" applyFont="1" applyFill="1" applyBorder="1" applyAlignment="1">
      <alignment horizontal="left" vertical="top" wrapText="1"/>
    </xf>
    <xf numFmtId="0" fontId="51" fillId="10" borderId="23" xfId="0" applyFont="1" applyFill="1" applyBorder="1"/>
    <xf numFmtId="0" fontId="44" fillId="10" borderId="13" xfId="0" applyFont="1" applyFill="1" applyBorder="1"/>
    <xf numFmtId="0" fontId="95" fillId="0" borderId="0" xfId="0" applyFont="1" applyAlignment="1">
      <alignment horizontal="left"/>
    </xf>
    <xf numFmtId="0" fontId="44" fillId="0" borderId="18" xfId="0" applyFont="1" applyBorder="1" applyAlignment="1">
      <alignment vertical="top" wrapText="1"/>
    </xf>
    <xf numFmtId="0" fontId="44" fillId="0" borderId="18" xfId="0" applyFont="1" applyBorder="1" applyAlignment="1">
      <alignment vertical="top"/>
    </xf>
    <xf numFmtId="0" fontId="54" fillId="0" borderId="0" xfId="0" applyFont="1" applyAlignment="1">
      <alignment horizontal="center" vertical="top" wrapText="1"/>
    </xf>
    <xf numFmtId="0" fontId="54" fillId="0" borderId="0" xfId="9" applyFont="1" applyAlignment="1">
      <alignment horizontal="center" vertical="top"/>
    </xf>
    <xf numFmtId="0" fontId="54" fillId="0" borderId="0" xfId="9" applyFont="1" applyAlignment="1">
      <alignment horizontal="center" vertical="top" wrapText="1"/>
    </xf>
    <xf numFmtId="0" fontId="48" fillId="0" borderId="0" xfId="9" applyFont="1" applyAlignment="1">
      <alignment horizontal="left" vertical="top"/>
    </xf>
    <xf numFmtId="0" fontId="44" fillId="0" borderId="18" xfId="9" applyFont="1" applyBorder="1" applyAlignment="1">
      <alignment horizontal="left" vertical="top"/>
    </xf>
    <xf numFmtId="0" fontId="44" fillId="0" borderId="0" xfId="9" applyFont="1" applyAlignment="1">
      <alignment horizontal="left" vertical="top"/>
    </xf>
    <xf numFmtId="0" fontId="44" fillId="0" borderId="0" xfId="9" applyFont="1" applyAlignment="1">
      <alignment horizontal="left" vertical="top" wrapText="1"/>
    </xf>
    <xf numFmtId="0" fontId="44" fillId="0" borderId="3" xfId="9" applyFont="1" applyBorder="1" applyAlignment="1">
      <alignment horizontal="left" vertical="top" wrapText="1"/>
    </xf>
    <xf numFmtId="0" fontId="45" fillId="0" borderId="0" xfId="9" applyFont="1" applyAlignment="1">
      <alignment horizontal="center" vertical="top"/>
    </xf>
    <xf numFmtId="0" fontId="45" fillId="0" borderId="3" xfId="9" applyFont="1" applyBorder="1" applyAlignment="1">
      <alignment horizontal="center" vertical="top"/>
    </xf>
    <xf numFmtId="0" fontId="44" fillId="0" borderId="19" xfId="9" applyFont="1" applyBorder="1" applyAlignment="1">
      <alignment horizontal="left" vertical="top"/>
    </xf>
    <xf numFmtId="0" fontId="44" fillId="0" borderId="21" xfId="9" applyFont="1" applyBorder="1" applyAlignment="1">
      <alignment horizontal="left" vertical="top"/>
    </xf>
    <xf numFmtId="15" fontId="44" fillId="0" borderId="21" xfId="9" applyNumberFormat="1" applyFont="1" applyBorder="1" applyAlignment="1">
      <alignment horizontal="left" vertical="top" wrapText="1"/>
    </xf>
    <xf numFmtId="15" fontId="44" fillId="0" borderId="20" xfId="9" applyNumberFormat="1" applyFont="1" applyBorder="1" applyAlignment="1">
      <alignment horizontal="left" vertical="top" wrapText="1"/>
    </xf>
    <xf numFmtId="0" fontId="43" fillId="0" borderId="24" xfId="9" applyFont="1" applyBorder="1" applyAlignment="1" applyProtection="1">
      <alignment horizontal="center" vertical="center" wrapText="1"/>
      <protection locked="0"/>
    </xf>
    <xf numFmtId="0" fontId="45" fillId="0" borderId="0" xfId="8" applyFont="1" applyAlignment="1">
      <alignment horizontal="left" vertical="top" wrapText="1"/>
    </xf>
    <xf numFmtId="0" fontId="20" fillId="4" borderId="33" xfId="0" applyFont="1" applyFill="1" applyBorder="1" applyAlignment="1">
      <alignment vertical="top" wrapText="1"/>
    </xf>
    <xf numFmtId="0" fontId="20" fillId="4" borderId="5" xfId="0" applyFont="1" applyFill="1" applyBorder="1" applyAlignment="1">
      <alignment vertical="top" wrapText="1"/>
    </xf>
    <xf numFmtId="49" fontId="15" fillId="3" borderId="34" xfId="0" applyNumberFormat="1" applyFont="1" applyFill="1" applyBorder="1" applyAlignment="1">
      <alignment wrapText="1"/>
    </xf>
    <xf numFmtId="49" fontId="15" fillId="3" borderId="2" xfId="0" applyNumberFormat="1" applyFont="1" applyFill="1" applyBorder="1" applyAlignment="1">
      <alignment wrapText="1"/>
    </xf>
    <xf numFmtId="0" fontId="15" fillId="3" borderId="0" xfId="0" applyFont="1" applyFill="1" applyAlignment="1">
      <alignment horizontal="left" vertical="top" wrapText="1"/>
    </xf>
    <xf numFmtId="0" fontId="15" fillId="3" borderId="4" xfId="0" applyFont="1" applyFill="1" applyBorder="1" applyAlignment="1">
      <alignment horizontal="left" vertical="top" wrapText="1"/>
    </xf>
    <xf numFmtId="0" fontId="17" fillId="4" borderId="33" xfId="0" applyFont="1" applyFill="1" applyBorder="1" applyAlignment="1">
      <alignment vertical="top" wrapText="1"/>
    </xf>
    <xf numFmtId="0" fontId="17" fillId="4" borderId="35" xfId="0" applyFont="1" applyFill="1" applyBorder="1" applyAlignment="1">
      <alignment vertical="top" wrapText="1"/>
    </xf>
    <xf numFmtId="0" fontId="17" fillId="4" borderId="36" xfId="0" applyFont="1" applyFill="1" applyBorder="1" applyAlignment="1">
      <alignment vertical="top" wrapText="1"/>
    </xf>
    <xf numFmtId="0" fontId="19" fillId="0" borderId="25" xfId="0" applyFont="1" applyBorder="1" applyAlignment="1">
      <alignment horizontal="center" vertical="top" wrapText="1"/>
    </xf>
    <xf numFmtId="0" fontId="19" fillId="0" borderId="32" xfId="0" applyFont="1" applyBorder="1" applyAlignment="1">
      <alignment horizontal="center" vertical="top" wrapText="1"/>
    </xf>
    <xf numFmtId="0" fontId="19" fillId="0" borderId="28" xfId="0" applyFont="1" applyBorder="1" applyAlignment="1">
      <alignment horizontal="center" vertical="top" wrapText="1"/>
    </xf>
    <xf numFmtId="0" fontId="19" fillId="0" borderId="37" xfId="0" applyFont="1" applyBorder="1" applyAlignment="1">
      <alignment horizontal="center" vertical="top" wrapText="1"/>
    </xf>
    <xf numFmtId="0" fontId="19" fillId="0" borderId="0" xfId="0" applyFont="1" applyAlignment="1">
      <alignment horizontal="center" vertical="top" wrapText="1"/>
    </xf>
    <xf numFmtId="0" fontId="18" fillId="0" borderId="25" xfId="0" applyFont="1" applyBorder="1" applyAlignment="1">
      <alignment horizontal="left" vertical="top" wrapText="1"/>
    </xf>
    <xf numFmtId="0" fontId="18" fillId="0" borderId="32" xfId="0" applyFont="1" applyBorder="1" applyAlignment="1">
      <alignment horizontal="left" vertical="top" wrapText="1"/>
    </xf>
    <xf numFmtId="0" fontId="18" fillId="0" borderId="28" xfId="0" applyFont="1" applyBorder="1" applyAlignment="1">
      <alignment horizontal="left" vertical="top" wrapText="1"/>
    </xf>
  </cellXfs>
  <cellStyles count="16">
    <cellStyle name="Comma" xfId="15" builtinId="3"/>
    <cellStyle name="Hyperlink" xfId="1" builtinId="8"/>
    <cellStyle name="Normal" xfId="0" builtinId="0"/>
    <cellStyle name="Normal 2" xfId="2" xr:uid="{00000000-0005-0000-0000-000003000000}"/>
    <cellStyle name="Normal 2 2" xfId="3" xr:uid="{00000000-0005-0000-0000-000004000000}"/>
    <cellStyle name="Normal 2 2 2" xfId="12" xr:uid="{00000000-0005-0000-0000-000005000000}"/>
    <cellStyle name="Normal 2 3" xfId="11" xr:uid="{00000000-0005-0000-0000-000006000000}"/>
    <cellStyle name="Normal 5" xfId="4" xr:uid="{00000000-0005-0000-0000-000007000000}"/>
    <cellStyle name="Normal 5 2" xfId="5" xr:uid="{00000000-0005-0000-0000-000008000000}"/>
    <cellStyle name="Normal 5 2 2" xfId="14" xr:uid="{00000000-0005-0000-0000-000009000000}"/>
    <cellStyle name="Normal 5 3" xfId="13" xr:uid="{00000000-0005-0000-0000-00000A000000}"/>
    <cellStyle name="Normal_2011 RA Coilte SHC Summary v10 - no names" xfId="6" xr:uid="{00000000-0005-0000-0000-00000B000000}"/>
    <cellStyle name="Normal_RT-COC-001-13 Report spreadsheet" xfId="7" xr:uid="{00000000-0005-0000-0000-00000C000000}"/>
    <cellStyle name="Normal_RT-COC-001-18 Report spreadsheet" xfId="8" xr:uid="{00000000-0005-0000-0000-00000D000000}"/>
    <cellStyle name="Normal_RT-FM-001-03 Forest cert report template" xfId="9" xr:uid="{00000000-0005-0000-0000-00000E000000}"/>
    <cellStyle name="Normal_T&amp;M RA report 2005 draft 2" xfId="10" xr:uid="{00000000-0005-0000-0000-00000F000000}"/>
  </cellStyles>
  <dxfs count="30">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469900</xdr:colOff>
      <xdr:row>0</xdr:row>
      <xdr:rowOff>234950</xdr:rowOff>
    </xdr:from>
    <xdr:to>
      <xdr:col>0</xdr:col>
      <xdr:colOff>419100</xdr:colOff>
      <xdr:row>0</xdr:row>
      <xdr:rowOff>1835150</xdr:rowOff>
    </xdr:to>
    <xdr:pic>
      <xdr:nvPicPr>
        <xdr:cNvPr id="8743" name="Picture 1">
          <a:extLst>
            <a:ext uri="{FF2B5EF4-FFF2-40B4-BE49-F238E27FC236}">
              <a16:creationId xmlns:a16="http://schemas.microsoft.com/office/drawing/2014/main" id="{63088373-D730-4D11-8F8E-571187F39D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34950"/>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438150</xdr:colOff>
      <xdr:row>0</xdr:row>
      <xdr:rowOff>431800</xdr:rowOff>
    </xdr:from>
    <xdr:to>
      <xdr:col>5</xdr:col>
      <xdr:colOff>334283</xdr:colOff>
      <xdr:row>0</xdr:row>
      <xdr:rowOff>1953985</xdr:rowOff>
    </xdr:to>
    <xdr:pic>
      <xdr:nvPicPr>
        <xdr:cNvPr id="8744" name="Picture 3">
          <a:extLst>
            <a:ext uri="{FF2B5EF4-FFF2-40B4-BE49-F238E27FC236}">
              <a16:creationId xmlns:a16="http://schemas.microsoft.com/office/drawing/2014/main" id="{83FAA9D7-ECCD-4956-AD81-7DA7082FE72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99050" y="431800"/>
          <a:ext cx="12382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533400</xdr:rowOff>
    </xdr:from>
    <xdr:to>
      <xdr:col>2</xdr:col>
      <xdr:colOff>373290</xdr:colOff>
      <xdr:row>0</xdr:row>
      <xdr:rowOff>1692729</xdr:rowOff>
    </xdr:to>
    <xdr:pic>
      <xdr:nvPicPr>
        <xdr:cNvPr id="8745" name="Picture 2">
          <a:extLst>
            <a:ext uri="{FF2B5EF4-FFF2-40B4-BE49-F238E27FC236}">
              <a16:creationId xmlns:a16="http://schemas.microsoft.com/office/drawing/2014/main" id="{67AFB1C3-ECEF-4B24-8897-04BF08020E8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450" y="533400"/>
          <a:ext cx="188595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596900</xdr:colOff>
      <xdr:row>0</xdr:row>
      <xdr:rowOff>527050</xdr:rowOff>
    </xdr:from>
    <xdr:to>
      <xdr:col>0</xdr:col>
      <xdr:colOff>2236561</xdr:colOff>
      <xdr:row>0</xdr:row>
      <xdr:rowOff>1534432</xdr:rowOff>
    </xdr:to>
    <xdr:pic>
      <xdr:nvPicPr>
        <xdr:cNvPr id="21759" name="Picture 4">
          <a:extLst>
            <a:ext uri="{FF2B5EF4-FFF2-40B4-BE49-F238E27FC236}">
              <a16:creationId xmlns:a16="http://schemas.microsoft.com/office/drawing/2014/main" id="{9189C506-7785-4A3E-A632-0A8F35CF46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0" y="527050"/>
          <a:ext cx="163830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222250</xdr:colOff>
      <xdr:row>0</xdr:row>
      <xdr:rowOff>177800</xdr:rowOff>
    </xdr:from>
    <xdr:to>
      <xdr:col>3</xdr:col>
      <xdr:colOff>1352550</xdr:colOff>
      <xdr:row>0</xdr:row>
      <xdr:rowOff>1568450</xdr:rowOff>
    </xdr:to>
    <xdr:pic>
      <xdr:nvPicPr>
        <xdr:cNvPr id="31084" name="Picture 3">
          <a:extLst>
            <a:ext uri="{FF2B5EF4-FFF2-40B4-BE49-F238E27FC236}">
              <a16:creationId xmlns:a16="http://schemas.microsoft.com/office/drawing/2014/main" id="{C399BAAD-1463-42BC-99E2-B817E58C52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0" y="177800"/>
          <a:ext cx="11303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0</xdr:row>
      <xdr:rowOff>1371600</xdr:rowOff>
    </xdr:to>
    <xdr:pic>
      <xdr:nvPicPr>
        <xdr:cNvPr id="31085" name="Picture 4">
          <a:extLst>
            <a:ext uri="{FF2B5EF4-FFF2-40B4-BE49-F238E27FC236}">
              <a16:creationId xmlns:a16="http://schemas.microsoft.com/office/drawing/2014/main" id="{EB9228A4-B515-42CD-AC61-5153E2D5514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6383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orestry/Masters/Certification%20Records/CURRENT%20LICENSEES/007488%20Foraois%20Growth%20Limited/2020%20S1/RT-FM-001a-05%20PEFC%20Foraois%20Growth%20007488%20S1%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1 Basic Info"/>
      <sheetName val="2 Findings"/>
      <sheetName val="3 MA Cert process"/>
      <sheetName val="6 S1"/>
      <sheetName val="7 S2"/>
      <sheetName val="8 S3"/>
      <sheetName val="9 S4"/>
      <sheetName val="A1 PEFC Ireland 2011"/>
      <sheetName val="Audit Programme"/>
      <sheetName val="A2 Stakeholder Summary"/>
      <sheetName val="A3 Species list"/>
      <sheetName val="A7 Members &amp; FMUs"/>
      <sheetName val="A8a sampling"/>
      <sheetName val="A11a Cert Decsn"/>
      <sheetName val="A12a Product schedule"/>
      <sheetName val="A14a Product Codes"/>
      <sheetName val="A15 Opening and Closing Meeting"/>
    </sheetNames>
    <sheetDataSet>
      <sheetData sheetId="0">
        <row r="8">
          <cell r="D8" t="str">
            <v>SA-PEFC-FM/COC-007488</v>
          </cell>
        </row>
      </sheetData>
      <sheetData sheetId="1">
        <row r="8">
          <cell r="C8" t="str">
            <v>Foraois Growth Ltd</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persons/person.xml><?xml version="1.0" encoding="utf-8"?>
<personList xmlns="http://schemas.microsoft.com/office/spreadsheetml/2018/threadedcomments" xmlns:x="http://schemas.openxmlformats.org/spreadsheetml/2006/main">
  <person displayName="Rebecca Fairman" id="{C916E447-D7FB-4501-AB1B-355954E02965}" userId="S::RFairman@soilassociation.org::de2382ad-cff1-47b6-adf7-6f594f708af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8" dT="2022-06-15T15:10:06.75" personId="{C916E447-D7FB-4501-AB1B-355954E02965}" id="{51A1543B-CA83-49FB-9E3E-9C948735BF69}">
    <text>change in PEFC code format 15/06/2022</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13.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xml"/><Relationship Id="rId1" Type="http://schemas.openxmlformats.org/officeDocument/2006/relationships/printerSettings" Target="../printerSettings/printerSettings14.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rbor.ie/" TargetMode="External"/><Relationship Id="rId1" Type="http://schemas.openxmlformats.org/officeDocument/2006/relationships/hyperlink" Target="mailto:donna@arbor.ie"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tabSelected="1" view="pageBreakPreview" zoomScaleNormal="75" zoomScaleSheetLayoutView="100" workbookViewId="0">
      <selection activeCell="H16" sqref="H16"/>
    </sheetView>
  </sheetViews>
  <sheetFormatPr defaultColWidth="9" defaultRowHeight="12.5"/>
  <cols>
    <col min="1" max="1" width="10.1796875" style="33" customWidth="1"/>
    <col min="2" max="2" width="14.26953125" style="33" customWidth="1"/>
    <col min="3" max="3" width="19.1796875" style="33" customWidth="1"/>
    <col min="4" max="4" width="29" style="33" customWidth="1"/>
    <col min="5" max="5" width="19.453125" style="33" customWidth="1"/>
    <col min="6" max="6" width="16.26953125" style="33" customWidth="1"/>
    <col min="7" max="7" width="15.453125" style="33" customWidth="1"/>
    <col min="8" max="16384" width="9" style="33"/>
  </cols>
  <sheetData>
    <row r="1" spans="1:8" ht="163.5" customHeight="1">
      <c r="A1" s="537"/>
      <c r="B1" s="538"/>
      <c r="C1" s="538"/>
      <c r="D1" s="31" t="s">
        <v>467</v>
      </c>
      <c r="E1" s="540"/>
      <c r="F1" s="540"/>
      <c r="G1" s="32"/>
    </row>
    <row r="2" spans="1:8" ht="5.5" customHeight="1">
      <c r="H2" s="34"/>
    </row>
    <row r="3" spans="1:8" ht="80.150000000000006" customHeight="1">
      <c r="A3" s="541" t="s">
        <v>434</v>
      </c>
      <c r="B3" s="542"/>
      <c r="C3" s="542"/>
      <c r="D3" s="305" t="s">
        <v>644</v>
      </c>
      <c r="E3" s="306"/>
      <c r="F3" s="306"/>
      <c r="H3" s="36"/>
    </row>
    <row r="4" spans="1:8" ht="17.5">
      <c r="A4" s="37"/>
      <c r="B4" s="38"/>
      <c r="D4" s="35"/>
      <c r="H4" s="36"/>
    </row>
    <row r="5" spans="1:8" s="39" customFormat="1" ht="17.5">
      <c r="A5" s="543" t="s">
        <v>435</v>
      </c>
      <c r="B5" s="544"/>
      <c r="C5" s="544"/>
      <c r="D5" s="300" t="s">
        <v>644</v>
      </c>
      <c r="E5" s="301"/>
      <c r="F5" s="301"/>
      <c r="H5" s="40"/>
    </row>
    <row r="6" spans="1:8" s="39" customFormat="1" ht="17.5">
      <c r="A6" s="41" t="s">
        <v>235</v>
      </c>
      <c r="B6" s="42"/>
      <c r="D6" s="300" t="s">
        <v>645</v>
      </c>
      <c r="E6" s="301"/>
      <c r="F6" s="301"/>
      <c r="H6" s="40"/>
    </row>
    <row r="7" spans="1:8" s="39" customFormat="1" ht="48.75" customHeight="1">
      <c r="A7" s="531" t="s">
        <v>189</v>
      </c>
      <c r="B7" s="532"/>
      <c r="C7" s="532"/>
      <c r="D7" s="545" t="s">
        <v>646</v>
      </c>
      <c r="E7" s="546"/>
      <c r="F7" s="546"/>
      <c r="H7" s="40"/>
    </row>
    <row r="8" spans="1:8" s="39" customFormat="1" ht="37.5" customHeight="1">
      <c r="A8" s="41" t="s">
        <v>57</v>
      </c>
      <c r="D8" s="539" t="s">
        <v>1456</v>
      </c>
      <c r="E8" s="539"/>
      <c r="F8" s="301"/>
      <c r="H8" s="40"/>
    </row>
    <row r="9" spans="1:8" s="39" customFormat="1" ht="37.5" customHeight="1">
      <c r="A9" s="193" t="s">
        <v>436</v>
      </c>
      <c r="B9" s="176"/>
      <c r="C9" s="176"/>
      <c r="D9" s="302" t="s">
        <v>1322</v>
      </c>
      <c r="E9" s="303"/>
      <c r="F9" s="301"/>
      <c r="H9" s="40"/>
    </row>
    <row r="10" spans="1:8" s="39" customFormat="1" ht="17.5">
      <c r="A10" s="41" t="s">
        <v>51</v>
      </c>
      <c r="B10" s="42"/>
      <c r="D10" s="304">
        <v>43811</v>
      </c>
      <c r="E10" s="301"/>
      <c r="F10" s="301"/>
      <c r="H10" s="40"/>
    </row>
    <row r="11" spans="1:8" s="39" customFormat="1" ht="17.5">
      <c r="A11" s="531" t="s">
        <v>52</v>
      </c>
      <c r="B11" s="532"/>
      <c r="C11" s="532"/>
      <c r="D11" s="304">
        <v>45637</v>
      </c>
      <c r="E11" s="301"/>
      <c r="F11" s="301"/>
      <c r="H11" s="40"/>
    </row>
    <row r="12" spans="1:8" s="39" customFormat="1" ht="17.5">
      <c r="A12" s="41"/>
      <c r="B12" s="42"/>
    </row>
    <row r="13" spans="1:8" s="39" customFormat="1" ht="17.5">
      <c r="B13" s="42"/>
    </row>
    <row r="14" spans="1:8" s="39" customFormat="1" ht="42">
      <c r="A14" s="43"/>
      <c r="B14" s="44" t="s">
        <v>234</v>
      </c>
      <c r="C14" s="44" t="s">
        <v>20</v>
      </c>
      <c r="D14" s="44" t="s">
        <v>477</v>
      </c>
      <c r="E14" s="44" t="s">
        <v>232</v>
      </c>
      <c r="F14" s="45" t="s">
        <v>233</v>
      </c>
      <c r="G14" s="46"/>
    </row>
    <row r="15" spans="1:8" s="39" customFormat="1" ht="31.5" customHeight="1">
      <c r="A15" s="502" t="s">
        <v>437</v>
      </c>
      <c r="B15" s="503" t="s">
        <v>647</v>
      </c>
      <c r="C15" s="503"/>
      <c r="D15" s="503" t="s">
        <v>648</v>
      </c>
      <c r="E15" s="503" t="s">
        <v>649</v>
      </c>
      <c r="F15" s="503" t="s">
        <v>649</v>
      </c>
      <c r="G15" s="46"/>
    </row>
    <row r="16" spans="1:8" s="39" customFormat="1" ht="27" customHeight="1">
      <c r="A16" s="503" t="s">
        <v>120</v>
      </c>
      <c r="B16" s="504" t="s">
        <v>650</v>
      </c>
      <c r="C16" s="504">
        <v>43811</v>
      </c>
      <c r="D16" s="504" t="s">
        <v>648</v>
      </c>
      <c r="E16" s="503" t="s">
        <v>649</v>
      </c>
      <c r="F16" s="503" t="s">
        <v>649</v>
      </c>
      <c r="G16" s="47"/>
    </row>
    <row r="17" spans="1:7" s="39" customFormat="1" ht="34.5" customHeight="1">
      <c r="A17" s="503" t="s">
        <v>653</v>
      </c>
      <c r="B17" s="504" t="s">
        <v>651</v>
      </c>
      <c r="C17" s="504">
        <v>44235</v>
      </c>
      <c r="D17" s="504" t="s">
        <v>648</v>
      </c>
      <c r="E17" s="503" t="s">
        <v>652</v>
      </c>
      <c r="F17" s="503" t="s">
        <v>649</v>
      </c>
      <c r="G17" s="47"/>
    </row>
    <row r="18" spans="1:7" s="39" customFormat="1" ht="33.75" customHeight="1">
      <c r="A18" s="503" t="s">
        <v>9</v>
      </c>
      <c r="B18" s="504" t="s">
        <v>1453</v>
      </c>
      <c r="C18" s="504" t="s">
        <v>1457</v>
      </c>
      <c r="D18" s="504" t="s">
        <v>1316</v>
      </c>
      <c r="E18" s="504" t="s">
        <v>1446</v>
      </c>
      <c r="F18" s="504" t="s">
        <v>649</v>
      </c>
      <c r="G18" s="47"/>
    </row>
    <row r="19" spans="1:7" s="39" customFormat="1" ht="14">
      <c r="A19" s="503" t="s">
        <v>10</v>
      </c>
      <c r="B19" s="504" t="s">
        <v>1557</v>
      </c>
      <c r="C19" s="504">
        <v>44907</v>
      </c>
      <c r="D19" s="504" t="s">
        <v>1316</v>
      </c>
      <c r="E19" s="504" t="s">
        <v>1555</v>
      </c>
      <c r="F19" s="504" t="s">
        <v>1559</v>
      </c>
      <c r="G19" s="47"/>
    </row>
    <row r="20" spans="1:7" s="39" customFormat="1" ht="28">
      <c r="A20" s="503" t="s">
        <v>11</v>
      </c>
      <c r="B20" s="504" t="s">
        <v>1619</v>
      </c>
      <c r="C20" s="504">
        <v>45274</v>
      </c>
      <c r="D20" s="504" t="s">
        <v>1565</v>
      </c>
      <c r="E20" s="504" t="s">
        <v>1555</v>
      </c>
      <c r="F20" s="504" t="s">
        <v>1555</v>
      </c>
      <c r="G20" s="47"/>
    </row>
    <row r="21" spans="1:7" s="39" customFormat="1" ht="17.5">
      <c r="B21" s="42"/>
    </row>
    <row r="22" spans="1:7" s="39" customFormat="1" ht="18" customHeight="1">
      <c r="A22" s="536" t="s">
        <v>534</v>
      </c>
      <c r="B22" s="536"/>
      <c r="C22" s="536"/>
      <c r="D22" s="536"/>
      <c r="E22" s="536"/>
      <c r="F22" s="536"/>
    </row>
    <row r="23" spans="1:7" ht="14">
      <c r="A23" s="533" t="s">
        <v>54</v>
      </c>
      <c r="B23" s="534"/>
      <c r="C23" s="534"/>
      <c r="D23" s="534"/>
      <c r="E23" s="534"/>
      <c r="F23" s="534"/>
      <c r="G23" s="32"/>
    </row>
    <row r="24" spans="1:7" ht="14">
      <c r="A24" s="48"/>
      <c r="B24" s="48"/>
    </row>
    <row r="25" spans="1:7" ht="14">
      <c r="A25" s="533" t="s">
        <v>495</v>
      </c>
      <c r="B25" s="534"/>
      <c r="C25" s="534"/>
      <c r="D25" s="534"/>
      <c r="E25" s="534"/>
      <c r="F25" s="534"/>
      <c r="G25" s="32"/>
    </row>
    <row r="26" spans="1:7" ht="14">
      <c r="A26" s="533" t="s">
        <v>497</v>
      </c>
      <c r="B26" s="534"/>
      <c r="C26" s="534"/>
      <c r="D26" s="534"/>
      <c r="E26" s="534"/>
      <c r="F26" s="534"/>
      <c r="G26" s="32"/>
    </row>
    <row r="27" spans="1:7" ht="14">
      <c r="A27" s="533" t="s">
        <v>486</v>
      </c>
      <c r="B27" s="534"/>
      <c r="C27" s="534"/>
      <c r="D27" s="534"/>
      <c r="E27" s="534"/>
      <c r="F27" s="534"/>
      <c r="G27" s="32"/>
    </row>
    <row r="28" spans="1:7" ht="14">
      <c r="A28" s="49"/>
      <c r="B28" s="49"/>
    </row>
    <row r="29" spans="1:7" ht="14">
      <c r="A29" s="535" t="s">
        <v>55</v>
      </c>
      <c r="B29" s="534"/>
      <c r="C29" s="534"/>
      <c r="D29" s="534"/>
      <c r="E29" s="534"/>
      <c r="F29" s="534"/>
      <c r="G29" s="32"/>
    </row>
    <row r="30" spans="1:7" ht="14">
      <c r="A30" s="535" t="s">
        <v>56</v>
      </c>
      <c r="B30" s="534"/>
      <c r="C30" s="534"/>
      <c r="D30" s="534"/>
      <c r="E30" s="534"/>
      <c r="F30" s="534"/>
      <c r="G30" s="32"/>
    </row>
    <row r="32" spans="1:7">
      <c r="A32" s="33" t="s">
        <v>1458</v>
      </c>
    </row>
  </sheetData>
  <sheetProtection formatCells="0" formatColumns="0" formatRows="0" insertColumns="0" insertRows="0" insertHyperlinks="0" deleteColumns="0" deleteRows="0" selectLockedCells="1"/>
  <mergeCells count="15">
    <mergeCell ref="A1:C1"/>
    <mergeCell ref="D8:E8"/>
    <mergeCell ref="E1:F1"/>
    <mergeCell ref="A3:C3"/>
    <mergeCell ref="A5:C5"/>
    <mergeCell ref="A7:C7"/>
    <mergeCell ref="D7:F7"/>
    <mergeCell ref="A11:C11"/>
    <mergeCell ref="A27:F27"/>
    <mergeCell ref="A29:F29"/>
    <mergeCell ref="A30:F30"/>
    <mergeCell ref="A23:F23"/>
    <mergeCell ref="A25:F25"/>
    <mergeCell ref="A26:F26"/>
    <mergeCell ref="A22:F22"/>
  </mergeCells>
  <phoneticPr fontId="7" type="noConversion"/>
  <pageMargins left="0.75" right="0.75" top="1" bottom="1" header="0.5" footer="0.5"/>
  <pageSetup paperSize="9" scale="77" orientation="portrait" horizont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0"/>
  <sheetViews>
    <sheetView workbookViewId="0">
      <selection activeCell="K16" sqref="K16"/>
    </sheetView>
  </sheetViews>
  <sheetFormatPr defaultColWidth="9.1796875" defaultRowHeight="14"/>
  <cols>
    <col min="1" max="1" width="57.26953125" style="32" customWidth="1"/>
    <col min="2" max="16384" width="9.1796875" style="32"/>
  </cols>
  <sheetData>
    <row r="1" spans="1:8" s="420" customFormat="1" ht="28">
      <c r="A1" s="417" t="s">
        <v>746</v>
      </c>
      <c r="B1" s="418" t="s">
        <v>1212</v>
      </c>
      <c r="C1" s="419" t="s">
        <v>120</v>
      </c>
      <c r="D1" s="419" t="s">
        <v>191</v>
      </c>
      <c r="E1" s="419" t="s">
        <v>9</v>
      </c>
      <c r="F1" s="419" t="s">
        <v>10</v>
      </c>
      <c r="G1" s="419" t="s">
        <v>11</v>
      </c>
      <c r="H1" s="419" t="s">
        <v>1213</v>
      </c>
    </row>
    <row r="2" spans="1:8" ht="49.5" customHeight="1">
      <c r="A2" s="359" t="s">
        <v>760</v>
      </c>
      <c r="B2" s="421">
        <v>1</v>
      </c>
      <c r="C2" s="422" t="s">
        <v>1214</v>
      </c>
      <c r="D2" s="422" t="s">
        <v>1214</v>
      </c>
      <c r="E2" s="422"/>
      <c r="F2" s="422" t="s">
        <v>1214</v>
      </c>
      <c r="G2" s="422" t="s">
        <v>1214</v>
      </c>
      <c r="H2" s="422" t="s">
        <v>1214</v>
      </c>
    </row>
    <row r="3" spans="1:8" ht="22.5" customHeight="1">
      <c r="A3" s="359" t="s">
        <v>795</v>
      </c>
      <c r="B3" s="421">
        <v>2</v>
      </c>
      <c r="C3" s="422" t="s">
        <v>1214</v>
      </c>
      <c r="D3" s="422" t="s">
        <v>1214</v>
      </c>
      <c r="E3" s="422" t="s">
        <v>1214</v>
      </c>
      <c r="F3" s="423"/>
      <c r="G3" s="422"/>
      <c r="H3" s="422" t="s">
        <v>1214</v>
      </c>
    </row>
    <row r="4" spans="1:8" ht="31.5" customHeight="1">
      <c r="A4" s="359" t="s">
        <v>868</v>
      </c>
      <c r="B4" s="421">
        <v>3</v>
      </c>
      <c r="C4" s="422" t="s">
        <v>1214</v>
      </c>
      <c r="D4" s="423"/>
      <c r="E4" s="422" t="s">
        <v>1214</v>
      </c>
      <c r="F4" s="423"/>
      <c r="G4" s="423"/>
      <c r="H4" s="422" t="s">
        <v>1214</v>
      </c>
    </row>
    <row r="5" spans="1:8" ht="20.25" customHeight="1">
      <c r="A5" s="359" t="s">
        <v>944</v>
      </c>
      <c r="B5" s="421">
        <v>4</v>
      </c>
      <c r="C5" s="422" t="s">
        <v>1214</v>
      </c>
      <c r="D5" s="423"/>
      <c r="F5" s="422"/>
      <c r="G5" s="422" t="s">
        <v>1214</v>
      </c>
      <c r="H5" s="422" t="s">
        <v>1214</v>
      </c>
    </row>
    <row r="6" spans="1:8" ht="20.25" customHeight="1">
      <c r="A6" s="359" t="s">
        <v>992</v>
      </c>
      <c r="B6" s="421">
        <v>5</v>
      </c>
      <c r="C6" s="422" t="s">
        <v>1214</v>
      </c>
      <c r="D6" s="422"/>
      <c r="E6" s="422" t="s">
        <v>1214</v>
      </c>
      <c r="F6" s="422" t="s">
        <v>1214</v>
      </c>
      <c r="G6" s="423"/>
      <c r="H6" s="422" t="s">
        <v>1214</v>
      </c>
    </row>
    <row r="7" spans="1:8" ht="23.25" customHeight="1">
      <c r="A7" s="359" t="s">
        <v>1076</v>
      </c>
      <c r="B7" s="421">
        <v>6</v>
      </c>
      <c r="C7" s="422" t="s">
        <v>1214</v>
      </c>
      <c r="D7" s="422" t="s">
        <v>1214</v>
      </c>
      <c r="E7" s="422"/>
      <c r="F7" s="422" t="s">
        <v>1214</v>
      </c>
      <c r="G7" s="423"/>
      <c r="H7" s="422" t="s">
        <v>1214</v>
      </c>
    </row>
    <row r="8" spans="1:8" ht="30" customHeight="1">
      <c r="A8" s="359" t="s">
        <v>1132</v>
      </c>
      <c r="B8" s="421">
        <v>7</v>
      </c>
      <c r="C8" s="422" t="s">
        <v>1214</v>
      </c>
      <c r="D8" s="422"/>
      <c r="E8" s="423"/>
      <c r="F8" s="423"/>
      <c r="G8" s="422" t="s">
        <v>1214</v>
      </c>
      <c r="H8" s="422" t="s">
        <v>1214</v>
      </c>
    </row>
    <row r="9" spans="1:8" ht="24.75" customHeight="1">
      <c r="A9" s="359" t="s">
        <v>1182</v>
      </c>
      <c r="B9" s="421">
        <v>8</v>
      </c>
      <c r="C9" s="422" t="s">
        <v>1214</v>
      </c>
      <c r="D9" s="423"/>
      <c r="E9" s="423"/>
      <c r="F9" s="422" t="s">
        <v>1214</v>
      </c>
      <c r="G9" s="423"/>
      <c r="H9" s="422" t="s">
        <v>1214</v>
      </c>
    </row>
    <row r="10" spans="1:8">
      <c r="D10" s="424"/>
    </row>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I20"/>
  <sheetViews>
    <sheetView workbookViewId="0">
      <selection activeCell="A21" sqref="A21"/>
    </sheetView>
  </sheetViews>
  <sheetFormatPr defaultColWidth="9.1796875" defaultRowHeight="14"/>
  <cols>
    <col min="1" max="2" width="12.7265625" style="50" customWidth="1"/>
    <col min="3" max="3" width="14.1796875" style="50" customWidth="1"/>
    <col min="4" max="4" width="12.7265625" style="32" customWidth="1"/>
    <col min="5" max="5" width="9.1796875" style="32" customWidth="1"/>
    <col min="6" max="6" width="9.26953125" style="32" customWidth="1"/>
    <col min="7" max="7" width="56.453125" style="32" customWidth="1"/>
    <col min="8" max="8" width="51.54296875" style="32" customWidth="1"/>
    <col min="9" max="9" width="5.81640625" style="74" customWidth="1"/>
    <col min="10" max="16384" width="9.1796875" style="32"/>
  </cols>
  <sheetData>
    <row r="1" spans="1:9" ht="15" customHeight="1">
      <c r="A1" s="564" t="s">
        <v>1215</v>
      </c>
      <c r="B1" s="565"/>
      <c r="C1" s="565"/>
      <c r="D1" s="565"/>
      <c r="E1" s="565"/>
      <c r="F1" s="565"/>
      <c r="G1" s="565"/>
      <c r="H1" s="566"/>
      <c r="I1" s="425"/>
    </row>
    <row r="2" spans="1:9" ht="76.5" customHeight="1">
      <c r="A2" s="71" t="s">
        <v>1216</v>
      </c>
      <c r="B2" s="71" t="s">
        <v>359</v>
      </c>
      <c r="C2" s="72" t="s">
        <v>360</v>
      </c>
      <c r="D2" s="72" t="s">
        <v>361</v>
      </c>
      <c r="E2" s="72" t="s">
        <v>187</v>
      </c>
      <c r="F2" s="72" t="s">
        <v>1217</v>
      </c>
      <c r="G2" s="72" t="s">
        <v>362</v>
      </c>
      <c r="H2" s="72" t="s">
        <v>1218</v>
      </c>
      <c r="I2" s="425"/>
    </row>
    <row r="3" spans="1:9" ht="409.5">
      <c r="A3" s="59" t="s">
        <v>1219</v>
      </c>
      <c r="B3" s="59">
        <v>1</v>
      </c>
      <c r="C3" s="59" t="s">
        <v>1220</v>
      </c>
      <c r="D3" s="59" t="s">
        <v>1221</v>
      </c>
      <c r="E3" s="426" t="s">
        <v>1222</v>
      </c>
      <c r="F3" s="426" t="s">
        <v>1223</v>
      </c>
      <c r="G3" s="224" t="s">
        <v>1224</v>
      </c>
      <c r="H3" s="427" t="s">
        <v>1225</v>
      </c>
    </row>
    <row r="4" spans="1:9" ht="279">
      <c r="A4" s="59" t="s">
        <v>1219</v>
      </c>
      <c r="B4" s="59">
        <v>2</v>
      </c>
      <c r="C4" s="59" t="s">
        <v>410</v>
      </c>
      <c r="D4" s="426" t="s">
        <v>1226</v>
      </c>
      <c r="E4" s="426" t="s">
        <v>1227</v>
      </c>
      <c r="F4" s="426" t="s">
        <v>1223</v>
      </c>
      <c r="G4" s="224" t="s">
        <v>1228</v>
      </c>
      <c r="H4" s="428" t="s">
        <v>1229</v>
      </c>
    </row>
    <row r="5" spans="1:9" ht="372">
      <c r="A5" s="59" t="s">
        <v>1219</v>
      </c>
      <c r="B5" s="59">
        <v>3</v>
      </c>
      <c r="C5" s="59" t="s">
        <v>410</v>
      </c>
      <c r="D5" s="59" t="s">
        <v>1230</v>
      </c>
      <c r="E5" s="59" t="s">
        <v>1231</v>
      </c>
      <c r="F5" s="426" t="s">
        <v>1223</v>
      </c>
      <c r="G5" s="429" t="s">
        <v>1232</v>
      </c>
      <c r="H5" s="430" t="s">
        <v>1233</v>
      </c>
    </row>
    <row r="6" spans="1:9" ht="15.5">
      <c r="A6" s="315"/>
      <c r="B6" s="315"/>
      <c r="C6" s="315"/>
      <c r="D6" s="431"/>
      <c r="E6" s="431"/>
      <c r="F6" s="431"/>
      <c r="G6" s="431"/>
      <c r="H6" s="432"/>
      <c r="I6" s="433"/>
    </row>
    <row r="7" spans="1:9" ht="409.6" thickBot="1">
      <c r="A7" s="133" t="s">
        <v>191</v>
      </c>
      <c r="B7" s="133">
        <v>1</v>
      </c>
      <c r="C7" s="133" t="s">
        <v>1234</v>
      </c>
      <c r="D7" s="133" t="s">
        <v>1235</v>
      </c>
      <c r="E7" s="133" t="s">
        <v>1236</v>
      </c>
      <c r="F7" s="516" t="s">
        <v>1223</v>
      </c>
      <c r="G7" s="434" t="s">
        <v>1237</v>
      </c>
      <c r="H7" s="133" t="s">
        <v>1238</v>
      </c>
    </row>
    <row r="8" spans="1:9" ht="14.5" thickBot="1">
      <c r="A8" s="518" t="s">
        <v>10</v>
      </c>
      <c r="B8" s="508"/>
      <c r="C8" s="508"/>
      <c r="D8" s="519"/>
      <c r="E8" s="519"/>
      <c r="F8" s="519"/>
      <c r="G8" s="520" t="s">
        <v>1558</v>
      </c>
      <c r="H8" s="521"/>
    </row>
    <row r="9" spans="1:9">
      <c r="A9" s="134" t="s">
        <v>11</v>
      </c>
      <c r="B9" s="134"/>
      <c r="C9" s="134"/>
      <c r="D9" s="517"/>
      <c r="E9" s="517"/>
      <c r="F9" s="517"/>
      <c r="G9" s="526" t="s">
        <v>1558</v>
      </c>
      <c r="H9" s="517" t="s">
        <v>1584</v>
      </c>
    </row>
    <row r="10" spans="1:9">
      <c r="A10" s="59"/>
      <c r="B10" s="59"/>
      <c r="C10" s="59"/>
      <c r="D10" s="73"/>
      <c r="E10" s="73"/>
      <c r="F10" s="73"/>
      <c r="G10" s="435"/>
      <c r="H10" s="73"/>
    </row>
    <row r="11" spans="1:9">
      <c r="A11" s="59"/>
      <c r="B11" s="59"/>
      <c r="C11" s="59"/>
      <c r="D11" s="73"/>
      <c r="E11" s="73"/>
      <c r="F11" s="73"/>
      <c r="G11" s="73"/>
      <c r="H11" s="73"/>
    </row>
    <row r="12" spans="1:9">
      <c r="A12" s="59"/>
      <c r="B12" s="59"/>
      <c r="C12" s="59"/>
      <c r="D12" s="73"/>
      <c r="E12" s="73"/>
      <c r="F12" s="73"/>
      <c r="G12" s="73"/>
      <c r="H12" s="73"/>
    </row>
    <row r="13" spans="1:9">
      <c r="A13" s="59"/>
      <c r="B13" s="59"/>
      <c r="C13" s="59"/>
      <c r="D13" s="73"/>
      <c r="E13" s="73"/>
      <c r="F13" s="73"/>
      <c r="G13" s="73"/>
      <c r="H13" s="73"/>
    </row>
    <row r="14" spans="1:9">
      <c r="A14" s="59"/>
      <c r="B14" s="59"/>
      <c r="C14" s="59"/>
      <c r="D14" s="73"/>
      <c r="E14" s="73"/>
      <c r="F14" s="73"/>
      <c r="G14" s="73"/>
      <c r="H14" s="73"/>
    </row>
    <row r="15" spans="1:9">
      <c r="A15" s="59"/>
      <c r="B15" s="59"/>
      <c r="C15" s="59"/>
      <c r="D15" s="73"/>
      <c r="E15" s="73"/>
      <c r="F15" s="73"/>
      <c r="G15" s="73"/>
      <c r="H15" s="73"/>
    </row>
    <row r="16" spans="1:9">
      <c r="A16" s="59"/>
      <c r="B16" s="59"/>
      <c r="C16" s="59"/>
      <c r="D16" s="73"/>
      <c r="E16" s="73"/>
      <c r="F16" s="73"/>
      <c r="G16" s="73"/>
      <c r="H16" s="73"/>
    </row>
    <row r="17" spans="1:8">
      <c r="A17" s="59"/>
      <c r="B17" s="59"/>
      <c r="C17" s="59"/>
      <c r="D17" s="73"/>
      <c r="E17" s="73"/>
      <c r="F17" s="73"/>
      <c r="G17" s="73"/>
      <c r="H17" s="73"/>
    </row>
    <row r="18" spans="1:8">
      <c r="A18" s="59"/>
      <c r="B18" s="59"/>
      <c r="C18" s="59"/>
      <c r="D18" s="73"/>
      <c r="E18" s="73"/>
      <c r="F18" s="73"/>
      <c r="G18" s="73"/>
      <c r="H18" s="73"/>
    </row>
    <row r="19" spans="1:8">
      <c r="A19" s="59"/>
      <c r="B19" s="59"/>
      <c r="C19" s="59"/>
      <c r="D19" s="73"/>
      <c r="E19" s="73"/>
      <c r="F19" s="73"/>
      <c r="G19" s="73"/>
      <c r="H19" s="73"/>
    </row>
    <row r="20" spans="1:8">
      <c r="A20" s="59"/>
      <c r="B20" s="59"/>
      <c r="C20" s="59"/>
      <c r="D20" s="73"/>
      <c r="E20" s="73"/>
      <c r="F20" s="73"/>
      <c r="G20" s="73"/>
      <c r="H20" s="73"/>
    </row>
  </sheetData>
  <mergeCells count="1">
    <mergeCell ref="A1:H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D40"/>
  <sheetViews>
    <sheetView zoomScaleNormal="100" zoomScaleSheetLayoutView="100" workbookViewId="0">
      <selection activeCell="H24" sqref="H24"/>
    </sheetView>
  </sheetViews>
  <sheetFormatPr defaultColWidth="9.1796875" defaultRowHeight="14"/>
  <cols>
    <col min="1" max="1" width="24.453125" style="32" customWidth="1"/>
    <col min="2" max="2" width="27.453125" style="32" customWidth="1"/>
    <col min="3" max="3" width="20.1796875" style="32" customWidth="1"/>
    <col min="4" max="16384" width="9.1796875" style="32"/>
  </cols>
  <sheetData>
    <row r="1" spans="1:4" ht="21" customHeight="1">
      <c r="A1" s="70" t="s">
        <v>48</v>
      </c>
      <c r="B1" s="53" t="s">
        <v>406</v>
      </c>
    </row>
    <row r="2" spans="1:4" ht="28.5" customHeight="1">
      <c r="A2" s="567" t="s">
        <v>407</v>
      </c>
      <c r="B2" s="567"/>
      <c r="C2" s="567"/>
      <c r="D2" s="153"/>
    </row>
    <row r="3" spans="1:4" ht="12.75" customHeight="1">
      <c r="A3" s="154"/>
      <c r="B3" s="154"/>
      <c r="C3" s="154"/>
      <c r="D3" s="153"/>
    </row>
    <row r="4" spans="1:4">
      <c r="A4" s="70" t="s">
        <v>554</v>
      </c>
      <c r="B4" s="70" t="s">
        <v>244</v>
      </c>
      <c r="C4" s="70" t="s">
        <v>30</v>
      </c>
    </row>
    <row r="6" spans="1:4">
      <c r="A6" s="70" t="s">
        <v>245</v>
      </c>
    </row>
    <row r="7" spans="1:4">
      <c r="A7" s="32" t="s">
        <v>246</v>
      </c>
      <c r="B7" s="80" t="s">
        <v>247</v>
      </c>
      <c r="C7" s="32" t="s">
        <v>766</v>
      </c>
    </row>
    <row r="8" spans="1:4">
      <c r="A8" s="32" t="s">
        <v>248</v>
      </c>
      <c r="B8" s="80" t="s">
        <v>249</v>
      </c>
      <c r="C8" s="32" t="s">
        <v>766</v>
      </c>
    </row>
    <row r="9" spans="1:4">
      <c r="A9" s="32" t="s">
        <v>250</v>
      </c>
      <c r="B9" s="80" t="s">
        <v>251</v>
      </c>
      <c r="C9" s="32" t="s">
        <v>766</v>
      </c>
    </row>
    <row r="10" spans="1:4">
      <c r="A10" s="32" t="s">
        <v>21</v>
      </c>
      <c r="B10" s="80" t="s">
        <v>22</v>
      </c>
      <c r="C10" s="32" t="s">
        <v>766</v>
      </c>
    </row>
    <row r="11" spans="1:4">
      <c r="A11" s="32" t="s">
        <v>23</v>
      </c>
      <c r="B11" s="80" t="s">
        <v>24</v>
      </c>
      <c r="C11" s="32" t="s">
        <v>766</v>
      </c>
    </row>
    <row r="12" spans="1:4">
      <c r="A12" s="32" t="s">
        <v>25</v>
      </c>
      <c r="B12" s="80" t="s">
        <v>26</v>
      </c>
      <c r="C12" s="32" t="s">
        <v>766</v>
      </c>
    </row>
    <row r="13" spans="1:4">
      <c r="A13" s="32" t="s">
        <v>27</v>
      </c>
      <c r="B13" s="80" t="s">
        <v>28</v>
      </c>
      <c r="C13" s="32" t="s">
        <v>766</v>
      </c>
    </row>
    <row r="14" spans="1:4">
      <c r="A14" s="32" t="s">
        <v>193</v>
      </c>
      <c r="B14" s="80" t="s">
        <v>194</v>
      </c>
      <c r="C14" s="32" t="s">
        <v>766</v>
      </c>
    </row>
    <row r="15" spans="1:4">
      <c r="A15" s="32" t="s">
        <v>195</v>
      </c>
      <c r="B15" s="80" t="s">
        <v>196</v>
      </c>
      <c r="C15" s="32" t="s">
        <v>766</v>
      </c>
    </row>
    <row r="16" spans="1:4">
      <c r="A16" s="32" t="s">
        <v>197</v>
      </c>
      <c r="B16" s="80" t="s">
        <v>198</v>
      </c>
      <c r="C16" s="32" t="s">
        <v>766</v>
      </c>
    </row>
    <row r="17" spans="1:3">
      <c r="A17" s="32" t="s">
        <v>199</v>
      </c>
      <c r="B17" s="80" t="s">
        <v>200</v>
      </c>
    </row>
    <row r="18" spans="1:3">
      <c r="A18" s="32" t="s">
        <v>201</v>
      </c>
      <c r="B18" s="80" t="s">
        <v>202</v>
      </c>
    </row>
    <row r="19" spans="1:3">
      <c r="A19" s="32" t="s">
        <v>203</v>
      </c>
      <c r="B19" s="80" t="s">
        <v>204</v>
      </c>
      <c r="C19" s="32" t="s">
        <v>766</v>
      </c>
    </row>
    <row r="20" spans="1:3">
      <c r="A20" s="32" t="s">
        <v>205</v>
      </c>
      <c r="B20" s="80" t="s">
        <v>206</v>
      </c>
      <c r="C20" s="32" t="s">
        <v>766</v>
      </c>
    </row>
    <row r="21" spans="1:3">
      <c r="A21" s="32" t="s">
        <v>1239</v>
      </c>
      <c r="B21" s="80" t="s">
        <v>1240</v>
      </c>
      <c r="C21" s="32" t="s">
        <v>766</v>
      </c>
    </row>
    <row r="22" spans="1:3">
      <c r="A22" s="70" t="s">
        <v>207</v>
      </c>
      <c r="B22" s="80"/>
    </row>
    <row r="23" spans="1:3">
      <c r="A23" s="32" t="s">
        <v>208</v>
      </c>
      <c r="B23" s="80" t="s">
        <v>209</v>
      </c>
    </row>
    <row r="24" spans="1:3">
      <c r="A24" s="32" t="s">
        <v>210</v>
      </c>
      <c r="B24" s="80" t="s">
        <v>211</v>
      </c>
      <c r="C24" s="32" t="s">
        <v>766</v>
      </c>
    </row>
    <row r="25" spans="1:3">
      <c r="A25" s="32" t="s">
        <v>212</v>
      </c>
      <c r="B25" s="80" t="s">
        <v>213</v>
      </c>
      <c r="C25" s="32" t="s">
        <v>766</v>
      </c>
    </row>
    <row r="26" spans="1:3">
      <c r="A26" s="32" t="s">
        <v>214</v>
      </c>
      <c r="B26" s="80" t="s">
        <v>215</v>
      </c>
      <c r="C26" s="32" t="s">
        <v>766</v>
      </c>
    </row>
    <row r="27" spans="1:3">
      <c r="A27" s="32" t="s">
        <v>216</v>
      </c>
      <c r="B27" s="80" t="s">
        <v>217</v>
      </c>
    </row>
    <row r="28" spans="1:3">
      <c r="A28" s="32" t="s">
        <v>218</v>
      </c>
      <c r="B28" s="80" t="s">
        <v>219</v>
      </c>
    </row>
    <row r="29" spans="1:3">
      <c r="A29" s="32" t="s">
        <v>220</v>
      </c>
      <c r="B29" s="80" t="s">
        <v>221</v>
      </c>
    </row>
    <row r="30" spans="1:3">
      <c r="A30" s="32" t="s">
        <v>222</v>
      </c>
      <c r="B30" s="80" t="s">
        <v>223</v>
      </c>
    </row>
    <row r="31" spans="1:3">
      <c r="A31" s="32" t="s">
        <v>224</v>
      </c>
      <c r="B31" s="80" t="s">
        <v>225</v>
      </c>
      <c r="C31" s="32" t="s">
        <v>766</v>
      </c>
    </row>
    <row r="32" spans="1:3">
      <c r="A32" s="32" t="s">
        <v>226</v>
      </c>
      <c r="B32" s="80" t="s">
        <v>227</v>
      </c>
      <c r="C32" s="32" t="s">
        <v>766</v>
      </c>
    </row>
    <row r="33" spans="1:3">
      <c r="A33" s="32" t="s">
        <v>228</v>
      </c>
      <c r="B33" s="80" t="s">
        <v>229</v>
      </c>
      <c r="C33" s="32" t="s">
        <v>766</v>
      </c>
    </row>
    <row r="34" spans="1:3">
      <c r="A34" s="32" t="s">
        <v>230</v>
      </c>
      <c r="B34" s="80" t="s">
        <v>231</v>
      </c>
    </row>
    <row r="35" spans="1:3">
      <c r="A35" s="32" t="s">
        <v>0</v>
      </c>
      <c r="B35" s="80" t="s">
        <v>1</v>
      </c>
      <c r="C35" s="32" t="s">
        <v>766</v>
      </c>
    </row>
    <row r="36" spans="1:3">
      <c r="A36" s="32" t="s">
        <v>2</v>
      </c>
      <c r="B36" s="80" t="s">
        <v>3</v>
      </c>
      <c r="C36" s="32" t="s">
        <v>766</v>
      </c>
    </row>
    <row r="37" spans="1:3">
      <c r="A37" s="32" t="s">
        <v>4</v>
      </c>
      <c r="B37" s="80" t="s">
        <v>5</v>
      </c>
    </row>
    <row r="38" spans="1:3">
      <c r="A38" s="32" t="s">
        <v>6</v>
      </c>
      <c r="B38" s="80" t="s">
        <v>7</v>
      </c>
    </row>
    <row r="39" spans="1:3">
      <c r="A39" s="32" t="s">
        <v>240</v>
      </c>
      <c r="B39" s="80"/>
    </row>
    <row r="40" spans="1:3">
      <c r="A40" s="32" t="s">
        <v>240</v>
      </c>
      <c r="B40" s="80"/>
    </row>
  </sheetData>
  <mergeCells count="1">
    <mergeCell ref="A2:C2"/>
  </mergeCells>
  <phoneticPr fontId="7" type="noConversion"/>
  <pageMargins left="0.75" right="0.75" top="1" bottom="1" header="0.5" footer="0.5"/>
  <pageSetup paperSize="9" orientation="portrait" horizontalDpi="4294967294"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9"/>
  <sheetViews>
    <sheetView workbookViewId="0">
      <selection activeCell="B17" sqref="B17"/>
    </sheetView>
  </sheetViews>
  <sheetFormatPr defaultRowHeight="14"/>
  <cols>
    <col min="2" max="2" width="78.1796875" customWidth="1"/>
  </cols>
  <sheetData>
    <row r="1" spans="1:4" s="159" customFormat="1">
      <c r="A1" s="155" t="s">
        <v>510</v>
      </c>
      <c r="B1" s="156"/>
      <c r="C1" s="157"/>
      <c r="D1" s="158"/>
    </row>
    <row r="2" spans="1:4" s="159" customFormat="1" ht="49.5" customHeight="1">
      <c r="A2" s="568" t="s">
        <v>503</v>
      </c>
      <c r="B2" s="569"/>
      <c r="C2" s="569"/>
      <c r="D2" s="569"/>
    </row>
    <row r="3" spans="1:4" s="159" customFormat="1" ht="28">
      <c r="A3" s="160" t="s">
        <v>408</v>
      </c>
      <c r="B3" s="161" t="s">
        <v>502</v>
      </c>
      <c r="C3" s="162" t="s">
        <v>409</v>
      </c>
      <c r="D3" s="161" t="s">
        <v>376</v>
      </c>
    </row>
    <row r="4" spans="1:4" s="159" customFormat="1">
      <c r="A4" s="163">
        <v>1.1000000000000001</v>
      </c>
      <c r="B4" s="164" t="s">
        <v>504</v>
      </c>
      <c r="C4" s="173"/>
      <c r="D4" s="174"/>
    </row>
    <row r="5" spans="1:4" s="159" customFormat="1">
      <c r="A5" s="165" t="s">
        <v>120</v>
      </c>
      <c r="B5" s="166"/>
      <c r="C5" s="167"/>
      <c r="D5" s="168"/>
    </row>
    <row r="6" spans="1:4" s="159" customFormat="1">
      <c r="A6" s="169" t="s">
        <v>191</v>
      </c>
      <c r="B6" s="170"/>
      <c r="C6" s="171"/>
      <c r="D6" s="172"/>
    </row>
    <row r="7" spans="1:4" s="159" customFormat="1">
      <c r="A7" s="169" t="s">
        <v>9</v>
      </c>
      <c r="B7" s="170"/>
      <c r="C7" s="171"/>
      <c r="D7" s="172"/>
    </row>
    <row r="8" spans="1:4" s="159" customFormat="1">
      <c r="A8" s="169" t="s">
        <v>10</v>
      </c>
      <c r="B8" s="170"/>
      <c r="C8" s="171"/>
      <c r="D8" s="172"/>
    </row>
    <row r="9" spans="1:4" s="159" customFormat="1">
      <c r="A9" s="169" t="s">
        <v>11</v>
      </c>
      <c r="B9" s="170"/>
      <c r="C9" s="171"/>
      <c r="D9" s="172"/>
    </row>
    <row r="10" spans="1:4" ht="28">
      <c r="A10" s="163">
        <v>1.2</v>
      </c>
      <c r="B10" s="164" t="s">
        <v>505</v>
      </c>
      <c r="C10" s="173"/>
      <c r="D10" s="174"/>
    </row>
    <row r="11" spans="1:4">
      <c r="A11" s="165" t="s">
        <v>120</v>
      </c>
      <c r="B11" s="166"/>
      <c r="C11" s="167"/>
      <c r="D11" s="168"/>
    </row>
    <row r="12" spans="1:4">
      <c r="A12" s="169" t="s">
        <v>191</v>
      </c>
      <c r="B12" s="170"/>
      <c r="C12" s="171"/>
      <c r="D12" s="172"/>
    </row>
    <row r="13" spans="1:4">
      <c r="A13" s="169" t="s">
        <v>9</v>
      </c>
      <c r="B13" s="170"/>
      <c r="C13" s="171"/>
      <c r="D13" s="172"/>
    </row>
    <row r="14" spans="1:4">
      <c r="A14" s="169" t="s">
        <v>10</v>
      </c>
      <c r="B14" s="170"/>
      <c r="C14" s="171"/>
      <c r="D14" s="172"/>
    </row>
    <row r="15" spans="1:4">
      <c r="A15" s="169" t="s">
        <v>11</v>
      </c>
      <c r="B15" s="170"/>
      <c r="C15" s="171"/>
      <c r="D15" s="172"/>
    </row>
    <row r="16" spans="1:4" ht="30.75" customHeight="1">
      <c r="A16" s="163">
        <v>1.3</v>
      </c>
      <c r="B16" s="164" t="s">
        <v>506</v>
      </c>
      <c r="C16" s="173"/>
      <c r="D16" s="174"/>
    </row>
    <row r="17" spans="1:4">
      <c r="A17" s="165" t="s">
        <v>120</v>
      </c>
      <c r="B17" s="166"/>
      <c r="C17" s="167"/>
      <c r="D17" s="168"/>
    </row>
    <row r="18" spans="1:4">
      <c r="A18" s="169" t="s">
        <v>191</v>
      </c>
      <c r="B18" s="170"/>
      <c r="C18" s="171"/>
      <c r="D18" s="172"/>
    </row>
    <row r="19" spans="1:4">
      <c r="A19" s="169" t="s">
        <v>9</v>
      </c>
      <c r="B19" s="170"/>
      <c r="C19" s="171"/>
      <c r="D19" s="172"/>
    </row>
    <row r="20" spans="1:4">
      <c r="A20" s="169" t="s">
        <v>10</v>
      </c>
      <c r="B20" s="170"/>
      <c r="C20" s="171"/>
      <c r="D20" s="172"/>
    </row>
    <row r="21" spans="1:4">
      <c r="A21" s="169" t="s">
        <v>11</v>
      </c>
      <c r="B21" s="170"/>
      <c r="C21" s="171"/>
      <c r="D21" s="172"/>
    </row>
    <row r="22" spans="1:4" ht="28">
      <c r="A22" s="163">
        <v>1.4</v>
      </c>
      <c r="B22" s="164" t="s">
        <v>507</v>
      </c>
      <c r="C22" s="173"/>
      <c r="D22" s="174"/>
    </row>
    <row r="23" spans="1:4">
      <c r="A23" s="165" t="s">
        <v>120</v>
      </c>
      <c r="B23" s="166"/>
      <c r="C23" s="167"/>
      <c r="D23" s="168"/>
    </row>
    <row r="24" spans="1:4">
      <c r="A24" s="169" t="s">
        <v>191</v>
      </c>
      <c r="B24" s="170"/>
      <c r="C24" s="171"/>
      <c r="D24" s="172"/>
    </row>
    <row r="25" spans="1:4">
      <c r="A25" s="169" t="s">
        <v>9</v>
      </c>
      <c r="B25" s="170"/>
      <c r="C25" s="171"/>
      <c r="D25" s="172"/>
    </row>
    <row r="26" spans="1:4">
      <c r="A26" s="169" t="s">
        <v>10</v>
      </c>
      <c r="B26" s="170"/>
      <c r="C26" s="171"/>
      <c r="D26" s="172"/>
    </row>
    <row r="27" spans="1:4">
      <c r="A27" s="169" t="s">
        <v>11</v>
      </c>
      <c r="B27" s="170"/>
      <c r="C27" s="171"/>
      <c r="D27" s="172"/>
    </row>
    <row r="28" spans="1:4">
      <c r="A28" s="163">
        <v>1.5</v>
      </c>
      <c r="B28" s="164" t="s">
        <v>508</v>
      </c>
      <c r="C28" s="173"/>
      <c r="D28" s="174"/>
    </row>
    <row r="29" spans="1:4">
      <c r="A29" s="165" t="s">
        <v>120</v>
      </c>
      <c r="B29" s="166"/>
      <c r="C29" s="167"/>
      <c r="D29" s="168"/>
    </row>
    <row r="30" spans="1:4">
      <c r="A30" s="169" t="s">
        <v>191</v>
      </c>
      <c r="B30" s="170"/>
      <c r="C30" s="171"/>
      <c r="D30" s="172"/>
    </row>
    <row r="31" spans="1:4">
      <c r="A31" s="169" t="s">
        <v>9</v>
      </c>
      <c r="B31" s="170"/>
      <c r="C31" s="171"/>
      <c r="D31" s="172"/>
    </row>
    <row r="32" spans="1:4">
      <c r="A32" s="169" t="s">
        <v>10</v>
      </c>
      <c r="B32" s="170"/>
      <c r="C32" s="171"/>
      <c r="D32" s="172"/>
    </row>
    <row r="33" spans="1:4">
      <c r="A33" s="169" t="s">
        <v>11</v>
      </c>
      <c r="B33" s="170"/>
      <c r="C33" s="171"/>
      <c r="D33" s="172"/>
    </row>
    <row r="34" spans="1:4" ht="182">
      <c r="A34" s="163">
        <v>1.1000000000000001</v>
      </c>
      <c r="B34" s="164" t="s">
        <v>509</v>
      </c>
      <c r="C34" s="173"/>
      <c r="D34" s="174"/>
    </row>
    <row r="35" spans="1:4">
      <c r="A35" s="165" t="s">
        <v>120</v>
      </c>
      <c r="B35" s="166"/>
      <c r="C35" s="167"/>
      <c r="D35" s="168"/>
    </row>
    <row r="36" spans="1:4">
      <c r="A36" s="169" t="s">
        <v>191</v>
      </c>
      <c r="B36" s="170"/>
      <c r="C36" s="171"/>
      <c r="D36" s="172"/>
    </row>
    <row r="37" spans="1:4">
      <c r="A37" s="169" t="s">
        <v>9</v>
      </c>
      <c r="B37" s="170"/>
      <c r="C37" s="171"/>
      <c r="D37" s="172"/>
    </row>
    <row r="38" spans="1:4">
      <c r="A38" s="169" t="s">
        <v>10</v>
      </c>
      <c r="B38" s="170"/>
      <c r="C38" s="171"/>
      <c r="D38" s="172"/>
    </row>
    <row r="39" spans="1:4">
      <c r="A39" s="169" t="s">
        <v>11</v>
      </c>
      <c r="B39" s="170"/>
      <c r="C39" s="171"/>
      <c r="D39" s="172"/>
    </row>
  </sheetData>
  <mergeCells count="1">
    <mergeCell ref="A2:D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31"/>
  <sheetViews>
    <sheetView view="pageBreakPreview" topLeftCell="A8" zoomScaleNormal="100" zoomScaleSheetLayoutView="100" workbookViewId="0">
      <selection activeCell="V26" sqref="V26"/>
    </sheetView>
  </sheetViews>
  <sheetFormatPr defaultColWidth="8.81640625" defaultRowHeight="12.5"/>
  <cols>
    <col min="1" max="1" width="4.26953125" style="77" customWidth="1"/>
    <col min="2" max="2" width="6.453125" style="77" customWidth="1"/>
    <col min="3" max="3" width="28.453125" style="77" customWidth="1"/>
    <col min="4" max="4" width="14.453125" style="77" customWidth="1"/>
    <col min="5" max="5" width="13.7265625" style="77" customWidth="1"/>
    <col min="6" max="6" width="19.54296875" style="77" customWidth="1"/>
    <col min="7" max="7" width="17.1796875" style="33" customWidth="1"/>
    <col min="8" max="10" width="19" style="77" customWidth="1"/>
    <col min="11" max="11" width="11.7265625" style="77" customWidth="1"/>
    <col min="12" max="12" width="23.54296875" style="77" customWidth="1"/>
    <col min="13" max="13" width="19" style="77" customWidth="1"/>
    <col min="14" max="14" width="13.1796875" style="77" customWidth="1"/>
    <col min="15" max="15" width="10.81640625" style="77" customWidth="1"/>
    <col min="16" max="16" width="11.1796875" style="77" customWidth="1"/>
    <col min="17" max="19" width="13.7265625" style="77" customWidth="1"/>
    <col min="20" max="20" width="11.1796875" style="77" customWidth="1"/>
    <col min="21" max="21" width="18.1796875" style="77" customWidth="1"/>
    <col min="22" max="22" width="18.81640625" style="77" customWidth="1"/>
    <col min="23" max="23" width="28" style="77" customWidth="1"/>
    <col min="24" max="24" width="13.7265625" style="77" customWidth="1"/>
    <col min="25" max="16384" width="8.81640625" style="77"/>
  </cols>
  <sheetData>
    <row r="1" spans="1:24" s="203" customFormat="1" ht="25.5" hidden="1" customHeight="1">
      <c r="G1" s="204"/>
      <c r="L1" s="205" t="s">
        <v>516</v>
      </c>
      <c r="V1" s="203" t="s">
        <v>164</v>
      </c>
      <c r="W1" s="206" t="s">
        <v>517</v>
      </c>
      <c r="X1" s="203" t="s">
        <v>168</v>
      </c>
    </row>
    <row r="2" spans="1:24" s="203" customFormat="1" ht="37.5" hidden="1">
      <c r="G2" s="204"/>
      <c r="L2" s="205" t="s">
        <v>516</v>
      </c>
      <c r="V2" s="203" t="s">
        <v>165</v>
      </c>
      <c r="W2" s="206" t="s">
        <v>423</v>
      </c>
      <c r="X2" s="203" t="s">
        <v>169</v>
      </c>
    </row>
    <row r="3" spans="1:24" s="203" customFormat="1" ht="25" hidden="1">
      <c r="G3" s="204"/>
      <c r="L3" s="205" t="s">
        <v>516</v>
      </c>
      <c r="V3" s="203" t="s">
        <v>166</v>
      </c>
      <c r="W3" s="206" t="s">
        <v>424</v>
      </c>
      <c r="X3" s="203" t="s">
        <v>170</v>
      </c>
    </row>
    <row r="4" spans="1:24" s="203" customFormat="1" hidden="1">
      <c r="G4" s="204"/>
      <c r="L4" s="205" t="s">
        <v>516</v>
      </c>
      <c r="V4" s="203" t="s">
        <v>167</v>
      </c>
      <c r="W4" s="206" t="s">
        <v>425</v>
      </c>
    </row>
    <row r="5" spans="1:24" s="203" customFormat="1" hidden="1">
      <c r="G5" s="204"/>
      <c r="L5" s="205" t="s">
        <v>516</v>
      </c>
      <c r="V5" s="203" t="s">
        <v>412</v>
      </c>
      <c r="W5" s="206" t="s">
        <v>426</v>
      </c>
    </row>
    <row r="6" spans="1:24" s="203" customFormat="1" hidden="1">
      <c r="G6" s="204"/>
      <c r="L6" s="205" t="s">
        <v>516</v>
      </c>
      <c r="W6" s="206" t="s">
        <v>427</v>
      </c>
    </row>
    <row r="7" spans="1:24" s="203" customFormat="1" hidden="1">
      <c r="G7" s="204"/>
      <c r="L7" s="205" t="s">
        <v>516</v>
      </c>
      <c r="W7" s="206" t="s">
        <v>418</v>
      </c>
    </row>
    <row r="8" spans="1:24" s="176" customFormat="1" ht="27" customHeight="1" thickBot="1">
      <c r="A8" s="175" t="s">
        <v>518</v>
      </c>
      <c r="B8" s="177"/>
      <c r="C8" s="175"/>
      <c r="D8" s="207"/>
      <c r="E8" s="207"/>
      <c r="F8" s="176" t="s">
        <v>519</v>
      </c>
      <c r="L8" s="175" t="s">
        <v>520</v>
      </c>
      <c r="M8" s="177"/>
      <c r="P8" s="177"/>
      <c r="Q8" s="177"/>
      <c r="R8" s="177"/>
      <c r="S8" s="177"/>
      <c r="T8" s="177"/>
      <c r="U8" s="177"/>
      <c r="V8" s="177"/>
    </row>
    <row r="9" spans="1:24" s="176" customFormat="1" ht="40.5" customHeight="1" thickBot="1">
      <c r="A9" s="175"/>
      <c r="B9" s="208"/>
      <c r="C9" s="209" t="s">
        <v>521</v>
      </c>
      <c r="D9" s="210"/>
      <c r="E9" s="211"/>
      <c r="F9" s="570" t="s">
        <v>522</v>
      </c>
      <c r="G9" s="571"/>
      <c r="H9" s="571"/>
      <c r="I9" s="571"/>
      <c r="J9" s="572"/>
      <c r="K9" s="212"/>
      <c r="L9" s="175" t="s">
        <v>523</v>
      </c>
      <c r="M9" s="177"/>
      <c r="P9" s="177"/>
      <c r="Q9" s="177"/>
      <c r="R9" s="177"/>
      <c r="S9" s="177"/>
      <c r="T9" s="177"/>
      <c r="U9" s="177"/>
      <c r="V9" s="175"/>
    </row>
    <row r="10" spans="1:24" s="179" customFormat="1" ht="26.25" customHeight="1" thickBot="1">
      <c r="A10" s="213"/>
      <c r="B10" s="214" t="s">
        <v>163</v>
      </c>
      <c r="C10" s="215" t="s">
        <v>524</v>
      </c>
      <c r="D10" s="216" t="s">
        <v>160</v>
      </c>
      <c r="E10" s="216" t="s">
        <v>411</v>
      </c>
      <c r="F10" s="217" t="s">
        <v>420</v>
      </c>
      <c r="G10" s="217" t="s">
        <v>421</v>
      </c>
      <c r="H10" s="217" t="s">
        <v>525</v>
      </c>
      <c r="I10" s="217" t="s">
        <v>526</v>
      </c>
      <c r="J10" s="218" t="s">
        <v>76</v>
      </c>
      <c r="K10" s="219" t="s">
        <v>527</v>
      </c>
      <c r="L10" s="220" t="s">
        <v>528</v>
      </c>
      <c r="M10" s="178" t="s">
        <v>252</v>
      </c>
      <c r="N10" s="178" t="s">
        <v>19</v>
      </c>
      <c r="O10" s="178" t="s">
        <v>53</v>
      </c>
      <c r="P10" s="178" t="s">
        <v>159</v>
      </c>
      <c r="Q10" s="178" t="s">
        <v>161</v>
      </c>
      <c r="R10" s="178" t="s">
        <v>529</v>
      </c>
      <c r="S10" s="178" t="s">
        <v>162</v>
      </c>
      <c r="T10" s="178" t="s">
        <v>530</v>
      </c>
      <c r="U10" s="178" t="s">
        <v>533</v>
      </c>
      <c r="W10" s="179" t="s">
        <v>422</v>
      </c>
      <c r="X10" s="221" t="s">
        <v>531</v>
      </c>
    </row>
    <row r="11" spans="1:24" ht="47.5" customHeight="1">
      <c r="A11" s="76">
        <v>1</v>
      </c>
      <c r="B11" s="75"/>
      <c r="C11" s="76" t="s">
        <v>1307</v>
      </c>
      <c r="D11" s="76"/>
      <c r="E11" s="76"/>
      <c r="F11" s="76" t="s">
        <v>1308</v>
      </c>
      <c r="G11" s="222" t="s">
        <v>1309</v>
      </c>
      <c r="I11" s="76" t="s">
        <v>1310</v>
      </c>
      <c r="J11" s="76" t="s">
        <v>645</v>
      </c>
      <c r="K11" s="76">
        <v>1</v>
      </c>
      <c r="L11" s="76" t="s">
        <v>1311</v>
      </c>
      <c r="M11" s="76" t="s">
        <v>1610</v>
      </c>
      <c r="N11" s="76" t="s">
        <v>168</v>
      </c>
      <c r="O11" s="76">
        <v>3376</v>
      </c>
      <c r="P11" s="76" t="s">
        <v>166</v>
      </c>
      <c r="Q11" s="76" t="s">
        <v>1312</v>
      </c>
      <c r="R11" s="221" t="s">
        <v>531</v>
      </c>
      <c r="S11" s="76" t="s">
        <v>1313</v>
      </c>
      <c r="T11" s="76" t="s">
        <v>1314</v>
      </c>
      <c r="U11" s="75" t="s">
        <v>1613</v>
      </c>
    </row>
    <row r="12" spans="1:24" ht="12.65" customHeight="1">
      <c r="A12" s="76">
        <v>2</v>
      </c>
      <c r="B12" s="75"/>
      <c r="C12" s="76"/>
      <c r="D12" s="76"/>
      <c r="E12" s="76"/>
      <c r="F12" s="76"/>
      <c r="G12" s="222"/>
      <c r="H12" s="76"/>
      <c r="I12" s="76"/>
      <c r="J12" s="76"/>
      <c r="K12" s="76"/>
      <c r="L12" s="76"/>
      <c r="M12" s="76"/>
      <c r="N12" s="76"/>
      <c r="O12" s="76"/>
      <c r="P12" s="76"/>
      <c r="Q12" s="76"/>
      <c r="R12" s="221"/>
      <c r="S12" s="76"/>
      <c r="T12" s="76"/>
      <c r="U12" s="75"/>
    </row>
    <row r="13" spans="1:24" ht="12.65" customHeight="1">
      <c r="A13" s="76">
        <v>3</v>
      </c>
      <c r="B13" s="75"/>
      <c r="C13" s="76"/>
      <c r="D13" s="76"/>
      <c r="E13" s="76"/>
      <c r="F13" s="76"/>
      <c r="G13" s="222"/>
      <c r="H13" s="76"/>
      <c r="I13" s="76"/>
      <c r="J13" s="76"/>
      <c r="K13" s="76"/>
      <c r="L13" s="76"/>
      <c r="M13" s="76"/>
      <c r="N13" s="76"/>
      <c r="O13" s="76"/>
      <c r="P13" s="76"/>
      <c r="Q13" s="76"/>
      <c r="R13" s="221"/>
      <c r="S13" s="76"/>
      <c r="T13" s="76"/>
      <c r="U13" s="75"/>
    </row>
    <row r="14" spans="1:24" ht="12.65" customHeight="1">
      <c r="A14" s="76">
        <v>4</v>
      </c>
      <c r="B14" s="75"/>
      <c r="C14" s="76"/>
      <c r="D14" s="76"/>
      <c r="E14" s="76"/>
      <c r="F14" s="76"/>
      <c r="G14" s="222"/>
      <c r="H14" s="76"/>
      <c r="I14" s="76"/>
      <c r="J14" s="76"/>
      <c r="K14" s="76"/>
      <c r="L14" s="76"/>
      <c r="M14" s="76"/>
      <c r="N14" s="76"/>
      <c r="O14" s="76"/>
      <c r="P14" s="76"/>
      <c r="Q14" s="76"/>
      <c r="R14" s="221"/>
      <c r="S14" s="76"/>
      <c r="T14" s="76"/>
      <c r="U14" s="75"/>
    </row>
    <row r="15" spans="1:24" ht="12.65" customHeight="1">
      <c r="A15" s="76">
        <v>5</v>
      </c>
      <c r="B15" s="75"/>
      <c r="C15" s="76"/>
      <c r="D15" s="76"/>
      <c r="E15" s="76"/>
      <c r="F15" s="76"/>
      <c r="G15" s="222"/>
      <c r="H15" s="76"/>
      <c r="I15" s="76"/>
      <c r="J15" s="76"/>
      <c r="K15" s="76"/>
      <c r="L15" s="76"/>
      <c r="M15" s="76"/>
      <c r="N15" s="76"/>
      <c r="O15" s="76"/>
      <c r="P15" s="76"/>
      <c r="Q15" s="76"/>
      <c r="R15" s="221"/>
      <c r="S15" s="76"/>
      <c r="T15" s="76"/>
      <c r="U15" s="75"/>
    </row>
    <row r="16" spans="1:24" ht="12.65" customHeight="1">
      <c r="A16" s="76">
        <v>6</v>
      </c>
      <c r="B16" s="75"/>
      <c r="C16" s="76"/>
      <c r="D16" s="76"/>
      <c r="E16" s="76"/>
      <c r="F16" s="76"/>
      <c r="G16" s="222"/>
      <c r="H16" s="76"/>
      <c r="I16" s="76"/>
      <c r="J16" s="76"/>
      <c r="K16" s="76"/>
      <c r="L16" s="76"/>
      <c r="M16" s="76"/>
      <c r="N16" s="76"/>
      <c r="O16" s="76"/>
      <c r="P16" s="76"/>
      <c r="Q16" s="76"/>
      <c r="R16" s="221"/>
      <c r="S16" s="76"/>
      <c r="T16" s="76"/>
      <c r="U16" s="75"/>
    </row>
    <row r="17" spans="1:21" ht="39" customHeight="1">
      <c r="A17" s="76">
        <v>7</v>
      </c>
      <c r="B17" s="75"/>
      <c r="C17" s="76"/>
      <c r="D17" s="76"/>
      <c r="E17" s="76"/>
      <c r="F17" s="76"/>
      <c r="G17" s="222"/>
      <c r="H17" s="76"/>
      <c r="I17" s="76"/>
      <c r="J17" s="76"/>
      <c r="K17" s="76"/>
      <c r="L17" s="76"/>
      <c r="M17" s="76" t="s">
        <v>1611</v>
      </c>
      <c r="N17" s="76"/>
      <c r="O17" s="76" t="s">
        <v>1612</v>
      </c>
      <c r="P17" s="76"/>
      <c r="Q17" s="76"/>
      <c r="R17" s="221"/>
      <c r="S17" s="76"/>
      <c r="T17" s="76"/>
      <c r="U17" s="75"/>
    </row>
    <row r="18" spans="1:21" ht="12.65" customHeight="1">
      <c r="A18" s="76">
        <v>8</v>
      </c>
      <c r="B18" s="75"/>
      <c r="C18" s="76"/>
      <c r="D18" s="76"/>
      <c r="E18" s="76"/>
      <c r="F18" s="76"/>
      <c r="G18" s="222"/>
      <c r="H18" s="76"/>
      <c r="I18" s="76"/>
      <c r="J18" s="76"/>
      <c r="K18" s="76"/>
      <c r="L18" s="76"/>
      <c r="M18" s="76"/>
      <c r="N18" s="76"/>
      <c r="O18" s="76"/>
      <c r="P18" s="76"/>
      <c r="Q18" s="76"/>
      <c r="R18" s="221"/>
      <c r="S18" s="76"/>
      <c r="T18" s="76"/>
      <c r="U18" s="75"/>
    </row>
    <row r="19" spans="1:21" ht="12.65" customHeight="1">
      <c r="A19" s="76">
        <v>9</v>
      </c>
      <c r="B19" s="75"/>
      <c r="C19" s="76"/>
      <c r="D19" s="76"/>
      <c r="E19" s="76"/>
      <c r="F19" s="76"/>
      <c r="G19" s="222"/>
      <c r="H19" s="76"/>
      <c r="I19" s="76"/>
      <c r="J19" s="76"/>
      <c r="K19" s="76"/>
      <c r="L19" s="76"/>
      <c r="M19" s="76"/>
      <c r="N19" s="76"/>
      <c r="O19" s="76"/>
      <c r="P19" s="76"/>
      <c r="Q19" s="76"/>
      <c r="R19" s="221"/>
      <c r="S19" s="76"/>
      <c r="T19" s="76"/>
      <c r="U19" s="75"/>
    </row>
    <row r="20" spans="1:21" ht="12.65" customHeight="1">
      <c r="A20" s="76">
        <v>10</v>
      </c>
      <c r="B20" s="75"/>
      <c r="C20" s="76"/>
      <c r="D20" s="76"/>
      <c r="E20" s="76"/>
      <c r="F20" s="76"/>
      <c r="G20" s="222"/>
      <c r="H20" s="76"/>
      <c r="I20" s="76"/>
      <c r="J20" s="76"/>
      <c r="K20" s="76"/>
      <c r="L20" s="76"/>
      <c r="M20" s="76"/>
      <c r="N20" s="76"/>
      <c r="O20" s="76"/>
      <c r="P20" s="76"/>
      <c r="Q20" s="76"/>
      <c r="R20" s="221"/>
      <c r="S20" s="76"/>
      <c r="T20" s="76"/>
      <c r="U20" s="75"/>
    </row>
    <row r="21" spans="1:21" ht="12.65" customHeight="1">
      <c r="A21" s="76">
        <v>11</v>
      </c>
      <c r="B21" s="75"/>
      <c r="C21" s="76"/>
      <c r="D21" s="76"/>
      <c r="E21" s="76"/>
      <c r="F21" s="76"/>
      <c r="G21" s="222"/>
      <c r="H21" s="76"/>
      <c r="I21" s="76"/>
      <c r="J21" s="76"/>
      <c r="K21" s="76"/>
      <c r="L21" s="76"/>
      <c r="M21" s="76"/>
      <c r="N21" s="76"/>
      <c r="O21" s="76"/>
      <c r="P21" s="76"/>
      <c r="Q21" s="76"/>
      <c r="R21" s="221"/>
      <c r="S21" s="76"/>
      <c r="T21" s="76"/>
      <c r="U21" s="75"/>
    </row>
    <row r="22" spans="1:21" ht="12.65" customHeight="1">
      <c r="A22" s="76">
        <v>12</v>
      </c>
      <c r="B22" s="75"/>
      <c r="C22" s="76"/>
      <c r="D22" s="76"/>
      <c r="E22" s="76"/>
      <c r="F22" s="76"/>
      <c r="G22" s="222"/>
      <c r="H22" s="76"/>
      <c r="I22" s="76"/>
      <c r="J22" s="76"/>
      <c r="K22" s="76"/>
      <c r="L22" s="76"/>
      <c r="M22" s="76"/>
      <c r="N22" s="76"/>
      <c r="O22" s="76"/>
      <c r="P22" s="76"/>
      <c r="Q22" s="76"/>
      <c r="R22" s="221"/>
      <c r="S22" s="76"/>
      <c r="T22" s="76"/>
      <c r="U22" s="75"/>
    </row>
    <row r="23" spans="1:21" ht="12.65" customHeight="1">
      <c r="A23" s="76">
        <v>13</v>
      </c>
      <c r="B23" s="75"/>
      <c r="C23" s="76"/>
      <c r="D23" s="76"/>
      <c r="E23" s="76"/>
      <c r="F23" s="76"/>
      <c r="G23" s="222"/>
      <c r="H23" s="76"/>
      <c r="I23" s="76"/>
      <c r="J23" s="76"/>
      <c r="K23" s="76"/>
      <c r="L23" s="76"/>
      <c r="M23" s="76"/>
      <c r="N23" s="76"/>
      <c r="O23" s="76"/>
      <c r="P23" s="76"/>
      <c r="Q23" s="76"/>
      <c r="R23" s="221"/>
      <c r="S23" s="76"/>
      <c r="T23" s="76"/>
      <c r="U23" s="75"/>
    </row>
    <row r="24" spans="1:21">
      <c r="A24" s="76">
        <v>14</v>
      </c>
      <c r="B24" s="75"/>
      <c r="C24" s="76"/>
      <c r="D24" s="76"/>
      <c r="E24" s="76"/>
      <c r="F24" s="76"/>
      <c r="G24" s="222"/>
      <c r="H24" s="76"/>
      <c r="I24" s="76"/>
      <c r="J24" s="76"/>
      <c r="K24" s="76"/>
      <c r="L24" s="76"/>
      <c r="M24" s="76"/>
      <c r="N24" s="76"/>
      <c r="O24" s="76"/>
      <c r="P24" s="76"/>
      <c r="Q24" s="76"/>
      <c r="R24" s="221"/>
      <c r="S24" s="76"/>
      <c r="T24" s="76"/>
      <c r="U24" s="75"/>
    </row>
    <row r="25" spans="1:21">
      <c r="A25" s="76">
        <v>15</v>
      </c>
      <c r="B25" s="75"/>
      <c r="C25" s="76"/>
      <c r="D25" s="76"/>
      <c r="E25" s="76"/>
      <c r="F25" s="76"/>
      <c r="G25" s="222"/>
      <c r="H25" s="76"/>
      <c r="I25" s="76"/>
      <c r="J25" s="76"/>
      <c r="K25" s="76"/>
      <c r="L25" s="76"/>
      <c r="M25" s="76"/>
      <c r="N25" s="76"/>
      <c r="O25" s="76"/>
      <c r="P25" s="76"/>
      <c r="Q25" s="76"/>
      <c r="R25" s="221"/>
      <c r="S25" s="76"/>
      <c r="T25" s="76"/>
      <c r="U25" s="75"/>
    </row>
    <row r="26" spans="1:21">
      <c r="A26" s="76">
        <v>16</v>
      </c>
      <c r="B26" s="75"/>
      <c r="C26" s="76"/>
      <c r="D26" s="76"/>
      <c r="E26" s="76"/>
      <c r="F26" s="76"/>
      <c r="G26" s="222"/>
      <c r="H26" s="76"/>
      <c r="I26" s="76"/>
      <c r="J26" s="76"/>
      <c r="K26" s="76"/>
      <c r="L26" s="76"/>
      <c r="M26" s="76"/>
      <c r="N26" s="76"/>
      <c r="O26" s="76"/>
      <c r="P26" s="76"/>
      <c r="Q26" s="76"/>
      <c r="R26" s="221"/>
      <c r="S26" s="76"/>
      <c r="T26" s="76"/>
      <c r="U26" s="75"/>
    </row>
    <row r="27" spans="1:21">
      <c r="A27" s="76">
        <v>17</v>
      </c>
      <c r="B27" s="75"/>
      <c r="C27" s="76"/>
      <c r="D27" s="76"/>
      <c r="E27" s="76"/>
      <c r="F27" s="76"/>
      <c r="G27" s="222"/>
      <c r="H27" s="76"/>
      <c r="I27" s="76"/>
      <c r="J27" s="76"/>
      <c r="K27" s="76"/>
      <c r="L27" s="76"/>
      <c r="M27" s="76"/>
      <c r="N27" s="76"/>
      <c r="O27" s="76"/>
      <c r="P27" s="76"/>
      <c r="Q27" s="76"/>
      <c r="R27" s="221"/>
      <c r="S27" s="76"/>
      <c r="T27" s="76"/>
      <c r="U27" s="75"/>
    </row>
    <row r="28" spans="1:21">
      <c r="A28" s="76">
        <v>18</v>
      </c>
      <c r="B28" s="75"/>
      <c r="C28" s="76"/>
      <c r="D28" s="76"/>
      <c r="E28" s="76"/>
      <c r="F28" s="76"/>
      <c r="G28" s="222"/>
      <c r="H28" s="76"/>
      <c r="I28" s="76"/>
      <c r="J28" s="76"/>
      <c r="K28" s="76"/>
      <c r="L28" s="76"/>
      <c r="M28" s="76"/>
      <c r="N28" s="76"/>
      <c r="O28" s="76"/>
      <c r="P28" s="76"/>
      <c r="Q28" s="76"/>
      <c r="R28" s="221"/>
      <c r="S28" s="76"/>
      <c r="T28" s="76"/>
      <c r="U28" s="75"/>
    </row>
    <row r="29" spans="1:21">
      <c r="A29" s="76">
        <v>19</v>
      </c>
      <c r="B29" s="75"/>
      <c r="C29" s="76"/>
      <c r="D29" s="76"/>
      <c r="E29" s="76"/>
      <c r="F29" s="76"/>
      <c r="G29" s="222"/>
      <c r="H29" s="76"/>
      <c r="I29" s="76"/>
      <c r="J29" s="76"/>
      <c r="K29" s="76"/>
      <c r="L29" s="76"/>
      <c r="M29" s="76"/>
      <c r="N29" s="76"/>
      <c r="O29" s="76"/>
      <c r="P29" s="76"/>
      <c r="Q29" s="76"/>
      <c r="R29" s="221"/>
      <c r="S29" s="76"/>
      <c r="T29" s="76"/>
      <c r="U29" s="75"/>
    </row>
    <row r="30" spans="1:21">
      <c r="A30" s="76">
        <v>20</v>
      </c>
      <c r="B30" s="75"/>
      <c r="C30" s="78"/>
      <c r="D30" s="76"/>
      <c r="E30" s="76"/>
      <c r="F30" s="76"/>
      <c r="G30" s="222"/>
      <c r="H30" s="76"/>
      <c r="I30" s="76"/>
      <c r="J30" s="76"/>
      <c r="K30" s="78"/>
      <c r="L30" s="76"/>
      <c r="M30" s="76"/>
      <c r="N30" s="76"/>
      <c r="O30" s="76"/>
      <c r="P30" s="76"/>
      <c r="Q30" s="76"/>
      <c r="R30" s="221"/>
      <c r="S30" s="76"/>
      <c r="T30" s="76"/>
      <c r="U30" s="75"/>
    </row>
    <row r="31" spans="1:21">
      <c r="A31" s="78" t="s">
        <v>171</v>
      </c>
      <c r="R31" s="221"/>
    </row>
  </sheetData>
  <autoFilter ref="A2:K2" xr:uid="{00000000-0009-0000-0000-00000D000000}"/>
  <mergeCells count="1">
    <mergeCell ref="F9:J9"/>
  </mergeCells>
  <phoneticPr fontId="7" type="noConversion"/>
  <dataValidations count="3">
    <dataValidation type="list" allowBlank="1" showInputMessage="1" showErrorMessage="1" sqref="N11:N29" xr:uid="{00000000-0002-0000-0D00-000000000000}">
      <formula1>$X$1:$X$3</formula1>
    </dataValidation>
    <dataValidation type="list" allowBlank="1" showInputMessage="1" showErrorMessage="1" sqref="P11:P29" xr:uid="{00000000-0002-0000-0D00-000001000000}">
      <formula1>$V$2:$V$5</formula1>
    </dataValidation>
    <dataValidation type="list" allowBlank="1" showInputMessage="1" showErrorMessage="1" sqref="R11:R31" xr:uid="{00000000-0002-0000-0D00-000002000000}">
      <formula1>$X$10:$X$10</formula1>
    </dataValidation>
  </dataValidations>
  <pageMargins left="0.75" right="0.75" top="1" bottom="1" header="0.5" footer="0.5"/>
  <pageSetup paperSize="9" orientation="landscape"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55"/>
  <sheetViews>
    <sheetView workbookViewId="0">
      <selection activeCell="F35" sqref="F35"/>
    </sheetView>
  </sheetViews>
  <sheetFormatPr defaultColWidth="9.1796875" defaultRowHeight="14"/>
  <cols>
    <col min="1" max="1" width="30.54296875" style="32" customWidth="1"/>
    <col min="2" max="2" width="36.453125" style="32" customWidth="1"/>
    <col min="3" max="3" width="13.1796875" style="32" customWidth="1"/>
    <col min="4" max="6" width="9.1796875" style="32"/>
    <col min="7" max="7" width="29.453125" style="32" customWidth="1"/>
    <col min="8" max="8" width="51.1796875" style="32" customWidth="1"/>
    <col min="9" max="16384" width="9.1796875" style="32"/>
  </cols>
  <sheetData>
    <row r="1" spans="1:7" ht="15">
      <c r="A1" s="79" t="s">
        <v>1241</v>
      </c>
    </row>
    <row r="2" spans="1:7">
      <c r="A2" s="225" t="s">
        <v>1242</v>
      </c>
      <c r="B2" s="225" t="s">
        <v>1243</v>
      </c>
    </row>
    <row r="3" spans="1:7">
      <c r="A3" s="225" t="s">
        <v>1244</v>
      </c>
      <c r="B3" s="225"/>
    </row>
    <row r="4" spans="1:7" ht="50.5">
      <c r="A4" s="225" t="s">
        <v>1245</v>
      </c>
      <c r="B4" s="226" t="s">
        <v>1246</v>
      </c>
    </row>
    <row r="5" spans="1:7">
      <c r="A5" s="225" t="s">
        <v>1247</v>
      </c>
      <c r="B5" s="436">
        <v>41275</v>
      </c>
    </row>
    <row r="6" spans="1:7">
      <c r="A6" s="437" t="s">
        <v>1248</v>
      </c>
    </row>
    <row r="7" spans="1:7">
      <c r="A7" s="437" t="s">
        <v>1249</v>
      </c>
      <c r="B7" s="438" t="s">
        <v>1250</v>
      </c>
      <c r="E7" s="439"/>
      <c r="G7" s="439"/>
    </row>
    <row r="8" spans="1:7">
      <c r="B8" s="438" t="s">
        <v>1251</v>
      </c>
      <c r="E8" s="439"/>
      <c r="G8" s="439"/>
    </row>
    <row r="9" spans="1:7">
      <c r="B9" s="438" t="s">
        <v>1252</v>
      </c>
      <c r="E9" s="439"/>
      <c r="G9" s="439"/>
    </row>
    <row r="10" spans="1:7">
      <c r="B10" s="438" t="s">
        <v>1253</v>
      </c>
      <c r="E10" s="439"/>
      <c r="G10" s="439"/>
    </row>
    <row r="11" spans="1:7">
      <c r="B11" s="438" t="s">
        <v>1254</v>
      </c>
      <c r="E11" s="439"/>
      <c r="G11" s="439"/>
    </row>
    <row r="12" spans="1:7">
      <c r="B12" s="438"/>
      <c r="E12" s="439"/>
      <c r="G12" s="439"/>
    </row>
    <row r="13" spans="1:7">
      <c r="A13" s="70" t="s">
        <v>1255</v>
      </c>
      <c r="B13" s="438" t="s">
        <v>1256</v>
      </c>
      <c r="E13" s="439"/>
      <c r="G13" s="439"/>
    </row>
    <row r="14" spans="1:7">
      <c r="A14" s="70" t="s">
        <v>1257</v>
      </c>
      <c r="B14" s="438" t="s">
        <v>1258</v>
      </c>
      <c r="E14" s="439"/>
      <c r="G14" s="439"/>
    </row>
    <row r="15" spans="1:7">
      <c r="A15" s="70" t="s">
        <v>1259</v>
      </c>
      <c r="B15" s="438" t="s">
        <v>1260</v>
      </c>
      <c r="E15" s="439"/>
      <c r="G15" s="439"/>
    </row>
    <row r="16" spans="1:7">
      <c r="E16" s="439"/>
      <c r="G16" s="439"/>
    </row>
    <row r="17" spans="1:7">
      <c r="A17" s="573" t="s">
        <v>1261</v>
      </c>
      <c r="B17" s="574"/>
      <c r="C17" s="440" t="s">
        <v>120</v>
      </c>
      <c r="D17" s="440" t="s">
        <v>191</v>
      </c>
      <c r="E17" s="440" t="s">
        <v>9</v>
      </c>
      <c r="F17" s="440" t="s">
        <v>10</v>
      </c>
      <c r="G17" s="440" t="s">
        <v>11</v>
      </c>
    </row>
    <row r="18" spans="1:7">
      <c r="A18" s="441" t="s">
        <v>8</v>
      </c>
      <c r="B18" s="441" t="s">
        <v>1262</v>
      </c>
      <c r="C18" s="442">
        <v>181</v>
      </c>
      <c r="D18" s="442"/>
      <c r="E18" s="442"/>
      <c r="F18" s="442"/>
      <c r="G18" s="442">
        <v>138</v>
      </c>
    </row>
    <row r="19" spans="1:7">
      <c r="A19" s="443"/>
      <c r="B19" s="441" t="s">
        <v>1263</v>
      </c>
      <c r="C19" s="442">
        <v>9</v>
      </c>
      <c r="D19" s="442"/>
      <c r="E19" s="442"/>
      <c r="F19" s="442"/>
      <c r="G19" s="442">
        <v>8</v>
      </c>
    </row>
    <row r="20" spans="1:7">
      <c r="E20" s="439"/>
      <c r="G20" s="439"/>
    </row>
    <row r="21" spans="1:7">
      <c r="A21" s="441" t="s">
        <v>1264</v>
      </c>
      <c r="E21" s="439"/>
      <c r="G21" s="439"/>
    </row>
    <row r="22" spans="1:7" ht="25.5">
      <c r="A22" s="441" t="s">
        <v>1265</v>
      </c>
      <c r="B22" s="441" t="s">
        <v>1266</v>
      </c>
      <c r="C22" s="444" t="s">
        <v>1267</v>
      </c>
      <c r="E22" s="439"/>
      <c r="G22" s="439"/>
    </row>
    <row r="23" spans="1:7" ht="38">
      <c r="A23" s="226" t="s">
        <v>1268</v>
      </c>
      <c r="B23" s="445" t="s">
        <v>1269</v>
      </c>
      <c r="C23" s="445" t="s">
        <v>1270</v>
      </c>
    </row>
    <row r="24" spans="1:7" ht="38">
      <c r="A24" s="226" t="s">
        <v>1271</v>
      </c>
      <c r="B24" s="445" t="s">
        <v>1272</v>
      </c>
      <c r="C24" s="445" t="s">
        <v>1270</v>
      </c>
    </row>
    <row r="25" spans="1:7" ht="42">
      <c r="A25" s="226" t="s">
        <v>1273</v>
      </c>
      <c r="B25" s="445" t="s">
        <v>1274</v>
      </c>
      <c r="C25" s="445" t="s">
        <v>1275</v>
      </c>
    </row>
    <row r="26" spans="1:7">
      <c r="A26" s="226" t="s">
        <v>1276</v>
      </c>
      <c r="B26" s="445" t="s">
        <v>1277</v>
      </c>
      <c r="C26" s="445" t="s">
        <v>1275</v>
      </c>
    </row>
    <row r="27" spans="1:7" ht="50.5">
      <c r="A27" s="226" t="s">
        <v>1278</v>
      </c>
      <c r="B27" s="445" t="s">
        <v>1279</v>
      </c>
      <c r="C27" s="445" t="s">
        <v>1270</v>
      </c>
    </row>
    <row r="28" spans="1:7" ht="38">
      <c r="A28" s="226" t="s">
        <v>1280</v>
      </c>
      <c r="B28" s="445" t="s">
        <v>1281</v>
      </c>
      <c r="C28" s="445" t="s">
        <v>1270</v>
      </c>
    </row>
    <row r="29" spans="1:7">
      <c r="A29" s="226" t="s">
        <v>1282</v>
      </c>
      <c r="B29" s="445" t="s">
        <v>1283</v>
      </c>
      <c r="C29" s="445" t="s">
        <v>1270</v>
      </c>
    </row>
    <row r="30" spans="1:7" ht="28">
      <c r="A30" s="226" t="s">
        <v>1284</v>
      </c>
      <c r="B30" s="445" t="s">
        <v>1285</v>
      </c>
      <c r="C30" s="445" t="s">
        <v>1270</v>
      </c>
    </row>
    <row r="31" spans="1:7">
      <c r="B31" s="446" t="s">
        <v>1286</v>
      </c>
      <c r="C31" s="447" t="s">
        <v>1287</v>
      </c>
      <c r="E31" s="448"/>
    </row>
    <row r="32" spans="1:7">
      <c r="A32" s="438"/>
      <c r="C32" s="438"/>
      <c r="D32" s="438"/>
      <c r="E32" s="438"/>
      <c r="F32" s="438"/>
    </row>
    <row r="33" spans="1:6">
      <c r="A33" s="441" t="s">
        <v>1257</v>
      </c>
    </row>
    <row r="34" spans="1:6">
      <c r="A34" s="441" t="s">
        <v>1288</v>
      </c>
      <c r="B34" s="441" t="s">
        <v>1289</v>
      </c>
      <c r="C34" s="441" t="s">
        <v>120</v>
      </c>
      <c r="D34" s="441" t="s">
        <v>1290</v>
      </c>
      <c r="E34" s="441" t="s">
        <v>1213</v>
      </c>
    </row>
    <row r="35" spans="1:6">
      <c r="A35" s="32" t="s">
        <v>1291</v>
      </c>
      <c r="B35" s="442">
        <v>138</v>
      </c>
      <c r="C35" s="32">
        <f>ROUNDUP((SQRT(B35)),0)</f>
        <v>12</v>
      </c>
      <c r="D35" s="32">
        <f>ROUNDUP((0.6*SQRT(B35)),0)</f>
        <v>8</v>
      </c>
      <c r="E35" s="32">
        <f>ROUNDUP((SQRT(B35)),0)</f>
        <v>12</v>
      </c>
      <c r="F35" s="80" t="s">
        <v>1292</v>
      </c>
    </row>
    <row r="36" spans="1:6">
      <c r="A36" s="32" t="s">
        <v>1293</v>
      </c>
      <c r="B36" s="442"/>
      <c r="C36" s="32">
        <f>ROUNDUP((SQRT(B36)),0)</f>
        <v>0</v>
      </c>
      <c r="D36" s="32">
        <f>ROUNDUP((0.6*SQRT(B36)),0)</f>
        <v>0</v>
      </c>
      <c r="E36" s="32">
        <f>ROUNDUP((SQRT(B36)),0)</f>
        <v>0</v>
      </c>
    </row>
    <row r="37" spans="1:6">
      <c r="A37" s="32" t="s">
        <v>1294</v>
      </c>
      <c r="B37" s="442"/>
      <c r="C37" s="32">
        <f>ROUNDUP((0.3*(B37)),0)</f>
        <v>0</v>
      </c>
      <c r="D37" s="32">
        <f>ROUNDUP((0.8*SQRT(B37)),0)</f>
        <v>0</v>
      </c>
      <c r="E37" s="32">
        <f>ROUNDUP((0.3*(B37)),0)</f>
        <v>0</v>
      </c>
    </row>
    <row r="38" spans="1:6">
      <c r="B38" s="442"/>
      <c r="F38" s="575"/>
    </row>
    <row r="39" spans="1:6">
      <c r="A39" s="441" t="s">
        <v>1295</v>
      </c>
      <c r="B39" s="441"/>
      <c r="C39" s="441"/>
      <c r="D39" s="441"/>
      <c r="E39" s="441"/>
      <c r="F39" s="534"/>
    </row>
    <row r="40" spans="1:6">
      <c r="A40" s="32" t="s">
        <v>1291</v>
      </c>
      <c r="B40" s="442"/>
      <c r="C40" s="32">
        <f>ROUNDUP((SQRT(B40)),0)</f>
        <v>0</v>
      </c>
      <c r="D40" s="32">
        <f>ROUNDUP((0.6*SQRT(B40)),0)</f>
        <v>0</v>
      </c>
      <c r="E40" s="32">
        <f>ROUNDUP((SQRT(B40)),0)</f>
        <v>0</v>
      </c>
      <c r="F40" s="80" t="s">
        <v>1292</v>
      </c>
    </row>
    <row r="41" spans="1:6">
      <c r="A41" s="32" t="s">
        <v>1293</v>
      </c>
      <c r="B41" s="442"/>
      <c r="C41" s="32">
        <f>ROUNDUP((SQRT(B41)),0)</f>
        <v>0</v>
      </c>
      <c r="D41" s="32">
        <f>ROUNDUP((0.6*SQRT(B41)),0)</f>
        <v>0</v>
      </c>
      <c r="E41" s="32">
        <f>ROUNDUP((SQRT(B41)),0)</f>
        <v>0</v>
      </c>
    </row>
    <row r="42" spans="1:6">
      <c r="A42" s="32" t="s">
        <v>1294</v>
      </c>
      <c r="B42" s="442"/>
      <c r="C42" s="32">
        <f>ROUNDUP((0.3*(B42)),0)</f>
        <v>0</v>
      </c>
      <c r="D42" s="32">
        <f>ROUNDUP((0.8*SQRT(B42)),0)</f>
        <v>0</v>
      </c>
      <c r="E42" s="32">
        <f>ROUNDUP((0.3*(B42)),0)</f>
        <v>0</v>
      </c>
    </row>
    <row r="44" spans="1:6">
      <c r="A44" s="441" t="s">
        <v>1259</v>
      </c>
      <c r="D44" s="437"/>
    </row>
    <row r="45" spans="1:6">
      <c r="A45" s="441" t="s">
        <v>1296</v>
      </c>
      <c r="B45" s="437"/>
    </row>
    <row r="46" spans="1:6">
      <c r="A46" s="32" t="s">
        <v>1297</v>
      </c>
      <c r="B46" s="438"/>
      <c r="E46" s="448"/>
    </row>
    <row r="47" spans="1:6" ht="16.5" customHeight="1">
      <c r="A47" s="32" t="s">
        <v>1298</v>
      </c>
      <c r="B47" s="438"/>
      <c r="C47" s="438"/>
      <c r="D47" s="438"/>
      <c r="E47" s="438"/>
      <c r="F47" s="438"/>
    </row>
    <row r="48" spans="1:6">
      <c r="A48" s="32" t="s">
        <v>1299</v>
      </c>
    </row>
    <row r="49" spans="1:1">
      <c r="A49" s="32" t="s">
        <v>1300</v>
      </c>
    </row>
    <row r="50" spans="1:1">
      <c r="A50" s="32" t="s">
        <v>1301</v>
      </c>
    </row>
    <row r="51" spans="1:1">
      <c r="A51" s="32" t="s">
        <v>1302</v>
      </c>
    </row>
    <row r="52" spans="1:1">
      <c r="A52" s="32" t="s">
        <v>1303</v>
      </c>
    </row>
    <row r="53" spans="1:1">
      <c r="A53" s="32" t="s">
        <v>1304</v>
      </c>
    </row>
    <row r="54" spans="1:1">
      <c r="A54" s="32" t="s">
        <v>1305</v>
      </c>
    </row>
    <row r="55" spans="1:1">
      <c r="A55" s="32" t="s">
        <v>1306</v>
      </c>
    </row>
  </sheetData>
  <mergeCells count="2">
    <mergeCell ref="A17:B17"/>
    <mergeCell ref="F38:F3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B43"/>
  <sheetViews>
    <sheetView view="pageBreakPreview" zoomScaleNormal="100" zoomScaleSheetLayoutView="100" workbookViewId="0">
      <selection activeCell="G34" sqref="G34"/>
    </sheetView>
  </sheetViews>
  <sheetFormatPr defaultColWidth="9" defaultRowHeight="12.5"/>
  <cols>
    <col min="1" max="1" width="40.453125" style="39" customWidth="1"/>
    <col min="2" max="2" width="46.453125" style="39" customWidth="1"/>
    <col min="3" max="16384" width="9" style="33"/>
  </cols>
  <sheetData>
    <row r="1" spans="1:2" ht="163.5" customHeight="1">
      <c r="A1" s="81"/>
      <c r="B1" s="31" t="s">
        <v>482</v>
      </c>
    </row>
    <row r="2" spans="1:2" ht="14">
      <c r="A2" s="82" t="s">
        <v>35</v>
      </c>
      <c r="B2" s="83"/>
    </row>
    <row r="3" spans="1:2" ht="14">
      <c r="A3" s="84" t="s">
        <v>36</v>
      </c>
      <c r="B3" s="85" t="str">
        <f>Cover!D3</f>
        <v>Foraois Growth Ltd</v>
      </c>
    </row>
    <row r="4" spans="1:2" ht="14">
      <c r="A4" s="84" t="s">
        <v>37</v>
      </c>
      <c r="B4" s="85" t="str">
        <f>Cover!D8</f>
        <v>SA-PEFC-FM-007488</v>
      </c>
    </row>
    <row r="5" spans="1:2" ht="14">
      <c r="A5" s="84" t="s">
        <v>76</v>
      </c>
      <c r="B5" s="85" t="s">
        <v>645</v>
      </c>
    </row>
    <row r="6" spans="1:2" ht="14">
      <c r="A6" s="84" t="s">
        <v>38</v>
      </c>
      <c r="B6" s="85" t="s">
        <v>1614</v>
      </c>
    </row>
    <row r="7" spans="1:2" ht="14">
      <c r="A7" s="84" t="s">
        <v>39</v>
      </c>
      <c r="B7" s="85">
        <f>'1 Basic info'!$D$92</f>
        <v>3376</v>
      </c>
    </row>
    <row r="8" spans="1:2" ht="14">
      <c r="A8" s="86" t="s">
        <v>143</v>
      </c>
      <c r="B8" s="529" t="s">
        <v>1315</v>
      </c>
    </row>
    <row r="9" spans="1:2" ht="14">
      <c r="A9" s="48"/>
      <c r="B9" s="48"/>
    </row>
    <row r="10" spans="1:2" ht="14">
      <c r="A10" s="82" t="s">
        <v>144</v>
      </c>
      <c r="B10" s="83"/>
    </row>
    <row r="11" spans="1:2" ht="14">
      <c r="A11" s="84" t="s">
        <v>145</v>
      </c>
      <c r="B11" s="496" t="s">
        <v>11</v>
      </c>
    </row>
    <row r="12" spans="1:2" ht="14">
      <c r="A12" s="84" t="s">
        <v>146</v>
      </c>
      <c r="B12" s="496" t="s">
        <v>1565</v>
      </c>
    </row>
    <row r="13" spans="1:2" ht="14">
      <c r="A13" s="84" t="s">
        <v>190</v>
      </c>
      <c r="B13" s="496" t="s">
        <v>1555</v>
      </c>
    </row>
    <row r="14" spans="1:2" ht="28">
      <c r="A14" s="497" t="s">
        <v>483</v>
      </c>
      <c r="B14" s="522" t="s">
        <v>1555</v>
      </c>
    </row>
    <row r="15" spans="1:2" ht="14">
      <c r="A15" s="48"/>
      <c r="B15" s="48"/>
    </row>
    <row r="16" spans="1:2" s="48" customFormat="1" ht="14">
      <c r="A16" s="82" t="s">
        <v>147</v>
      </c>
      <c r="B16" s="83"/>
    </row>
    <row r="17" spans="1:2" s="48" customFormat="1" ht="14">
      <c r="A17" s="84" t="s">
        <v>428</v>
      </c>
      <c r="B17" s="509">
        <v>0</v>
      </c>
    </row>
    <row r="18" spans="1:2" s="48" customFormat="1" ht="14">
      <c r="A18" s="84" t="s">
        <v>429</v>
      </c>
      <c r="B18" s="509">
        <v>0</v>
      </c>
    </row>
    <row r="19" spans="1:2" s="48" customFormat="1" ht="14">
      <c r="A19" s="84" t="s">
        <v>430</v>
      </c>
      <c r="B19" s="509">
        <v>0</v>
      </c>
    </row>
    <row r="20" spans="1:2" s="48" customFormat="1" ht="14">
      <c r="A20" s="84" t="s">
        <v>29</v>
      </c>
      <c r="B20" s="509">
        <v>0</v>
      </c>
    </row>
    <row r="21" spans="1:2" s="48" customFormat="1" ht="14">
      <c r="A21" s="84" t="s">
        <v>148</v>
      </c>
      <c r="B21" s="509" t="s">
        <v>370</v>
      </c>
    </row>
    <row r="22" spans="1:2" s="48" customFormat="1" ht="14">
      <c r="A22" s="86" t="s">
        <v>149</v>
      </c>
      <c r="B22" s="90" t="s">
        <v>150</v>
      </c>
    </row>
    <row r="23" spans="1:2" s="48" customFormat="1" ht="14"/>
    <row r="24" spans="1:2" s="48" customFormat="1" ht="14">
      <c r="A24" s="82" t="s">
        <v>151</v>
      </c>
      <c r="B24" s="87"/>
    </row>
    <row r="25" spans="1:2" s="48" customFormat="1" ht="14">
      <c r="A25" s="576" t="s">
        <v>152</v>
      </c>
      <c r="B25" s="88"/>
    </row>
    <row r="26" spans="1:2" s="48" customFormat="1" ht="42" hidden="1">
      <c r="A26" s="577"/>
      <c r="B26" s="498" t="s">
        <v>153</v>
      </c>
    </row>
    <row r="27" spans="1:2" s="48" customFormat="1" ht="28" hidden="1">
      <c r="A27" s="84"/>
      <c r="B27" s="499" t="s">
        <v>40</v>
      </c>
    </row>
    <row r="28" spans="1:2" s="48" customFormat="1" ht="14">
      <c r="A28" s="86" t="s">
        <v>154</v>
      </c>
      <c r="B28" s="530">
        <v>45274</v>
      </c>
    </row>
    <row r="29" spans="1:2" s="48" customFormat="1" ht="14">
      <c r="B29" s="52"/>
    </row>
    <row r="30" spans="1:2" s="48" customFormat="1" ht="14">
      <c r="A30" s="82" t="s">
        <v>155</v>
      </c>
      <c r="B30" s="87"/>
    </row>
    <row r="31" spans="1:2" s="39" customFormat="1" ht="14">
      <c r="A31" s="577" t="s">
        <v>156</v>
      </c>
      <c r="B31" s="88" t="s">
        <v>1624</v>
      </c>
    </row>
    <row r="32" spans="1:2" s="39" customFormat="1" ht="14">
      <c r="A32" s="577"/>
      <c r="B32" s="88"/>
    </row>
    <row r="33" spans="1:2" s="39" customFormat="1" ht="14">
      <c r="A33" s="577"/>
      <c r="B33" s="180"/>
    </row>
    <row r="34" spans="1:2" s="39" customFormat="1" ht="45.75" customHeight="1">
      <c r="A34" s="84" t="s">
        <v>36</v>
      </c>
      <c r="B34" s="223" t="s">
        <v>1555</v>
      </c>
    </row>
    <row r="35" spans="1:2" s="39" customFormat="1" ht="58.5" customHeight="1">
      <c r="A35" s="89" t="s">
        <v>1560</v>
      </c>
      <c r="B35" s="223" t="s">
        <v>1555</v>
      </c>
    </row>
    <row r="36" spans="1:2" ht="14">
      <c r="A36" s="86" t="s">
        <v>154</v>
      </c>
      <c r="B36" s="506">
        <v>45274</v>
      </c>
    </row>
    <row r="37" spans="1:2" s="91" customFormat="1" ht="10.5" customHeight="1">
      <c r="A37" s="48"/>
      <c r="B37" s="505"/>
    </row>
    <row r="38" spans="1:2" s="91" customFormat="1" ht="10.5" customHeight="1">
      <c r="A38" s="578" t="s">
        <v>496</v>
      </c>
      <c r="B38" s="578"/>
    </row>
    <row r="39" spans="1:2" s="91" customFormat="1" ht="10.5">
      <c r="A39" s="535" t="s">
        <v>497</v>
      </c>
      <c r="B39" s="535"/>
    </row>
    <row r="40" spans="1:2" s="91" customFormat="1" ht="10.5">
      <c r="A40" s="535" t="s">
        <v>484</v>
      </c>
      <c r="B40" s="535"/>
    </row>
    <row r="41" spans="1:2" s="91" customFormat="1" ht="10.5">
      <c r="A41" s="92"/>
      <c r="B41" s="92"/>
    </row>
    <row r="42" spans="1:2" s="91" customFormat="1" ht="10.5">
      <c r="A42" s="535" t="s">
        <v>55</v>
      </c>
      <c r="B42" s="535"/>
    </row>
    <row r="43" spans="1:2">
      <c r="A43" s="535" t="s">
        <v>56</v>
      </c>
      <c r="B43" s="535"/>
    </row>
  </sheetData>
  <mergeCells count="7">
    <mergeCell ref="A43:B43"/>
    <mergeCell ref="A25:A26"/>
    <mergeCell ref="A42:B42"/>
    <mergeCell ref="A38:B38"/>
    <mergeCell ref="A39:B39"/>
    <mergeCell ref="A31:A33"/>
    <mergeCell ref="A40:B40"/>
  </mergeCells>
  <phoneticPr fontId="7" type="noConversion"/>
  <pageMargins left="0.75" right="0.75" top="1" bottom="1" header="0.5" footer="0.5"/>
  <pageSetup paperSize="9" scale="86" orientation="portrait" horizontalDpi="4294967294"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BN102"/>
  <sheetViews>
    <sheetView view="pageBreakPreview" zoomScaleNormal="100" zoomScaleSheetLayoutView="100" workbookViewId="0">
      <selection activeCell="B19" sqref="B19"/>
    </sheetView>
  </sheetViews>
  <sheetFormatPr defaultColWidth="8" defaultRowHeight="12.5"/>
  <cols>
    <col min="1" max="1" width="23.453125" style="96" customWidth="1"/>
    <col min="2" max="2" width="21.7265625" style="96" customWidth="1"/>
    <col min="3" max="3" width="15.453125" style="95" customWidth="1"/>
    <col min="4" max="4" width="24.453125" style="95" customWidth="1"/>
    <col min="5" max="12" width="8" style="95" customWidth="1"/>
    <col min="13" max="16384" width="8" style="96"/>
  </cols>
  <sheetData>
    <row r="1" spans="1:66" ht="143.25" customHeight="1">
      <c r="A1" s="201"/>
      <c r="B1" s="592" t="s">
        <v>379</v>
      </c>
      <c r="C1" s="592"/>
      <c r="D1" s="93"/>
      <c r="E1" s="94"/>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row>
    <row r="2" spans="1:66" ht="9.75" customHeight="1">
      <c r="A2" s="97"/>
      <c r="B2" s="97"/>
      <c r="C2" s="98"/>
      <c r="D2" s="98"/>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row>
    <row r="3" spans="1:66">
      <c r="A3" s="593" t="s">
        <v>268</v>
      </c>
      <c r="B3" s="593"/>
      <c r="C3" s="593"/>
      <c r="D3" s="593"/>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row>
    <row r="4" spans="1:66" ht="14.25" customHeight="1">
      <c r="A4" s="593"/>
      <c r="B4" s="593"/>
      <c r="C4" s="593"/>
      <c r="D4" s="593"/>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row>
    <row r="5" spans="1:66" ht="25.5" customHeight="1">
      <c r="A5" s="593" t="s">
        <v>377</v>
      </c>
      <c r="B5" s="593"/>
      <c r="C5" s="593"/>
      <c r="D5" s="593"/>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row>
    <row r="6" spans="1:66" ht="14">
      <c r="A6" s="581" t="s">
        <v>35</v>
      </c>
      <c r="B6" s="581"/>
      <c r="C6" s="581"/>
      <c r="D6" s="99"/>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row>
    <row r="7" spans="1:66" ht="14">
      <c r="A7" s="99" t="s">
        <v>36</v>
      </c>
      <c r="B7" s="583" t="str">
        <f>'A11a Cert Decsn'!$B$3</f>
        <v>Foraois Growth Ltd</v>
      </c>
      <c r="C7" s="583"/>
      <c r="D7" s="583"/>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5"/>
      <c r="BC7" s="95"/>
      <c r="BD7" s="95"/>
      <c r="BE7" s="95"/>
      <c r="BF7" s="95"/>
      <c r="BG7" s="95"/>
      <c r="BH7" s="95"/>
      <c r="BI7" s="95"/>
      <c r="BJ7" s="95"/>
      <c r="BK7" s="95"/>
      <c r="BL7" s="95"/>
      <c r="BM7" s="95"/>
      <c r="BN7" s="95"/>
    </row>
    <row r="8" spans="1:66" ht="14">
      <c r="A8" s="99" t="s">
        <v>121</v>
      </c>
      <c r="B8" s="583" t="str">
        <f>'1 Basic info'!$C$15</f>
        <v>Enterprise House,
Marina Commercial Park,
Cork, T12 X4YW</v>
      </c>
      <c r="C8" s="583"/>
      <c r="D8" s="583"/>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row>
    <row r="9" spans="1:66" ht="14">
      <c r="A9" s="99" t="s">
        <v>76</v>
      </c>
      <c r="B9" s="100" t="s">
        <v>645</v>
      </c>
      <c r="C9" s="100"/>
      <c r="D9" s="100"/>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5"/>
      <c r="BJ9" s="95"/>
      <c r="BK9" s="95"/>
      <c r="BL9" s="95"/>
      <c r="BM9" s="95"/>
      <c r="BN9" s="95"/>
    </row>
    <row r="10" spans="1:66" ht="14">
      <c r="A10" s="99" t="s">
        <v>37</v>
      </c>
      <c r="B10" s="583" t="str">
        <f>Cover!D8</f>
        <v>SA-PEFC-FM-007488</v>
      </c>
      <c r="C10" s="583"/>
      <c r="D10" s="100"/>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row>
    <row r="11" spans="1:66" ht="14">
      <c r="A11" s="99" t="s">
        <v>73</v>
      </c>
      <c r="B11" s="583" t="s">
        <v>438</v>
      </c>
      <c r="C11" s="583"/>
      <c r="D11" s="100"/>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row>
    <row r="12" spans="1:66" ht="14">
      <c r="A12" s="99" t="s">
        <v>122</v>
      </c>
      <c r="B12" s="101">
        <f>Cover!D10</f>
        <v>43811</v>
      </c>
      <c r="C12" s="100" t="s">
        <v>123</v>
      </c>
      <c r="D12" s="101">
        <f>Cover!D11</f>
        <v>45637</v>
      </c>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row>
    <row r="13" spans="1:66" ht="9.75" customHeight="1">
      <c r="A13" s="99"/>
      <c r="B13" s="100"/>
      <c r="C13" s="102"/>
      <c r="D13" s="100"/>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row>
    <row r="14" spans="1:66" ht="18" customHeight="1">
      <c r="A14" s="581" t="s">
        <v>124</v>
      </c>
      <c r="B14" s="581"/>
      <c r="C14" s="581"/>
      <c r="D14" s="581"/>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row>
    <row r="15" spans="1:66" s="106" customFormat="1" ht="21" customHeight="1">
      <c r="A15" s="103" t="s">
        <v>269</v>
      </c>
      <c r="B15" s="104" t="s">
        <v>378</v>
      </c>
      <c r="C15" s="104" t="s">
        <v>125</v>
      </c>
      <c r="D15" s="104" t="s">
        <v>126</v>
      </c>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row>
    <row r="16" spans="1:66" s="501" customFormat="1" ht="35.25" customHeight="1">
      <c r="A16" s="449" t="s">
        <v>1317</v>
      </c>
      <c r="B16" s="449" t="s">
        <v>1318</v>
      </c>
      <c r="C16" s="450" t="s">
        <v>1319</v>
      </c>
      <c r="D16" s="507" t="s">
        <v>1320</v>
      </c>
      <c r="E16" s="500"/>
      <c r="F16" s="500"/>
      <c r="G16" s="500"/>
      <c r="H16" s="500"/>
      <c r="I16" s="500"/>
      <c r="J16" s="500"/>
      <c r="K16" s="500"/>
      <c r="L16" s="500"/>
      <c r="M16" s="500"/>
      <c r="N16" s="500"/>
      <c r="O16" s="500"/>
      <c r="P16" s="500"/>
      <c r="Q16" s="500"/>
      <c r="R16" s="500"/>
      <c r="S16" s="500"/>
      <c r="T16" s="500"/>
      <c r="U16" s="500"/>
      <c r="V16" s="500"/>
      <c r="W16" s="500"/>
      <c r="X16" s="500"/>
      <c r="Y16" s="500"/>
      <c r="Z16" s="500"/>
      <c r="AA16" s="500"/>
      <c r="AB16" s="500"/>
      <c r="AC16" s="500"/>
      <c r="AD16" s="500"/>
      <c r="AE16" s="500"/>
      <c r="AF16" s="500"/>
      <c r="AG16" s="500"/>
      <c r="AH16" s="500"/>
      <c r="AI16" s="500"/>
      <c r="AJ16" s="500"/>
      <c r="AK16" s="500"/>
      <c r="AL16" s="500"/>
      <c r="AM16" s="500"/>
      <c r="AN16" s="500"/>
      <c r="AO16" s="500"/>
      <c r="AP16" s="500"/>
      <c r="AQ16" s="500"/>
      <c r="AR16" s="500"/>
      <c r="AS16" s="500"/>
      <c r="AT16" s="500"/>
      <c r="AU16" s="500"/>
      <c r="AV16" s="500"/>
      <c r="AW16" s="500"/>
      <c r="AX16" s="500"/>
      <c r="AY16" s="500"/>
      <c r="AZ16" s="500"/>
      <c r="BA16" s="500"/>
      <c r="BB16" s="500"/>
      <c r="BC16" s="500"/>
      <c r="BD16" s="500"/>
      <c r="BE16" s="500"/>
      <c r="BF16" s="500"/>
      <c r="BG16" s="500"/>
      <c r="BH16" s="500"/>
      <c r="BI16" s="500"/>
      <c r="BJ16" s="500"/>
      <c r="BK16" s="500"/>
      <c r="BL16" s="500"/>
      <c r="BM16" s="500"/>
      <c r="BN16" s="500"/>
    </row>
    <row r="17" spans="1:66" s="501" customFormat="1" ht="35.15" customHeight="1">
      <c r="A17" s="449" t="s">
        <v>1317</v>
      </c>
      <c r="B17" s="449" t="s">
        <v>1321</v>
      </c>
      <c r="C17" s="449">
        <v>2010</v>
      </c>
      <c r="D17" s="507" t="s">
        <v>1320</v>
      </c>
      <c r="E17" s="500"/>
      <c r="F17" s="500"/>
      <c r="G17" s="500"/>
      <c r="H17" s="500"/>
      <c r="I17" s="500"/>
      <c r="J17" s="500"/>
      <c r="K17" s="500"/>
      <c r="L17" s="500"/>
      <c r="M17" s="500"/>
      <c r="N17" s="500"/>
      <c r="O17" s="500"/>
      <c r="P17" s="500"/>
      <c r="Q17" s="500"/>
      <c r="R17" s="500"/>
      <c r="S17" s="500"/>
      <c r="T17" s="500"/>
      <c r="U17" s="500"/>
      <c r="V17" s="500"/>
      <c r="W17" s="500"/>
      <c r="X17" s="500"/>
      <c r="Y17" s="500"/>
      <c r="Z17" s="500"/>
      <c r="AA17" s="500"/>
      <c r="AB17" s="500"/>
      <c r="AC17" s="500"/>
      <c r="AD17" s="500"/>
      <c r="AE17" s="500"/>
      <c r="AF17" s="500"/>
      <c r="AG17" s="500"/>
      <c r="AH17" s="500"/>
      <c r="AI17" s="500"/>
      <c r="AJ17" s="500"/>
      <c r="AK17" s="500"/>
      <c r="AL17" s="500"/>
      <c r="AM17" s="500"/>
      <c r="AN17" s="500"/>
      <c r="AO17" s="500"/>
      <c r="AP17" s="500"/>
      <c r="AQ17" s="500"/>
      <c r="AR17" s="500"/>
      <c r="AS17" s="500"/>
      <c r="AT17" s="500"/>
      <c r="AU17" s="500"/>
      <c r="AV17" s="500"/>
      <c r="AW17" s="500"/>
      <c r="AX17" s="500"/>
      <c r="AY17" s="500"/>
      <c r="AZ17" s="500"/>
      <c r="BA17" s="500"/>
      <c r="BB17" s="500"/>
      <c r="BC17" s="500"/>
      <c r="BD17" s="500"/>
      <c r="BE17" s="500"/>
      <c r="BF17" s="500"/>
      <c r="BG17" s="500"/>
      <c r="BH17" s="500"/>
      <c r="BI17" s="500"/>
      <c r="BJ17" s="500"/>
      <c r="BK17" s="500"/>
      <c r="BL17" s="500"/>
      <c r="BM17" s="500"/>
      <c r="BN17" s="500"/>
    </row>
    <row r="18" spans="1:66" s="108" customFormat="1" ht="14">
      <c r="A18" s="451"/>
      <c r="B18" s="452"/>
      <c r="C18" s="453"/>
      <c r="D18" s="454"/>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row>
    <row r="19" spans="1:66" s="108" customFormat="1" ht="14">
      <c r="A19" s="109" t="s">
        <v>155</v>
      </c>
      <c r="B19" s="110"/>
      <c r="C19" s="455"/>
      <c r="D19" s="45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row>
    <row r="20" spans="1:66" ht="14">
      <c r="A20" s="582" t="s">
        <v>36</v>
      </c>
      <c r="B20" s="583"/>
      <c r="C20" s="584" t="s">
        <v>649</v>
      </c>
      <c r="D20" s="58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row>
    <row r="21" spans="1:66" ht="14">
      <c r="A21" s="582" t="s">
        <v>157</v>
      </c>
      <c r="B21" s="583"/>
      <c r="C21" s="586" t="s">
        <v>649</v>
      </c>
      <c r="D21" s="587"/>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5"/>
      <c r="BB21" s="95"/>
      <c r="BC21" s="95"/>
      <c r="BD21" s="95"/>
      <c r="BE21" s="95"/>
      <c r="BF21" s="95"/>
      <c r="BG21" s="95"/>
      <c r="BH21" s="95"/>
      <c r="BI21" s="95"/>
      <c r="BJ21" s="95"/>
      <c r="BK21" s="95"/>
      <c r="BL21" s="95"/>
      <c r="BM21" s="95"/>
      <c r="BN21" s="95"/>
    </row>
    <row r="22" spans="1:66" ht="15" customHeight="1">
      <c r="A22" s="588" t="s">
        <v>154</v>
      </c>
      <c r="B22" s="589"/>
      <c r="C22" s="590">
        <v>43811</v>
      </c>
      <c r="D22" s="591"/>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c r="BG22" s="95"/>
      <c r="BH22" s="95"/>
      <c r="BI22" s="95"/>
      <c r="BJ22" s="95"/>
      <c r="BK22" s="95"/>
      <c r="BL22" s="95"/>
      <c r="BM22" s="95"/>
      <c r="BN22" s="95"/>
    </row>
    <row r="23" spans="1:66" ht="14">
      <c r="A23" s="99"/>
      <c r="B23" s="99"/>
      <c r="C23" s="102"/>
      <c r="D23" s="99"/>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row>
    <row r="24" spans="1:66">
      <c r="A24" s="580" t="s">
        <v>495</v>
      </c>
      <c r="B24" s="580"/>
      <c r="C24" s="580"/>
      <c r="D24" s="580"/>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row>
    <row r="25" spans="1:66">
      <c r="A25" s="579" t="s">
        <v>497</v>
      </c>
      <c r="B25" s="579"/>
      <c r="C25" s="579"/>
      <c r="D25" s="579"/>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row>
    <row r="26" spans="1:66">
      <c r="A26" s="579" t="s">
        <v>485</v>
      </c>
      <c r="B26" s="579"/>
      <c r="C26" s="579"/>
      <c r="D26" s="579"/>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row>
    <row r="27" spans="1:66" ht="13.5" customHeight="1">
      <c r="A27" s="111"/>
      <c r="B27" s="111"/>
      <c r="C27" s="111"/>
      <c r="D27" s="111"/>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5"/>
      <c r="BJ27" s="95"/>
      <c r="BK27" s="95"/>
      <c r="BL27" s="95"/>
      <c r="BM27" s="95"/>
      <c r="BN27" s="95"/>
    </row>
    <row r="28" spans="1:66">
      <c r="A28" s="579" t="s">
        <v>55</v>
      </c>
      <c r="B28" s="579"/>
      <c r="C28" s="579"/>
      <c r="D28" s="579"/>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row>
    <row r="29" spans="1:66">
      <c r="A29" s="579" t="s">
        <v>56</v>
      </c>
      <c r="B29" s="579"/>
      <c r="C29" s="579"/>
      <c r="D29" s="579"/>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95"/>
      <c r="AS29" s="95"/>
      <c r="AT29" s="95"/>
      <c r="AU29" s="95"/>
      <c r="AV29" s="95"/>
      <c r="AW29" s="95"/>
      <c r="AX29" s="95"/>
      <c r="AY29" s="95"/>
      <c r="AZ29" s="95"/>
      <c r="BA29" s="95"/>
      <c r="BB29" s="95"/>
      <c r="BC29" s="95"/>
      <c r="BD29" s="95"/>
      <c r="BE29" s="95"/>
      <c r="BF29" s="95"/>
      <c r="BG29" s="95"/>
      <c r="BH29" s="95"/>
      <c r="BI29" s="95"/>
      <c r="BJ29" s="95"/>
      <c r="BK29" s="95"/>
      <c r="BL29" s="95"/>
      <c r="BM29" s="95"/>
      <c r="BN29" s="95"/>
    </row>
    <row r="30" spans="1:66">
      <c r="A30" s="579" t="s">
        <v>364</v>
      </c>
      <c r="B30" s="579"/>
      <c r="C30" s="579"/>
      <c r="D30" s="579"/>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5"/>
      <c r="AU30" s="95"/>
      <c r="AV30" s="95"/>
      <c r="AW30" s="95"/>
      <c r="AX30" s="95"/>
      <c r="AY30" s="95"/>
      <c r="AZ30" s="95"/>
      <c r="BA30" s="95"/>
      <c r="BB30" s="95"/>
      <c r="BC30" s="95"/>
      <c r="BD30" s="95"/>
      <c r="BE30" s="95"/>
      <c r="BF30" s="95"/>
      <c r="BG30" s="95"/>
      <c r="BH30" s="95"/>
      <c r="BI30" s="95"/>
      <c r="BJ30" s="95"/>
      <c r="BK30" s="95"/>
      <c r="BL30" s="95"/>
      <c r="BM30" s="95"/>
      <c r="BN30" s="95"/>
    </row>
    <row r="31" spans="1:66">
      <c r="A31" s="95"/>
      <c r="B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row>
    <row r="32" spans="1:66">
      <c r="A32" s="95"/>
      <c r="B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row>
    <row r="33" spans="1:66">
      <c r="A33" s="95"/>
      <c r="B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row>
    <row r="34" spans="1:66">
      <c r="A34" s="95"/>
      <c r="B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row>
    <row r="35" spans="1:66" s="95" customFormat="1"/>
    <row r="36" spans="1:66" s="95" customFormat="1"/>
    <row r="37" spans="1:66" s="95" customFormat="1"/>
    <row r="38" spans="1:66" s="95" customFormat="1"/>
    <row r="39" spans="1:66" s="95" customFormat="1"/>
    <row r="40" spans="1:66" s="95" customFormat="1"/>
    <row r="41" spans="1:66" s="95" customFormat="1"/>
    <row r="42" spans="1:66" s="95" customFormat="1"/>
    <row r="43" spans="1:66" s="95" customFormat="1"/>
    <row r="44" spans="1:66" s="95" customFormat="1"/>
    <row r="45" spans="1:66" s="95" customFormat="1"/>
    <row r="46" spans="1:66" s="95" customFormat="1"/>
    <row r="47" spans="1:66" s="95" customFormat="1"/>
    <row r="48" spans="1:66" s="95" customFormat="1"/>
    <row r="49" spans="1:31" s="95" customFormat="1"/>
    <row r="50" spans="1:31" s="95" customFormat="1"/>
    <row r="51" spans="1:31" s="95" customFormat="1"/>
    <row r="52" spans="1:31" s="95" customFormat="1"/>
    <row r="53" spans="1:31" s="95" customFormat="1"/>
    <row r="54" spans="1:31">
      <c r="A54" s="95"/>
      <c r="B54" s="95"/>
      <c r="M54" s="95"/>
      <c r="N54" s="95"/>
      <c r="O54" s="95"/>
      <c r="P54" s="95"/>
      <c r="Q54" s="95"/>
      <c r="R54" s="95"/>
      <c r="S54" s="95"/>
      <c r="T54" s="95"/>
      <c r="U54" s="95"/>
      <c r="V54" s="95"/>
      <c r="W54" s="95"/>
      <c r="X54" s="95"/>
      <c r="Y54" s="95"/>
      <c r="Z54" s="95"/>
      <c r="AA54" s="95"/>
      <c r="AB54" s="95"/>
      <c r="AC54" s="95"/>
      <c r="AD54" s="95"/>
      <c r="AE54" s="95"/>
    </row>
    <row r="55" spans="1:31">
      <c r="A55" s="95"/>
      <c r="B55" s="95"/>
      <c r="M55" s="95"/>
      <c r="N55" s="95"/>
      <c r="O55" s="95"/>
      <c r="P55" s="95"/>
      <c r="Q55" s="95"/>
      <c r="R55" s="95"/>
      <c r="S55" s="95"/>
      <c r="T55" s="95"/>
      <c r="U55" s="95"/>
      <c r="V55" s="95"/>
      <c r="W55" s="95"/>
      <c r="X55" s="95"/>
      <c r="Y55" s="95"/>
      <c r="Z55" s="95"/>
      <c r="AA55" s="95"/>
      <c r="AB55" s="95"/>
      <c r="AC55" s="95"/>
      <c r="AD55" s="95"/>
      <c r="AE55" s="95"/>
    </row>
    <row r="56" spans="1:31">
      <c r="A56" s="95"/>
      <c r="B56" s="95"/>
      <c r="M56" s="95"/>
      <c r="N56" s="95"/>
      <c r="O56" s="95"/>
      <c r="P56" s="95"/>
      <c r="Q56" s="95"/>
      <c r="R56" s="95"/>
      <c r="S56" s="95"/>
      <c r="T56" s="95"/>
      <c r="U56" s="95"/>
      <c r="V56" s="95"/>
      <c r="W56" s="95"/>
      <c r="X56" s="95"/>
      <c r="Y56" s="95"/>
      <c r="Z56" s="95"/>
      <c r="AA56" s="95"/>
      <c r="AB56" s="95"/>
      <c r="AC56" s="95"/>
      <c r="AD56" s="95"/>
      <c r="AE56" s="95"/>
    </row>
    <row r="57" spans="1:31">
      <c r="A57" s="95"/>
      <c r="B57" s="95"/>
      <c r="M57" s="95"/>
      <c r="N57" s="95"/>
      <c r="O57" s="95"/>
      <c r="P57" s="95"/>
      <c r="Q57" s="95"/>
      <c r="R57" s="95"/>
      <c r="S57" s="95"/>
      <c r="T57" s="95"/>
      <c r="U57" s="95"/>
      <c r="V57" s="95"/>
      <c r="W57" s="95"/>
      <c r="X57" s="95"/>
      <c r="Y57" s="95"/>
      <c r="Z57" s="95"/>
      <c r="AA57" s="95"/>
      <c r="AB57" s="95"/>
      <c r="AC57" s="95"/>
      <c r="AD57" s="95"/>
      <c r="AE57" s="95"/>
    </row>
    <row r="58" spans="1:31">
      <c r="A58" s="95"/>
      <c r="B58" s="95"/>
      <c r="M58" s="95"/>
      <c r="N58" s="95"/>
      <c r="O58" s="95"/>
      <c r="P58" s="95"/>
      <c r="Q58" s="95"/>
      <c r="R58" s="95"/>
      <c r="S58" s="95"/>
      <c r="T58" s="95"/>
      <c r="U58" s="95"/>
      <c r="V58" s="95"/>
      <c r="W58" s="95"/>
      <c r="X58" s="95"/>
      <c r="Y58" s="95"/>
      <c r="Z58" s="95"/>
      <c r="AA58" s="95"/>
      <c r="AB58" s="95"/>
      <c r="AC58" s="95"/>
      <c r="AD58" s="95"/>
      <c r="AE58" s="95"/>
    </row>
    <row r="59" spans="1:31">
      <c r="A59" s="95"/>
      <c r="B59" s="95"/>
      <c r="M59" s="95"/>
      <c r="N59" s="95"/>
      <c r="O59" s="95"/>
      <c r="P59" s="95"/>
      <c r="Q59" s="95"/>
      <c r="R59" s="95"/>
      <c r="S59" s="95"/>
      <c r="T59" s="95"/>
      <c r="U59" s="95"/>
      <c r="V59" s="95"/>
      <c r="W59" s="95"/>
      <c r="X59" s="95"/>
      <c r="Y59" s="95"/>
      <c r="Z59" s="95"/>
      <c r="AA59" s="95"/>
      <c r="AB59" s="95"/>
      <c r="AC59" s="95"/>
      <c r="AD59" s="95"/>
      <c r="AE59" s="95"/>
    </row>
    <row r="60" spans="1:31">
      <c r="A60" s="95"/>
      <c r="B60" s="95"/>
      <c r="M60" s="95"/>
      <c r="N60" s="95"/>
      <c r="O60" s="95"/>
      <c r="P60" s="95"/>
      <c r="Q60" s="95"/>
      <c r="R60" s="95"/>
      <c r="S60" s="95"/>
      <c r="T60" s="95"/>
      <c r="U60" s="95"/>
      <c r="V60" s="95"/>
      <c r="W60" s="95"/>
      <c r="X60" s="95"/>
      <c r="Y60" s="95"/>
      <c r="Z60" s="95"/>
      <c r="AA60" s="95"/>
      <c r="AB60" s="95"/>
      <c r="AC60" s="95"/>
      <c r="AD60" s="95"/>
      <c r="AE60" s="95"/>
    </row>
    <row r="61" spans="1:31">
      <c r="A61" s="95"/>
      <c r="B61" s="95"/>
      <c r="M61" s="95"/>
      <c r="N61" s="95"/>
      <c r="O61" s="95"/>
      <c r="P61" s="95"/>
      <c r="Q61" s="95"/>
      <c r="R61" s="95"/>
      <c r="S61" s="95"/>
      <c r="T61" s="95"/>
      <c r="U61" s="95"/>
      <c r="V61" s="95"/>
      <c r="W61" s="95"/>
      <c r="X61" s="95"/>
      <c r="Y61" s="95"/>
      <c r="Z61" s="95"/>
      <c r="AA61" s="95"/>
      <c r="AB61" s="95"/>
      <c r="AC61" s="95"/>
      <c r="AD61" s="95"/>
      <c r="AE61" s="95"/>
    </row>
    <row r="62" spans="1:31">
      <c r="A62" s="95"/>
      <c r="B62" s="95"/>
      <c r="M62" s="95"/>
      <c r="N62" s="95"/>
      <c r="O62" s="95"/>
      <c r="P62" s="95"/>
      <c r="Q62" s="95"/>
      <c r="R62" s="95"/>
      <c r="S62" s="95"/>
      <c r="T62" s="95"/>
      <c r="U62" s="95"/>
      <c r="V62" s="95"/>
      <c r="W62" s="95"/>
      <c r="X62" s="95"/>
      <c r="Y62" s="95"/>
      <c r="Z62" s="95"/>
      <c r="AA62" s="95"/>
      <c r="AB62" s="95"/>
      <c r="AC62" s="95"/>
      <c r="AD62" s="95"/>
      <c r="AE62" s="95"/>
    </row>
    <row r="63" spans="1:31">
      <c r="A63" s="95"/>
      <c r="B63" s="95"/>
      <c r="M63" s="95"/>
      <c r="N63" s="95"/>
      <c r="O63" s="95"/>
      <c r="P63" s="95"/>
      <c r="Q63" s="95"/>
      <c r="R63" s="95"/>
      <c r="S63" s="95"/>
      <c r="T63" s="95"/>
      <c r="U63" s="95"/>
      <c r="V63" s="95"/>
      <c r="W63" s="95"/>
      <c r="X63" s="95"/>
      <c r="Y63" s="95"/>
      <c r="Z63" s="95"/>
      <c r="AA63" s="95"/>
      <c r="AB63" s="95"/>
      <c r="AC63" s="95"/>
      <c r="AD63" s="95"/>
      <c r="AE63" s="95"/>
    </row>
    <row r="64" spans="1:31">
      <c r="A64" s="95"/>
      <c r="B64" s="95"/>
      <c r="M64" s="95"/>
      <c r="N64" s="95"/>
      <c r="O64" s="95"/>
      <c r="P64" s="95"/>
      <c r="Q64" s="95"/>
      <c r="R64" s="95"/>
      <c r="S64" s="95"/>
      <c r="T64" s="95"/>
      <c r="U64" s="95"/>
      <c r="V64" s="95"/>
      <c r="W64" s="95"/>
      <c r="X64" s="95"/>
      <c r="Y64" s="95"/>
      <c r="Z64" s="95"/>
      <c r="AA64" s="95"/>
      <c r="AB64" s="95"/>
      <c r="AC64" s="95"/>
      <c r="AD64" s="95"/>
      <c r="AE64" s="95"/>
    </row>
    <row r="65" spans="1:31">
      <c r="A65" s="95"/>
      <c r="B65" s="95"/>
      <c r="M65" s="95"/>
      <c r="N65" s="95"/>
      <c r="O65" s="95"/>
      <c r="P65" s="95"/>
      <c r="Q65" s="95"/>
      <c r="R65" s="95"/>
      <c r="S65" s="95"/>
      <c r="T65" s="95"/>
      <c r="U65" s="95"/>
      <c r="V65" s="95"/>
      <c r="W65" s="95"/>
      <c r="X65" s="95"/>
      <c r="Y65" s="95"/>
      <c r="Z65" s="95"/>
      <c r="AA65" s="95"/>
      <c r="AB65" s="95"/>
      <c r="AC65" s="95"/>
      <c r="AD65" s="95"/>
      <c r="AE65" s="95"/>
    </row>
    <row r="66" spans="1:31">
      <c r="A66" s="95"/>
      <c r="B66" s="95"/>
      <c r="M66" s="95"/>
      <c r="N66" s="95"/>
      <c r="O66" s="95"/>
      <c r="P66" s="95"/>
      <c r="Q66" s="95"/>
      <c r="R66" s="95"/>
      <c r="S66" s="95"/>
      <c r="T66" s="95"/>
      <c r="U66" s="95"/>
      <c r="V66" s="95"/>
      <c r="W66" s="95"/>
      <c r="X66" s="95"/>
      <c r="Y66" s="95"/>
      <c r="Z66" s="95"/>
      <c r="AA66" s="95"/>
      <c r="AB66" s="95"/>
      <c r="AC66" s="95"/>
      <c r="AD66" s="95"/>
      <c r="AE66" s="95"/>
    </row>
    <row r="67" spans="1:31">
      <c r="A67" s="95"/>
      <c r="B67" s="95"/>
      <c r="M67" s="95"/>
      <c r="N67" s="95"/>
      <c r="O67" s="95"/>
      <c r="P67" s="95"/>
      <c r="Q67" s="95"/>
      <c r="R67" s="95"/>
      <c r="S67" s="95"/>
      <c r="T67" s="95"/>
      <c r="U67" s="95"/>
      <c r="V67" s="95"/>
      <c r="W67" s="95"/>
      <c r="X67" s="95"/>
      <c r="Y67" s="95"/>
      <c r="Z67" s="95"/>
      <c r="AA67" s="95"/>
      <c r="AB67" s="95"/>
      <c r="AC67" s="95"/>
      <c r="AD67" s="95"/>
      <c r="AE67" s="95"/>
    </row>
    <row r="68" spans="1:31">
      <c r="A68" s="95"/>
      <c r="B68" s="95"/>
      <c r="M68" s="95"/>
      <c r="N68" s="95"/>
      <c r="O68" s="95"/>
      <c r="P68" s="95"/>
      <c r="Q68" s="95"/>
      <c r="R68" s="95"/>
      <c r="S68" s="95"/>
      <c r="T68" s="95"/>
      <c r="U68" s="95"/>
      <c r="V68" s="95"/>
      <c r="W68" s="95"/>
      <c r="X68" s="95"/>
      <c r="Y68" s="95"/>
      <c r="Z68" s="95"/>
      <c r="AA68" s="95"/>
      <c r="AB68" s="95"/>
      <c r="AC68" s="95"/>
      <c r="AD68" s="95"/>
      <c r="AE68" s="95"/>
    </row>
    <row r="69" spans="1:31">
      <c r="A69" s="95"/>
      <c r="B69" s="95"/>
      <c r="M69" s="95"/>
      <c r="N69" s="95"/>
      <c r="O69" s="95"/>
      <c r="P69" s="95"/>
      <c r="Q69" s="95"/>
      <c r="R69" s="95"/>
      <c r="S69" s="95"/>
      <c r="T69" s="95"/>
      <c r="U69" s="95"/>
      <c r="V69" s="95"/>
      <c r="W69" s="95"/>
      <c r="X69" s="95"/>
      <c r="Y69" s="95"/>
      <c r="Z69" s="95"/>
      <c r="AA69" s="95"/>
      <c r="AB69" s="95"/>
      <c r="AC69" s="95"/>
      <c r="AD69" s="95"/>
      <c r="AE69" s="95"/>
    </row>
    <row r="70" spans="1:31">
      <c r="A70" s="95"/>
      <c r="B70" s="95"/>
      <c r="M70" s="95"/>
      <c r="N70" s="95"/>
      <c r="O70" s="95"/>
      <c r="P70" s="95"/>
      <c r="Q70" s="95"/>
      <c r="R70" s="95"/>
      <c r="S70" s="95"/>
      <c r="T70" s="95"/>
      <c r="U70" s="95"/>
      <c r="V70" s="95"/>
      <c r="W70" s="95"/>
      <c r="X70" s="95"/>
      <c r="Y70" s="95"/>
      <c r="Z70" s="95"/>
      <c r="AA70" s="95"/>
      <c r="AB70" s="95"/>
      <c r="AC70" s="95"/>
      <c r="AD70" s="95"/>
      <c r="AE70" s="95"/>
    </row>
    <row r="71" spans="1:31">
      <c r="A71" s="95"/>
      <c r="B71" s="95"/>
      <c r="M71" s="95"/>
      <c r="N71" s="95"/>
      <c r="O71" s="95"/>
      <c r="P71" s="95"/>
      <c r="Q71" s="95"/>
      <c r="R71" s="95"/>
      <c r="S71" s="95"/>
      <c r="T71" s="95"/>
      <c r="U71" s="95"/>
      <c r="V71" s="95"/>
      <c r="W71" s="95"/>
      <c r="X71" s="95"/>
      <c r="Y71" s="95"/>
      <c r="Z71" s="95"/>
      <c r="AA71" s="95"/>
      <c r="AB71" s="95"/>
      <c r="AC71" s="95"/>
      <c r="AD71" s="95"/>
      <c r="AE71" s="95"/>
    </row>
    <row r="72" spans="1:31">
      <c r="A72" s="95"/>
      <c r="B72" s="95"/>
      <c r="M72" s="95"/>
      <c r="N72" s="95"/>
      <c r="O72" s="95"/>
      <c r="P72" s="95"/>
      <c r="Q72" s="95"/>
      <c r="R72" s="95"/>
      <c r="S72" s="95"/>
      <c r="T72" s="95"/>
      <c r="U72" s="95"/>
      <c r="V72" s="95"/>
      <c r="W72" s="95"/>
      <c r="X72" s="95"/>
      <c r="Y72" s="95"/>
      <c r="Z72" s="95"/>
      <c r="AA72" s="95"/>
      <c r="AB72" s="95"/>
      <c r="AC72" s="95"/>
      <c r="AD72" s="95"/>
      <c r="AE72" s="95"/>
    </row>
    <row r="73" spans="1:31">
      <c r="A73" s="95"/>
      <c r="B73" s="95"/>
      <c r="M73" s="95"/>
      <c r="N73" s="95"/>
      <c r="O73" s="95"/>
      <c r="P73" s="95"/>
      <c r="Q73" s="95"/>
      <c r="R73" s="95"/>
      <c r="S73" s="95"/>
      <c r="T73" s="95"/>
      <c r="U73" s="95"/>
      <c r="V73" s="95"/>
      <c r="W73" s="95"/>
      <c r="X73" s="95"/>
      <c r="Y73" s="95"/>
      <c r="Z73" s="95"/>
      <c r="AA73" s="95"/>
      <c r="AB73" s="95"/>
      <c r="AC73" s="95"/>
      <c r="AD73" s="95"/>
      <c r="AE73" s="95"/>
    </row>
    <row r="74" spans="1:31">
      <c r="A74" s="95"/>
      <c r="B74" s="95"/>
      <c r="M74" s="95"/>
      <c r="N74" s="95"/>
      <c r="O74" s="95"/>
      <c r="P74" s="95"/>
      <c r="Q74" s="95"/>
      <c r="R74" s="95"/>
      <c r="S74" s="95"/>
      <c r="T74" s="95"/>
      <c r="U74" s="95"/>
      <c r="V74" s="95"/>
      <c r="W74" s="95"/>
      <c r="X74" s="95"/>
      <c r="Y74" s="95"/>
      <c r="Z74" s="95"/>
      <c r="AA74" s="95"/>
      <c r="AB74" s="95"/>
      <c r="AC74" s="95"/>
      <c r="AD74" s="95"/>
      <c r="AE74" s="95"/>
    </row>
    <row r="75" spans="1:31">
      <c r="A75" s="95"/>
      <c r="B75" s="95"/>
      <c r="M75" s="95"/>
      <c r="N75" s="95"/>
      <c r="O75" s="95"/>
      <c r="P75" s="95"/>
      <c r="Q75" s="95"/>
      <c r="R75" s="95"/>
      <c r="S75" s="95"/>
      <c r="T75" s="95"/>
      <c r="U75" s="95"/>
      <c r="V75" s="95"/>
      <c r="W75" s="95"/>
      <c r="X75" s="95"/>
      <c r="Y75" s="95"/>
      <c r="Z75" s="95"/>
      <c r="AA75" s="95"/>
      <c r="AB75" s="95"/>
      <c r="AC75" s="95"/>
      <c r="AD75" s="95"/>
      <c r="AE75" s="95"/>
    </row>
    <row r="76" spans="1:31">
      <c r="A76" s="95"/>
      <c r="B76" s="95"/>
      <c r="M76" s="95"/>
      <c r="N76" s="95"/>
      <c r="O76" s="95"/>
      <c r="P76" s="95"/>
      <c r="Q76" s="95"/>
      <c r="R76" s="95"/>
      <c r="S76" s="95"/>
      <c r="T76" s="95"/>
      <c r="U76" s="95"/>
      <c r="V76" s="95"/>
      <c r="W76" s="95"/>
      <c r="X76" s="95"/>
      <c r="Y76" s="95"/>
      <c r="Z76" s="95"/>
      <c r="AA76" s="95"/>
      <c r="AB76" s="95"/>
      <c r="AC76" s="95"/>
      <c r="AD76" s="95"/>
      <c r="AE76" s="95"/>
    </row>
    <row r="77" spans="1:31">
      <c r="A77" s="95"/>
      <c r="B77" s="95"/>
      <c r="M77" s="95"/>
      <c r="N77" s="95"/>
      <c r="O77" s="95"/>
      <c r="P77" s="95"/>
      <c r="Q77" s="95"/>
      <c r="R77" s="95"/>
      <c r="S77" s="95"/>
      <c r="T77" s="95"/>
      <c r="U77" s="95"/>
      <c r="V77" s="95"/>
      <c r="W77" s="95"/>
      <c r="X77" s="95"/>
      <c r="Y77" s="95"/>
      <c r="Z77" s="95"/>
      <c r="AA77" s="95"/>
      <c r="AB77" s="95"/>
      <c r="AC77" s="95"/>
      <c r="AD77" s="95"/>
      <c r="AE77" s="95"/>
    </row>
    <row r="78" spans="1:31">
      <c r="A78" s="95"/>
      <c r="B78" s="95"/>
      <c r="M78" s="95"/>
      <c r="N78" s="95"/>
      <c r="O78" s="95"/>
      <c r="P78" s="95"/>
      <c r="Q78" s="95"/>
      <c r="R78" s="95"/>
      <c r="S78" s="95"/>
      <c r="T78" s="95"/>
      <c r="U78" s="95"/>
      <c r="V78" s="95"/>
      <c r="W78" s="95"/>
      <c r="X78" s="95"/>
      <c r="Y78" s="95"/>
      <c r="Z78" s="95"/>
      <c r="AA78" s="95"/>
      <c r="AB78" s="95"/>
      <c r="AC78" s="95"/>
      <c r="AD78" s="95"/>
      <c r="AE78" s="95"/>
    </row>
    <row r="79" spans="1:31">
      <c r="A79" s="95"/>
      <c r="B79" s="95"/>
      <c r="M79" s="95"/>
      <c r="N79" s="95"/>
      <c r="O79" s="95"/>
      <c r="P79" s="95"/>
      <c r="Q79" s="95"/>
      <c r="R79" s="95"/>
      <c r="S79" s="95"/>
      <c r="T79" s="95"/>
      <c r="U79" s="95"/>
      <c r="V79" s="95"/>
      <c r="W79" s="95"/>
      <c r="X79" s="95"/>
      <c r="Y79" s="95"/>
      <c r="Z79" s="95"/>
      <c r="AA79" s="95"/>
      <c r="AB79" s="95"/>
      <c r="AC79" s="95"/>
      <c r="AD79" s="95"/>
      <c r="AE79" s="95"/>
    </row>
    <row r="80" spans="1:31">
      <c r="A80" s="95"/>
      <c r="B80" s="95"/>
      <c r="M80" s="95"/>
      <c r="N80" s="95"/>
      <c r="O80" s="95"/>
      <c r="P80" s="95"/>
      <c r="Q80" s="95"/>
      <c r="R80" s="95"/>
      <c r="S80" s="95"/>
      <c r="T80" s="95"/>
      <c r="U80" s="95"/>
      <c r="V80" s="95"/>
      <c r="W80" s="95"/>
      <c r="X80" s="95"/>
      <c r="Y80" s="95"/>
      <c r="Z80" s="95"/>
      <c r="AA80" s="95"/>
      <c r="AB80" s="95"/>
      <c r="AC80" s="95"/>
      <c r="AD80" s="95"/>
      <c r="AE80" s="95"/>
    </row>
    <row r="81" spans="1:31">
      <c r="A81" s="95"/>
      <c r="B81" s="95"/>
      <c r="M81" s="95"/>
      <c r="N81" s="95"/>
      <c r="O81" s="95"/>
      <c r="P81" s="95"/>
      <c r="Q81" s="95"/>
      <c r="R81" s="95"/>
      <c r="S81" s="95"/>
      <c r="T81" s="95"/>
      <c r="U81" s="95"/>
      <c r="V81" s="95"/>
      <c r="W81" s="95"/>
      <c r="X81" s="95"/>
      <c r="Y81" s="95"/>
      <c r="Z81" s="95"/>
      <c r="AA81" s="95"/>
      <c r="AB81" s="95"/>
      <c r="AC81" s="95"/>
      <c r="AD81" s="95"/>
      <c r="AE81" s="95"/>
    </row>
    <row r="82" spans="1:31">
      <c r="A82" s="95"/>
      <c r="B82" s="95"/>
      <c r="M82" s="95"/>
      <c r="N82" s="95"/>
      <c r="O82" s="95"/>
      <c r="P82" s="95"/>
      <c r="Q82" s="95"/>
      <c r="R82" s="95"/>
      <c r="S82" s="95"/>
      <c r="T82" s="95"/>
      <c r="U82" s="95"/>
      <c r="V82" s="95"/>
      <c r="W82" s="95"/>
      <c r="X82" s="95"/>
      <c r="Y82" s="95"/>
      <c r="Z82" s="95"/>
      <c r="AA82" s="95"/>
      <c r="AB82" s="95"/>
      <c r="AC82" s="95"/>
      <c r="AD82" s="95"/>
      <c r="AE82" s="95"/>
    </row>
    <row r="83" spans="1:31">
      <c r="A83" s="95"/>
      <c r="B83" s="95"/>
      <c r="M83" s="95"/>
      <c r="N83" s="95"/>
      <c r="O83" s="95"/>
      <c r="P83" s="95"/>
      <c r="Q83" s="95"/>
      <c r="R83" s="95"/>
      <c r="S83" s="95"/>
      <c r="T83" s="95"/>
      <c r="U83" s="95"/>
      <c r="V83" s="95"/>
      <c r="W83" s="95"/>
      <c r="X83" s="95"/>
      <c r="Y83" s="95"/>
      <c r="Z83" s="95"/>
      <c r="AA83" s="95"/>
      <c r="AB83" s="95"/>
      <c r="AC83" s="95"/>
      <c r="AD83" s="95"/>
      <c r="AE83" s="95"/>
    </row>
    <row r="84" spans="1:31">
      <c r="A84" s="95"/>
      <c r="B84" s="95"/>
      <c r="M84" s="95"/>
      <c r="N84" s="95"/>
      <c r="O84" s="95"/>
      <c r="P84" s="95"/>
      <c r="Q84" s="95"/>
      <c r="R84" s="95"/>
      <c r="S84" s="95"/>
      <c r="T84" s="95"/>
      <c r="U84" s="95"/>
      <c r="V84" s="95"/>
      <c r="W84" s="95"/>
      <c r="X84" s="95"/>
      <c r="Y84" s="95"/>
      <c r="Z84" s="95"/>
      <c r="AA84" s="95"/>
      <c r="AB84" s="95"/>
      <c r="AC84" s="95"/>
      <c r="AD84" s="95"/>
      <c r="AE84" s="95"/>
    </row>
    <row r="85" spans="1:31">
      <c r="A85" s="95"/>
      <c r="B85" s="95"/>
      <c r="M85" s="95"/>
      <c r="N85" s="95"/>
      <c r="O85" s="95"/>
      <c r="P85" s="95"/>
      <c r="Q85" s="95"/>
      <c r="R85" s="95"/>
      <c r="S85" s="95"/>
      <c r="T85" s="95"/>
      <c r="U85" s="95"/>
      <c r="V85" s="95"/>
      <c r="W85" s="95"/>
      <c r="X85" s="95"/>
      <c r="Y85" s="95"/>
      <c r="Z85" s="95"/>
      <c r="AA85" s="95"/>
      <c r="AB85" s="95"/>
      <c r="AC85" s="95"/>
      <c r="AD85" s="95"/>
      <c r="AE85" s="95"/>
    </row>
    <row r="86" spans="1:31">
      <c r="A86" s="95"/>
      <c r="B86" s="95"/>
      <c r="M86" s="95"/>
      <c r="N86" s="95"/>
      <c r="O86" s="95"/>
      <c r="P86" s="95"/>
      <c r="Q86" s="95"/>
      <c r="R86" s="95"/>
      <c r="S86" s="95"/>
      <c r="T86" s="95"/>
      <c r="U86" s="95"/>
      <c r="V86" s="95"/>
      <c r="W86" s="95"/>
      <c r="X86" s="95"/>
      <c r="Y86" s="95"/>
      <c r="Z86" s="95"/>
      <c r="AA86" s="95"/>
      <c r="AB86" s="95"/>
      <c r="AC86" s="95"/>
      <c r="AD86" s="95"/>
      <c r="AE86" s="95"/>
    </row>
    <row r="87" spans="1:31">
      <c r="A87" s="95"/>
      <c r="B87" s="95"/>
      <c r="M87" s="95"/>
      <c r="N87" s="95"/>
      <c r="O87" s="95"/>
      <c r="P87" s="95"/>
      <c r="Q87" s="95"/>
      <c r="R87" s="95"/>
      <c r="S87" s="95"/>
      <c r="T87" s="95"/>
      <c r="U87" s="95"/>
      <c r="V87" s="95"/>
      <c r="W87" s="95"/>
      <c r="X87" s="95"/>
      <c r="Y87" s="95"/>
      <c r="Z87" s="95"/>
      <c r="AA87" s="95"/>
      <c r="AB87" s="95"/>
      <c r="AC87" s="95"/>
      <c r="AD87" s="95"/>
      <c r="AE87" s="95"/>
    </row>
    <row r="88" spans="1:31">
      <c r="A88" s="95"/>
      <c r="B88" s="95"/>
      <c r="M88" s="95"/>
      <c r="N88" s="95"/>
      <c r="O88" s="95"/>
      <c r="P88" s="95"/>
      <c r="Q88" s="95"/>
      <c r="R88" s="95"/>
      <c r="S88" s="95"/>
      <c r="T88" s="95"/>
      <c r="U88" s="95"/>
      <c r="V88" s="95"/>
      <c r="W88" s="95"/>
      <c r="X88" s="95"/>
      <c r="Y88" s="95"/>
      <c r="Z88" s="95"/>
      <c r="AA88" s="95"/>
      <c r="AB88" s="95"/>
      <c r="AC88" s="95"/>
      <c r="AD88" s="95"/>
      <c r="AE88" s="95"/>
    </row>
    <row r="89" spans="1:31">
      <c r="A89" s="95"/>
      <c r="B89" s="95"/>
      <c r="M89" s="95"/>
      <c r="N89" s="95"/>
      <c r="O89" s="95"/>
      <c r="P89" s="95"/>
      <c r="Q89" s="95"/>
      <c r="R89" s="95"/>
      <c r="S89" s="95"/>
      <c r="T89" s="95"/>
      <c r="U89" s="95"/>
      <c r="V89" s="95"/>
      <c r="W89" s="95"/>
      <c r="X89" s="95"/>
      <c r="Y89" s="95"/>
      <c r="Z89" s="95"/>
      <c r="AA89" s="95"/>
      <c r="AB89" s="95"/>
      <c r="AC89" s="95"/>
      <c r="AD89" s="95"/>
      <c r="AE89" s="95"/>
    </row>
    <row r="90" spans="1:31">
      <c r="A90" s="95"/>
      <c r="B90" s="95"/>
      <c r="M90" s="95"/>
      <c r="N90" s="95"/>
      <c r="O90" s="95"/>
      <c r="P90" s="95"/>
      <c r="Q90" s="95"/>
      <c r="R90" s="95"/>
      <c r="S90" s="95"/>
      <c r="T90" s="95"/>
      <c r="U90" s="95"/>
      <c r="V90" s="95"/>
      <c r="W90" s="95"/>
      <c r="X90" s="95"/>
      <c r="Y90" s="95"/>
      <c r="Z90" s="95"/>
      <c r="AA90" s="95"/>
      <c r="AB90" s="95"/>
      <c r="AC90" s="95"/>
      <c r="AD90" s="95"/>
      <c r="AE90" s="95"/>
    </row>
    <row r="91" spans="1:31">
      <c r="A91" s="95"/>
      <c r="B91" s="95"/>
      <c r="M91" s="95"/>
      <c r="N91" s="95"/>
      <c r="O91" s="95"/>
      <c r="P91" s="95"/>
      <c r="Q91" s="95"/>
      <c r="R91" s="95"/>
      <c r="S91" s="95"/>
      <c r="T91" s="95"/>
      <c r="U91" s="95"/>
      <c r="V91" s="95"/>
      <c r="W91" s="95"/>
      <c r="X91" s="95"/>
      <c r="Y91" s="95"/>
      <c r="Z91" s="95"/>
      <c r="AA91" s="95"/>
      <c r="AB91" s="95"/>
      <c r="AC91" s="95"/>
      <c r="AD91" s="95"/>
      <c r="AE91" s="95"/>
    </row>
    <row r="92" spans="1:31">
      <c r="A92" s="95"/>
      <c r="B92" s="95"/>
      <c r="M92" s="95"/>
      <c r="N92" s="95"/>
      <c r="O92" s="95"/>
      <c r="P92" s="95"/>
      <c r="Q92" s="95"/>
      <c r="R92" s="95"/>
      <c r="S92" s="95"/>
      <c r="T92" s="95"/>
      <c r="U92" s="95"/>
      <c r="V92" s="95"/>
      <c r="W92" s="95"/>
      <c r="X92" s="95"/>
      <c r="Y92" s="95"/>
      <c r="Z92" s="95"/>
      <c r="AA92" s="95"/>
      <c r="AB92" s="95"/>
      <c r="AC92" s="95"/>
      <c r="AD92" s="95"/>
      <c r="AE92" s="95"/>
    </row>
    <row r="93" spans="1:31">
      <c r="A93" s="95"/>
      <c r="B93" s="95"/>
      <c r="M93" s="95"/>
      <c r="N93" s="95"/>
      <c r="O93" s="95"/>
      <c r="P93" s="95"/>
      <c r="Q93" s="95"/>
      <c r="R93" s="95"/>
      <c r="S93" s="95"/>
      <c r="T93" s="95"/>
      <c r="U93" s="95"/>
      <c r="V93" s="95"/>
      <c r="W93" s="95"/>
      <c r="X93" s="95"/>
      <c r="Y93" s="95"/>
      <c r="Z93" s="95"/>
      <c r="AA93" s="95"/>
      <c r="AB93" s="95"/>
      <c r="AC93" s="95"/>
      <c r="AD93" s="95"/>
      <c r="AE93" s="95"/>
    </row>
    <row r="94" spans="1:31">
      <c r="A94" s="95"/>
      <c r="B94" s="95"/>
      <c r="M94" s="95"/>
      <c r="N94" s="95"/>
      <c r="O94" s="95"/>
      <c r="P94" s="95"/>
      <c r="Q94" s="95"/>
      <c r="R94" s="95"/>
      <c r="S94" s="95"/>
      <c r="T94" s="95"/>
      <c r="U94" s="95"/>
      <c r="V94" s="95"/>
      <c r="W94" s="95"/>
      <c r="X94" s="95"/>
      <c r="Y94" s="95"/>
      <c r="Z94" s="95"/>
      <c r="AA94" s="95"/>
      <c r="AB94" s="95"/>
      <c r="AC94" s="95"/>
      <c r="AD94" s="95"/>
      <c r="AE94" s="95"/>
    </row>
    <row r="95" spans="1:31">
      <c r="A95" s="95"/>
      <c r="B95" s="95"/>
      <c r="M95" s="95"/>
      <c r="N95" s="95"/>
      <c r="O95" s="95"/>
      <c r="P95" s="95"/>
      <c r="Q95" s="95"/>
      <c r="R95" s="95"/>
      <c r="S95" s="95"/>
      <c r="T95" s="95"/>
      <c r="U95" s="95"/>
      <c r="V95" s="95"/>
      <c r="W95" s="95"/>
      <c r="X95" s="95"/>
      <c r="Y95" s="95"/>
      <c r="Z95" s="95"/>
      <c r="AA95" s="95"/>
      <c r="AB95" s="95"/>
      <c r="AC95" s="95"/>
      <c r="AD95" s="95"/>
      <c r="AE95" s="95"/>
    </row>
    <row r="96" spans="1:31">
      <c r="A96" s="95"/>
      <c r="B96" s="95"/>
      <c r="M96" s="95"/>
      <c r="N96" s="95"/>
      <c r="O96" s="95"/>
      <c r="P96" s="95"/>
      <c r="Q96" s="95"/>
      <c r="R96" s="95"/>
      <c r="S96" s="95"/>
      <c r="T96" s="95"/>
      <c r="U96" s="95"/>
      <c r="V96" s="95"/>
      <c r="W96" s="95"/>
      <c r="X96" s="95"/>
      <c r="Y96" s="95"/>
      <c r="Z96" s="95"/>
      <c r="AA96" s="95"/>
      <c r="AB96" s="95"/>
      <c r="AC96" s="95"/>
      <c r="AD96" s="95"/>
      <c r="AE96" s="95"/>
    </row>
    <row r="97" spans="1:31">
      <c r="A97" s="95"/>
      <c r="B97" s="95"/>
      <c r="M97" s="95"/>
      <c r="N97" s="95"/>
      <c r="O97" s="95"/>
      <c r="P97" s="95"/>
      <c r="Q97" s="95"/>
      <c r="R97" s="95"/>
      <c r="S97" s="95"/>
      <c r="T97" s="95"/>
      <c r="U97" s="95"/>
      <c r="V97" s="95"/>
      <c r="W97" s="95"/>
      <c r="X97" s="95"/>
      <c r="Y97" s="95"/>
      <c r="Z97" s="95"/>
      <c r="AA97" s="95"/>
      <c r="AB97" s="95"/>
      <c r="AC97" s="95"/>
      <c r="AD97" s="95"/>
      <c r="AE97" s="95"/>
    </row>
    <row r="98" spans="1:31">
      <c r="A98" s="95"/>
      <c r="B98" s="95"/>
      <c r="M98" s="95"/>
      <c r="N98" s="95"/>
      <c r="O98" s="95"/>
      <c r="P98" s="95"/>
      <c r="Q98" s="95"/>
      <c r="R98" s="95"/>
      <c r="S98" s="95"/>
      <c r="T98" s="95"/>
      <c r="U98" s="95"/>
      <c r="V98" s="95"/>
      <c r="W98" s="95"/>
      <c r="X98" s="95"/>
      <c r="Y98" s="95"/>
      <c r="Z98" s="95"/>
      <c r="AA98" s="95"/>
      <c r="AB98" s="95"/>
      <c r="AC98" s="95"/>
      <c r="AD98" s="95"/>
      <c r="AE98" s="95"/>
    </row>
    <row r="99" spans="1:31">
      <c r="A99" s="95"/>
      <c r="B99" s="95"/>
    </row>
    <row r="100" spans="1:31">
      <c r="A100" s="95"/>
      <c r="B100" s="95"/>
    </row>
    <row r="101" spans="1:31">
      <c r="A101" s="95"/>
      <c r="B101" s="95"/>
    </row>
    <row r="102" spans="1:31">
      <c r="A102" s="95"/>
      <c r="B102" s="95"/>
    </row>
  </sheetData>
  <mergeCells count="21">
    <mergeCell ref="B1:C1"/>
    <mergeCell ref="A3:D4"/>
    <mergeCell ref="A5:D5"/>
    <mergeCell ref="A6:C6"/>
    <mergeCell ref="A28:D28"/>
    <mergeCell ref="B7:D7"/>
    <mergeCell ref="B8:D8"/>
    <mergeCell ref="B10:C10"/>
    <mergeCell ref="B11:C11"/>
    <mergeCell ref="A30:D30"/>
    <mergeCell ref="A24:D24"/>
    <mergeCell ref="A25:D25"/>
    <mergeCell ref="A26:D26"/>
    <mergeCell ref="A14:D14"/>
    <mergeCell ref="A29:D29"/>
    <mergeCell ref="A20:B20"/>
    <mergeCell ref="C20:D20"/>
    <mergeCell ref="A21:B21"/>
    <mergeCell ref="C21:D21"/>
    <mergeCell ref="A22:B22"/>
    <mergeCell ref="C22:D22"/>
  </mergeCells>
  <phoneticPr fontId="7" type="noConversion"/>
  <pageMargins left="1.19" right="0.75" top="1" bottom="1" header="0.5" footer="0.5"/>
  <pageSetup paperSize="9" scale="96"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600"/>
  <sheetViews>
    <sheetView workbookViewId="0"/>
  </sheetViews>
  <sheetFormatPr defaultColWidth="11.453125" defaultRowHeight="15.5"/>
  <cols>
    <col min="1" max="1" width="4.1796875" style="1" customWidth="1"/>
    <col min="2" max="4" width="11.453125" style="2" customWidth="1"/>
    <col min="5" max="5" width="9.1796875" style="2" customWidth="1"/>
    <col min="6" max="6" width="3.1796875" style="2" customWidth="1"/>
    <col min="7" max="7" width="7.26953125" style="2" customWidth="1"/>
    <col min="8" max="8" width="10.54296875" style="2" customWidth="1"/>
    <col min="9" max="9" width="11.453125" style="2" customWidth="1"/>
    <col min="10" max="10" width="10.453125" style="2" customWidth="1"/>
    <col min="11" max="11" width="9.7265625" style="2" customWidth="1"/>
    <col min="12" max="16384" width="11.453125" style="2"/>
  </cols>
  <sheetData>
    <row r="1" spans="1:12">
      <c r="A1" s="30" t="s">
        <v>363</v>
      </c>
    </row>
    <row r="2" spans="1:12" ht="16.5" customHeight="1" thickBot="1">
      <c r="B2" s="596" t="s">
        <v>270</v>
      </c>
      <c r="C2" s="597"/>
      <c r="D2" s="597"/>
      <c r="E2" s="597"/>
      <c r="F2" s="9"/>
      <c r="G2" s="598" t="s">
        <v>271</v>
      </c>
      <c r="H2" s="598"/>
      <c r="I2" s="598"/>
      <c r="J2" s="598"/>
      <c r="K2" s="598"/>
      <c r="L2" s="599"/>
    </row>
    <row r="3" spans="1:12" ht="92.25" customHeight="1" thickTop="1" thickBot="1">
      <c r="B3" s="8"/>
      <c r="C3" s="8"/>
      <c r="D3" s="8"/>
      <c r="E3" s="8"/>
      <c r="F3" s="9"/>
      <c r="G3" s="10"/>
      <c r="H3" s="10"/>
      <c r="I3" s="10"/>
      <c r="J3" s="10"/>
      <c r="K3" s="10"/>
      <c r="L3" s="11"/>
    </row>
    <row r="4" spans="1:12" ht="40.5" customHeight="1" thickTop="1" thickBot="1">
      <c r="A4" s="3"/>
      <c r="B4" s="12" t="s">
        <v>272</v>
      </c>
      <c r="C4" s="600" t="s">
        <v>128</v>
      </c>
      <c r="D4" s="601"/>
      <c r="E4" s="602"/>
      <c r="F4" s="9"/>
      <c r="G4" s="13">
        <v>1</v>
      </c>
      <c r="H4" s="13" t="s">
        <v>273</v>
      </c>
      <c r="I4" s="603" t="s">
        <v>274</v>
      </c>
      <c r="J4" s="604"/>
      <c r="K4" s="604"/>
      <c r="L4" s="605"/>
    </row>
    <row r="5" spans="1:12" ht="36.75" customHeight="1" thickTop="1" thickBot="1">
      <c r="A5" s="4"/>
      <c r="B5" s="14">
        <v>1000</v>
      </c>
      <c r="C5" s="14" t="s">
        <v>275</v>
      </c>
      <c r="D5" s="14"/>
      <c r="E5" s="15"/>
      <c r="F5" s="9"/>
      <c r="G5" s="13">
        <v>2</v>
      </c>
      <c r="H5" s="13" t="s">
        <v>276</v>
      </c>
      <c r="I5" s="606" t="s">
        <v>277</v>
      </c>
      <c r="J5" s="607"/>
      <c r="K5" s="607"/>
      <c r="L5" s="16" t="s">
        <v>278</v>
      </c>
    </row>
    <row r="6" spans="1:12" ht="46" thickTop="1" thickBot="1">
      <c r="A6" s="4"/>
      <c r="B6" s="13">
        <v>1010</v>
      </c>
      <c r="C6" s="13"/>
      <c r="D6" s="13" t="s">
        <v>279</v>
      </c>
      <c r="E6" s="17"/>
      <c r="F6" s="9"/>
      <c r="G6" s="13">
        <v>3</v>
      </c>
      <c r="H6" s="18" t="s">
        <v>280</v>
      </c>
      <c r="I6" s="606"/>
      <c r="J6" s="607"/>
      <c r="K6" s="607"/>
      <c r="L6" s="19" t="s">
        <v>281</v>
      </c>
    </row>
    <row r="7" spans="1:12" ht="16" thickBot="1">
      <c r="A7" s="4"/>
      <c r="B7" s="13">
        <v>1020</v>
      </c>
      <c r="C7" s="13"/>
      <c r="D7" s="13" t="s">
        <v>282</v>
      </c>
      <c r="E7" s="17"/>
      <c r="F7" s="9"/>
      <c r="G7" s="20">
        <v>4</v>
      </c>
      <c r="H7" s="608" t="s">
        <v>283</v>
      </c>
      <c r="I7" s="609"/>
      <c r="J7" s="609"/>
      <c r="K7" s="609"/>
      <c r="L7" s="610"/>
    </row>
    <row r="8" spans="1:12" ht="18.5" thickBot="1">
      <c r="A8" s="4"/>
      <c r="B8" s="13">
        <v>1030</v>
      </c>
      <c r="C8" s="13"/>
      <c r="D8" s="13" t="s">
        <v>284</v>
      </c>
      <c r="E8" s="17"/>
    </row>
    <row r="9" spans="1:12" s="5" customFormat="1" ht="16" thickBot="1">
      <c r="A9" s="4"/>
      <c r="B9" s="13">
        <v>1040</v>
      </c>
      <c r="C9" s="13"/>
      <c r="D9" s="13" t="s">
        <v>285</v>
      </c>
      <c r="E9" s="17"/>
    </row>
    <row r="10" spans="1:12" s="5" customFormat="1" ht="20.25" customHeight="1" thickBot="1">
      <c r="A10" s="4"/>
      <c r="B10" s="20">
        <v>1050</v>
      </c>
      <c r="C10" s="20"/>
      <c r="D10" s="20" t="s">
        <v>286</v>
      </c>
      <c r="E10" s="21"/>
    </row>
    <row r="11" spans="1:12" ht="19" thickTop="1" thickBot="1">
      <c r="A11" s="4"/>
      <c r="B11" s="14">
        <v>2000</v>
      </c>
      <c r="C11" s="14" t="s">
        <v>287</v>
      </c>
      <c r="D11" s="14"/>
      <c r="E11" s="15"/>
    </row>
    <row r="12" spans="1:12" ht="37" thickTop="1" thickBot="1">
      <c r="A12" s="4"/>
      <c r="B12" s="13">
        <v>2010</v>
      </c>
      <c r="C12" s="13"/>
      <c r="D12" s="13" t="s">
        <v>288</v>
      </c>
      <c r="E12" s="17"/>
    </row>
    <row r="13" spans="1:12" ht="16" thickBot="1">
      <c r="A13" s="4"/>
      <c r="B13" s="20">
        <v>2020</v>
      </c>
      <c r="C13" s="20"/>
      <c r="D13" s="20" t="s">
        <v>289</v>
      </c>
      <c r="E13" s="21"/>
    </row>
    <row r="14" spans="1:12" ht="19" thickTop="1" thickBot="1">
      <c r="A14" s="4"/>
      <c r="B14" s="14">
        <v>3000</v>
      </c>
      <c r="C14" s="14" t="s">
        <v>290</v>
      </c>
      <c r="D14" s="14"/>
      <c r="E14" s="15"/>
    </row>
    <row r="15" spans="1:12" ht="31.5" customHeight="1" thickTop="1" thickBot="1">
      <c r="A15" s="4"/>
      <c r="B15" s="22">
        <v>3010</v>
      </c>
      <c r="C15" s="22"/>
      <c r="D15" s="22" t="s">
        <v>291</v>
      </c>
      <c r="E15" s="23"/>
    </row>
    <row r="16" spans="1:12" ht="16" thickBot="1">
      <c r="A16" s="4"/>
      <c r="B16" s="24">
        <v>3020</v>
      </c>
      <c r="C16" s="24"/>
      <c r="D16" s="24" t="s">
        <v>292</v>
      </c>
      <c r="E16" s="24"/>
    </row>
    <row r="17" spans="1:5" ht="19" thickTop="1" thickBot="1">
      <c r="A17" s="4"/>
      <c r="B17" s="14">
        <v>4000</v>
      </c>
      <c r="C17" s="14" t="s">
        <v>253</v>
      </c>
      <c r="D17" s="14"/>
      <c r="E17" s="15"/>
    </row>
    <row r="18" spans="1:5" ht="19" thickTop="1" thickBot="1">
      <c r="A18" s="4"/>
      <c r="B18" s="13">
        <v>4010</v>
      </c>
      <c r="C18" s="13"/>
      <c r="D18" s="13" t="s">
        <v>293</v>
      </c>
      <c r="E18" s="17"/>
    </row>
    <row r="19" spans="1:5" ht="18.5" thickBot="1">
      <c r="A19" s="4"/>
      <c r="B19" s="13">
        <v>4020</v>
      </c>
      <c r="C19" s="13"/>
      <c r="D19" s="13" t="s">
        <v>294</v>
      </c>
      <c r="E19" s="17"/>
    </row>
    <row r="20" spans="1:5" ht="18.5" thickBot="1">
      <c r="A20" s="4"/>
      <c r="B20" s="13">
        <v>4030</v>
      </c>
      <c r="C20" s="13"/>
      <c r="D20" s="13" t="s">
        <v>295</v>
      </c>
      <c r="E20" s="17"/>
    </row>
    <row r="21" spans="1:5" ht="18.5" thickBot="1">
      <c r="A21" s="4"/>
      <c r="B21" s="13">
        <v>4040</v>
      </c>
      <c r="C21" s="13"/>
      <c r="D21" s="13" t="s">
        <v>296</v>
      </c>
      <c r="E21" s="17"/>
    </row>
    <row r="22" spans="1:5" ht="27.75" customHeight="1" thickBot="1">
      <c r="A22" s="4"/>
      <c r="B22" s="13">
        <v>4050</v>
      </c>
      <c r="C22" s="13"/>
      <c r="D22" s="13" t="s">
        <v>297</v>
      </c>
      <c r="E22" s="17"/>
    </row>
    <row r="23" spans="1:5" ht="16" thickBot="1">
      <c r="A23" s="4"/>
      <c r="B23" s="13">
        <v>4060</v>
      </c>
      <c r="C23" s="13"/>
      <c r="D23" s="13" t="s">
        <v>298</v>
      </c>
      <c r="E23" s="17"/>
    </row>
    <row r="24" spans="1:5" ht="27.5" thickBot="1">
      <c r="A24" s="4"/>
      <c r="B24" s="13">
        <v>4070</v>
      </c>
      <c r="C24" s="13"/>
      <c r="D24" s="13" t="s">
        <v>299</v>
      </c>
      <c r="E24" s="17"/>
    </row>
    <row r="25" spans="1:5" ht="16" thickBot="1">
      <c r="A25" s="4"/>
      <c r="B25" s="20">
        <v>4080</v>
      </c>
      <c r="C25" s="20"/>
      <c r="D25" s="20" t="s">
        <v>300</v>
      </c>
      <c r="E25" s="21"/>
    </row>
    <row r="26" spans="1:5" ht="19" thickTop="1" thickBot="1">
      <c r="A26" s="4"/>
      <c r="B26" s="14">
        <v>5000</v>
      </c>
      <c r="C26" s="14" t="s">
        <v>301</v>
      </c>
      <c r="D26" s="14"/>
      <c r="E26" s="15"/>
    </row>
    <row r="27" spans="1:5" ht="16.5" thickTop="1" thickBot="1">
      <c r="A27" s="4"/>
      <c r="B27" s="13">
        <v>5010</v>
      </c>
      <c r="C27" s="13"/>
      <c r="D27" s="13" t="s">
        <v>302</v>
      </c>
      <c r="E27" s="17"/>
    </row>
    <row r="28" spans="1:5" ht="16" thickBot="1">
      <c r="A28" s="4"/>
      <c r="B28" s="13">
        <v>5020</v>
      </c>
      <c r="C28" s="13"/>
      <c r="D28" s="13" t="s">
        <v>254</v>
      </c>
      <c r="E28" s="17"/>
    </row>
    <row r="29" spans="1:5" ht="16" thickBot="1">
      <c r="A29" s="4"/>
      <c r="B29" s="13">
        <v>5030</v>
      </c>
      <c r="C29" s="13"/>
      <c r="D29" s="13" t="s">
        <v>303</v>
      </c>
      <c r="E29" s="17"/>
    </row>
    <row r="30" spans="1:5" ht="16" thickBot="1">
      <c r="A30" s="4"/>
      <c r="B30" s="13">
        <v>5031</v>
      </c>
      <c r="C30" s="13"/>
      <c r="D30" s="13"/>
      <c r="E30" s="17" t="s">
        <v>304</v>
      </c>
    </row>
    <row r="31" spans="1:5" ht="18.5" thickBot="1">
      <c r="A31" s="4"/>
      <c r="B31" s="13">
        <v>5032</v>
      </c>
      <c r="C31" s="13"/>
      <c r="D31" s="13"/>
      <c r="E31" s="17" t="s">
        <v>305</v>
      </c>
    </row>
    <row r="32" spans="1:5" ht="16" thickBot="1">
      <c r="A32" s="4"/>
      <c r="B32" s="13">
        <v>5040</v>
      </c>
      <c r="C32" s="13"/>
      <c r="D32" s="13" t="s">
        <v>255</v>
      </c>
      <c r="E32" s="17"/>
    </row>
    <row r="33" spans="1:5" ht="16" thickBot="1">
      <c r="A33" s="4"/>
      <c r="B33" s="13">
        <v>5041</v>
      </c>
      <c r="C33" s="13"/>
      <c r="D33" s="13"/>
      <c r="E33" s="17" t="s">
        <v>306</v>
      </c>
    </row>
    <row r="34" spans="1:5" ht="16" thickBot="1">
      <c r="A34" s="4"/>
      <c r="B34" s="13">
        <v>5042</v>
      </c>
      <c r="C34" s="13"/>
      <c r="D34" s="13"/>
      <c r="E34" s="17" t="s">
        <v>307</v>
      </c>
    </row>
    <row r="35" spans="1:5" ht="16" thickBot="1">
      <c r="A35" s="4"/>
      <c r="B35" s="13">
        <v>5043</v>
      </c>
      <c r="C35" s="13"/>
      <c r="D35" s="13"/>
      <c r="E35" s="17" t="s">
        <v>256</v>
      </c>
    </row>
    <row r="36" spans="1:5" ht="60.75" customHeight="1" thickBot="1">
      <c r="A36" s="4"/>
      <c r="B36" s="13">
        <v>5043</v>
      </c>
      <c r="C36" s="13"/>
      <c r="D36" s="13"/>
      <c r="E36" s="17" t="s">
        <v>308</v>
      </c>
    </row>
    <row r="37" spans="1:5" ht="20.25" customHeight="1" thickBot="1">
      <c r="A37" s="4"/>
      <c r="B37" s="20">
        <v>5044</v>
      </c>
      <c r="C37" s="20"/>
      <c r="D37" s="20"/>
      <c r="E37" s="21" t="s">
        <v>309</v>
      </c>
    </row>
    <row r="38" spans="1:5" ht="15.75" customHeight="1" thickTop="1" thickBot="1">
      <c r="A38" s="4"/>
      <c r="B38" s="14">
        <v>6000</v>
      </c>
      <c r="C38" s="14" t="s">
        <v>257</v>
      </c>
      <c r="D38" s="14"/>
      <c r="E38" s="15"/>
    </row>
    <row r="39" spans="1:5" ht="16.5" customHeight="1" thickTop="1" thickBot="1">
      <c r="A39" s="4"/>
      <c r="B39" s="13">
        <v>6010</v>
      </c>
      <c r="C39" s="13"/>
      <c r="D39" s="13" t="s">
        <v>310</v>
      </c>
      <c r="E39" s="17"/>
    </row>
    <row r="40" spans="1:5" ht="16" thickBot="1">
      <c r="A40" s="4"/>
      <c r="B40" s="13">
        <v>6020</v>
      </c>
      <c r="C40" s="13"/>
      <c r="D40" s="13" t="s">
        <v>311</v>
      </c>
      <c r="E40" s="17"/>
    </row>
    <row r="41" spans="1:5" ht="16" thickBot="1">
      <c r="A41" s="4"/>
      <c r="B41" s="13">
        <v>6030</v>
      </c>
      <c r="C41" s="13"/>
      <c r="D41" s="13" t="s">
        <v>312</v>
      </c>
      <c r="E41" s="17"/>
    </row>
    <row r="42" spans="1:5" ht="16" thickBot="1">
      <c r="A42" s="4"/>
      <c r="B42" s="13">
        <v>6040</v>
      </c>
      <c r="C42" s="13"/>
      <c r="D42" s="13" t="s">
        <v>313</v>
      </c>
      <c r="E42" s="17"/>
    </row>
    <row r="43" spans="1:5" ht="18.5" thickBot="1">
      <c r="A43" s="4"/>
      <c r="B43" s="13">
        <v>6041</v>
      </c>
      <c r="C43" s="13"/>
      <c r="D43" s="13"/>
      <c r="E43" s="17" t="s">
        <v>314</v>
      </c>
    </row>
    <row r="44" spans="1:5" ht="18.5" thickBot="1">
      <c r="A44" s="4"/>
      <c r="B44" s="13">
        <v>6042</v>
      </c>
      <c r="C44" s="13"/>
      <c r="D44" s="13"/>
      <c r="E44" s="17" t="s">
        <v>315</v>
      </c>
    </row>
    <row r="45" spans="1:5" ht="27.5" thickBot="1">
      <c r="A45" s="4"/>
      <c r="B45" s="13">
        <v>6043</v>
      </c>
      <c r="C45" s="13"/>
      <c r="D45" s="13"/>
      <c r="E45" s="17" t="s">
        <v>316</v>
      </c>
    </row>
    <row r="46" spans="1:5" ht="51" customHeight="1" thickBot="1">
      <c r="A46" s="4"/>
      <c r="B46" s="13">
        <v>6044</v>
      </c>
      <c r="C46" s="13"/>
      <c r="D46" s="13"/>
      <c r="E46" s="17" t="s">
        <v>317</v>
      </c>
    </row>
    <row r="47" spans="1:5" ht="16" thickBot="1">
      <c r="A47" s="4"/>
      <c r="B47" s="20">
        <v>6050</v>
      </c>
      <c r="C47" s="20"/>
      <c r="D47" s="20" t="s">
        <v>318</v>
      </c>
      <c r="E47" s="21"/>
    </row>
    <row r="48" spans="1:5" ht="19" thickTop="1" thickBot="1">
      <c r="A48" s="4"/>
      <c r="B48" s="14">
        <v>7000</v>
      </c>
      <c r="C48" s="14" t="s">
        <v>319</v>
      </c>
      <c r="D48" s="14"/>
      <c r="E48" s="15"/>
    </row>
    <row r="49" spans="1:5" ht="19.5" customHeight="1" thickTop="1" thickBot="1">
      <c r="A49" s="4"/>
      <c r="B49" s="13">
        <v>7010</v>
      </c>
      <c r="C49" s="13"/>
      <c r="D49" s="13" t="s">
        <v>320</v>
      </c>
      <c r="E49" s="17"/>
    </row>
    <row r="50" spans="1:5" ht="26.25" customHeight="1" thickBot="1">
      <c r="A50" s="4"/>
      <c r="B50" s="13">
        <v>7011</v>
      </c>
      <c r="C50" s="13"/>
      <c r="D50" s="13"/>
      <c r="E50" s="17" t="s">
        <v>258</v>
      </c>
    </row>
    <row r="51" spans="1:5" ht="21.75" customHeight="1" thickBot="1">
      <c r="A51" s="4"/>
      <c r="B51" s="13">
        <v>7012</v>
      </c>
      <c r="C51" s="13"/>
      <c r="D51" s="13"/>
      <c r="E51" s="17" t="s">
        <v>321</v>
      </c>
    </row>
    <row r="52" spans="1:5" ht="18.5" thickBot="1">
      <c r="A52" s="4"/>
      <c r="B52" s="13">
        <v>7013</v>
      </c>
      <c r="C52" s="13"/>
      <c r="D52" s="13"/>
      <c r="E52" s="17" t="s">
        <v>322</v>
      </c>
    </row>
    <row r="53" spans="1:5" ht="21" customHeight="1" thickBot="1">
      <c r="A53" s="4"/>
      <c r="B53" s="13">
        <v>7014</v>
      </c>
      <c r="C53" s="13"/>
      <c r="D53" s="13"/>
      <c r="E53" s="17" t="s">
        <v>323</v>
      </c>
    </row>
    <row r="54" spans="1:5" ht="18.5" thickBot="1">
      <c r="A54" s="4"/>
      <c r="B54" s="13">
        <v>7020</v>
      </c>
      <c r="C54" s="13"/>
      <c r="D54" s="13" t="s">
        <v>324</v>
      </c>
      <c r="E54" s="17"/>
    </row>
    <row r="55" spans="1:5" ht="18.5" thickBot="1">
      <c r="A55" s="4"/>
      <c r="B55" s="13">
        <v>7030</v>
      </c>
      <c r="C55" s="13"/>
      <c r="D55" s="13" t="s">
        <v>325</v>
      </c>
      <c r="E55" s="17"/>
    </row>
    <row r="56" spans="1:5" ht="46.5" customHeight="1" thickBot="1">
      <c r="A56" s="4"/>
      <c r="B56" s="13">
        <v>7031</v>
      </c>
      <c r="C56" s="13"/>
      <c r="D56" s="13"/>
      <c r="E56" s="17" t="s">
        <v>326</v>
      </c>
    </row>
    <row r="57" spans="1:5" ht="18.5" thickBot="1">
      <c r="A57" s="4"/>
      <c r="B57" s="13">
        <v>7032</v>
      </c>
      <c r="C57" s="13"/>
      <c r="D57" s="13"/>
      <c r="E57" s="17" t="s">
        <v>327</v>
      </c>
    </row>
    <row r="58" spans="1:5" ht="18.5" thickBot="1">
      <c r="A58" s="4"/>
      <c r="B58" s="13">
        <v>7033</v>
      </c>
      <c r="C58" s="13"/>
      <c r="D58" s="13"/>
      <c r="E58" s="17" t="s">
        <v>328</v>
      </c>
    </row>
    <row r="59" spans="1:5" ht="27.5" thickBot="1">
      <c r="A59" s="4"/>
      <c r="B59" s="13">
        <v>7034</v>
      </c>
      <c r="C59" s="13"/>
      <c r="D59" s="13"/>
      <c r="E59" s="17" t="s">
        <v>329</v>
      </c>
    </row>
    <row r="60" spans="1:5" ht="18.5" thickBot="1">
      <c r="A60" s="4"/>
      <c r="B60" s="13">
        <v>7040</v>
      </c>
      <c r="C60" s="13"/>
      <c r="D60" s="13" t="s">
        <v>330</v>
      </c>
      <c r="E60" s="17"/>
    </row>
    <row r="61" spans="1:5" ht="18.5" thickBot="1">
      <c r="A61" s="4"/>
      <c r="B61" s="13">
        <v>7050</v>
      </c>
      <c r="C61" s="13"/>
      <c r="D61" s="13" t="s">
        <v>331</v>
      </c>
      <c r="E61" s="17"/>
    </row>
    <row r="62" spans="1:5" ht="16" thickBot="1">
      <c r="A62" s="4"/>
      <c r="B62" s="20">
        <v>7060</v>
      </c>
      <c r="C62" s="20"/>
      <c r="D62" s="20" t="s">
        <v>332</v>
      </c>
      <c r="E62" s="21"/>
    </row>
    <row r="63" spans="1:5" ht="19" thickTop="1" thickBot="1">
      <c r="A63" s="4"/>
      <c r="B63" s="14">
        <v>8000</v>
      </c>
      <c r="C63" s="14" t="s">
        <v>333</v>
      </c>
      <c r="D63" s="14"/>
      <c r="E63" s="15"/>
    </row>
    <row r="64" spans="1:5" ht="19" thickTop="1" thickBot="1">
      <c r="A64" s="4"/>
      <c r="B64" s="13">
        <v>8010</v>
      </c>
      <c r="C64" s="13"/>
      <c r="D64" s="13" t="s">
        <v>334</v>
      </c>
      <c r="E64" s="17"/>
    </row>
    <row r="65" spans="1:5" ht="18.5" thickBot="1">
      <c r="A65" s="4"/>
      <c r="B65" s="13">
        <v>8011</v>
      </c>
      <c r="C65" s="13"/>
      <c r="D65" s="13"/>
      <c r="E65" s="17" t="s">
        <v>335</v>
      </c>
    </row>
    <row r="66" spans="1:5" ht="15.65" customHeight="1" thickBot="1">
      <c r="A66" s="4"/>
      <c r="B66" s="13">
        <v>8012</v>
      </c>
      <c r="C66" s="13"/>
      <c r="D66" s="13"/>
      <c r="E66" s="17" t="s">
        <v>336</v>
      </c>
    </row>
    <row r="67" spans="1:5" ht="16" thickBot="1">
      <c r="A67" s="4"/>
      <c r="B67" s="13">
        <v>8013</v>
      </c>
      <c r="C67" s="13"/>
      <c r="D67" s="13"/>
      <c r="E67" s="17" t="s">
        <v>337</v>
      </c>
    </row>
    <row r="68" spans="1:5" ht="16" thickBot="1">
      <c r="A68" s="4"/>
      <c r="B68" s="13">
        <v>8020</v>
      </c>
      <c r="C68" s="13"/>
      <c r="D68" s="13" t="s">
        <v>338</v>
      </c>
      <c r="E68" s="17"/>
    </row>
    <row r="69" spans="1:5" ht="16" thickBot="1">
      <c r="A69" s="4"/>
      <c r="B69" s="13">
        <v>8030</v>
      </c>
      <c r="C69" s="13"/>
      <c r="D69" s="13" t="s">
        <v>339</v>
      </c>
      <c r="E69" s="17"/>
    </row>
    <row r="70" spans="1:5" ht="31.4" customHeight="1" thickBot="1">
      <c r="A70" s="4"/>
      <c r="B70" s="13">
        <v>8031</v>
      </c>
      <c r="C70" s="13"/>
      <c r="D70" s="13"/>
      <c r="E70" s="17" t="s">
        <v>340</v>
      </c>
    </row>
    <row r="71" spans="1:5" ht="15.75" customHeight="1" thickBot="1">
      <c r="A71" s="4"/>
      <c r="B71" s="13">
        <v>8032</v>
      </c>
      <c r="C71" s="13"/>
      <c r="D71" s="13"/>
      <c r="E71" s="17" t="s">
        <v>341</v>
      </c>
    </row>
    <row r="72" spans="1:5" ht="18.5" thickBot="1">
      <c r="A72" s="4"/>
      <c r="B72" s="13">
        <v>8033</v>
      </c>
      <c r="C72" s="13"/>
      <c r="D72" s="13"/>
      <c r="E72" s="17" t="s">
        <v>342</v>
      </c>
    </row>
    <row r="73" spans="1:5" ht="16" thickBot="1">
      <c r="A73" s="4"/>
      <c r="B73" s="13">
        <v>8034</v>
      </c>
      <c r="C73" s="13"/>
      <c r="D73" s="13"/>
      <c r="E73" s="17" t="s">
        <v>343</v>
      </c>
    </row>
    <row r="74" spans="1:5" ht="15.75" customHeight="1" thickBot="1">
      <c r="A74" s="4"/>
      <c r="B74" s="13">
        <v>8035</v>
      </c>
      <c r="C74" s="13"/>
      <c r="D74" s="13"/>
      <c r="E74" s="17" t="s">
        <v>344</v>
      </c>
    </row>
    <row r="75" spans="1:5" ht="16" thickBot="1">
      <c r="A75" s="4"/>
      <c r="B75" s="13">
        <v>8040</v>
      </c>
      <c r="C75" s="13"/>
      <c r="D75" s="13" t="s">
        <v>345</v>
      </c>
      <c r="E75" s="17"/>
    </row>
    <row r="76" spans="1:5" ht="18.5" thickBot="1">
      <c r="A76" s="4"/>
      <c r="B76" s="13">
        <v>8050</v>
      </c>
      <c r="C76" s="13"/>
      <c r="D76" s="13" t="s">
        <v>346</v>
      </c>
      <c r="E76" s="17"/>
    </row>
    <row r="77" spans="1:5" ht="16" thickBot="1">
      <c r="A77" s="4"/>
      <c r="B77" s="13">
        <v>8051</v>
      </c>
      <c r="C77" s="13"/>
      <c r="D77" s="13"/>
      <c r="E77" s="17" t="s">
        <v>347</v>
      </c>
    </row>
    <row r="78" spans="1:5" ht="16" thickBot="1">
      <c r="A78" s="4"/>
      <c r="B78" s="13">
        <v>8052</v>
      </c>
      <c r="C78" s="13"/>
      <c r="D78" s="13"/>
      <c r="E78" s="17" t="s">
        <v>348</v>
      </c>
    </row>
    <row r="79" spans="1:5" ht="16" thickBot="1">
      <c r="A79" s="4"/>
      <c r="B79" s="13">
        <v>8053</v>
      </c>
      <c r="C79" s="13"/>
      <c r="D79" s="13"/>
      <c r="E79" s="17" t="s">
        <v>349</v>
      </c>
    </row>
    <row r="80" spans="1:5" ht="48" customHeight="1" thickBot="1">
      <c r="A80" s="4"/>
      <c r="B80" s="13">
        <v>8054</v>
      </c>
      <c r="C80" s="13"/>
      <c r="D80" s="13"/>
      <c r="E80" s="17" t="s">
        <v>259</v>
      </c>
    </row>
    <row r="81" spans="1:5" ht="16" thickBot="1">
      <c r="A81" s="4"/>
      <c r="B81" s="13">
        <v>8055</v>
      </c>
      <c r="C81" s="13"/>
      <c r="D81" s="13"/>
      <c r="E81" s="17" t="s">
        <v>300</v>
      </c>
    </row>
    <row r="82" spans="1:5" ht="16" thickBot="1">
      <c r="A82" s="4"/>
      <c r="B82" s="20">
        <v>8060</v>
      </c>
      <c r="C82" s="20"/>
      <c r="D82" s="20" t="s">
        <v>300</v>
      </c>
      <c r="E82" s="21"/>
    </row>
    <row r="83" spans="1:5" ht="19" thickTop="1" thickBot="1">
      <c r="A83" s="4"/>
      <c r="B83" s="14">
        <v>9000</v>
      </c>
      <c r="C83" s="14" t="s">
        <v>350</v>
      </c>
      <c r="D83" s="14"/>
      <c r="E83" s="15"/>
    </row>
    <row r="84" spans="1:5" ht="20.25" customHeight="1" thickTop="1" thickBot="1">
      <c r="A84" s="4"/>
      <c r="B84" s="13">
        <v>9010</v>
      </c>
      <c r="C84" s="13"/>
      <c r="D84" s="13" t="s">
        <v>351</v>
      </c>
      <c r="E84" s="17"/>
    </row>
    <row r="85" spans="1:5" ht="27.5" thickBot="1">
      <c r="A85" s="4"/>
      <c r="B85" s="13">
        <v>9020</v>
      </c>
      <c r="C85" s="13"/>
      <c r="D85" s="13" t="s">
        <v>352</v>
      </c>
      <c r="E85" s="17"/>
    </row>
    <row r="86" spans="1:5" ht="31.4" customHeight="1" thickBot="1">
      <c r="A86" s="4"/>
      <c r="B86" s="13">
        <v>9021</v>
      </c>
      <c r="C86" s="13"/>
      <c r="D86" s="13"/>
      <c r="E86" s="17" t="s">
        <v>260</v>
      </c>
    </row>
    <row r="87" spans="1:5" ht="78.25" customHeight="1" thickBot="1">
      <c r="A87" s="4"/>
      <c r="B87" s="13">
        <v>9022</v>
      </c>
      <c r="C87" s="13"/>
      <c r="D87" s="13"/>
      <c r="E87" s="17" t="s">
        <v>261</v>
      </c>
    </row>
    <row r="88" spans="1:5" ht="16" thickBot="1">
      <c r="A88" s="4"/>
      <c r="B88" s="13">
        <v>9023</v>
      </c>
      <c r="C88" s="13"/>
      <c r="D88" s="13"/>
      <c r="E88" s="17" t="s">
        <v>353</v>
      </c>
    </row>
    <row r="89" spans="1:5" ht="16" thickBot="1">
      <c r="A89" s="4"/>
      <c r="B89" s="20">
        <v>9030</v>
      </c>
      <c r="C89" s="20"/>
      <c r="D89" s="20" t="s">
        <v>300</v>
      </c>
      <c r="E89" s="21"/>
    </row>
    <row r="90" spans="1:5" ht="16.5" thickTop="1" thickBot="1">
      <c r="A90" s="4"/>
      <c r="B90" s="14">
        <v>11000</v>
      </c>
      <c r="C90" s="594" t="s">
        <v>354</v>
      </c>
      <c r="D90" s="595"/>
      <c r="E90" s="15"/>
    </row>
    <row r="91" spans="1:5" ht="19" thickTop="1" thickBot="1">
      <c r="A91" s="4"/>
      <c r="B91" s="13">
        <v>11010</v>
      </c>
      <c r="C91" s="13"/>
      <c r="D91" s="13" t="s">
        <v>355</v>
      </c>
      <c r="E91" s="17"/>
    </row>
    <row r="92" spans="1:5" ht="18.5" thickBot="1">
      <c r="A92" s="4"/>
      <c r="B92" s="13">
        <v>11020</v>
      </c>
      <c r="C92" s="13"/>
      <c r="D92" s="13" t="s">
        <v>356</v>
      </c>
      <c r="E92" s="17"/>
    </row>
    <row r="93" spans="1:5" ht="16" thickBot="1">
      <c r="A93" s="4"/>
      <c r="B93" s="14">
        <v>12000</v>
      </c>
      <c r="C93" s="14" t="s">
        <v>357</v>
      </c>
      <c r="D93" s="14"/>
      <c r="E93" s="15"/>
    </row>
    <row r="94" spans="1:5" ht="25.5" customHeight="1" thickTop="1" thickBot="1">
      <c r="A94" s="4"/>
      <c r="B94" s="14">
        <v>13000</v>
      </c>
      <c r="C94" s="14" t="s">
        <v>358</v>
      </c>
      <c r="D94" s="14"/>
      <c r="E94" s="15"/>
    </row>
    <row r="95" spans="1:5" ht="16" thickTop="1">
      <c r="A95" s="6"/>
      <c r="B95" s="25">
        <v>14000</v>
      </c>
      <c r="C95" s="25" t="s">
        <v>300</v>
      </c>
      <c r="D95" s="25"/>
      <c r="E95" s="26"/>
    </row>
    <row r="96" spans="1:5">
      <c r="A96" s="6"/>
    </row>
    <row r="97" spans="1:7">
      <c r="A97" s="6"/>
      <c r="C97" s="27"/>
      <c r="D97" s="27"/>
      <c r="E97" s="27"/>
      <c r="F97" s="27"/>
      <c r="G97" s="27"/>
    </row>
    <row r="98" spans="1:7" ht="45" customHeight="1">
      <c r="A98" s="6"/>
      <c r="C98" s="28"/>
      <c r="D98" s="29"/>
      <c r="E98" s="29"/>
      <c r="F98" s="29"/>
      <c r="G98" s="29"/>
    </row>
    <row r="99" spans="1:7" ht="42" customHeight="1">
      <c r="A99" s="6"/>
      <c r="C99" s="28"/>
      <c r="D99" s="29"/>
      <c r="E99" s="29"/>
      <c r="F99" s="29"/>
      <c r="G99" s="29"/>
    </row>
    <row r="100" spans="1:7" ht="50.25" customHeight="1">
      <c r="A100" s="6"/>
      <c r="C100" s="28"/>
      <c r="D100" s="29"/>
      <c r="E100" s="29"/>
      <c r="F100" s="29"/>
      <c r="G100" s="29"/>
    </row>
    <row r="101" spans="1:7">
      <c r="A101" s="4"/>
      <c r="C101" s="28"/>
      <c r="D101" s="28"/>
      <c r="E101" s="28"/>
      <c r="F101" s="28"/>
      <c r="G101" s="28"/>
    </row>
    <row r="102" spans="1:7">
      <c r="A102" s="4"/>
    </row>
    <row r="103" spans="1:7" ht="45.75" customHeight="1">
      <c r="A103" s="4"/>
    </row>
    <row r="104" spans="1:7">
      <c r="A104" s="4"/>
    </row>
    <row r="105" spans="1:7">
      <c r="A105" s="4"/>
    </row>
    <row r="106" spans="1:7">
      <c r="A106" s="4"/>
    </row>
    <row r="107" spans="1:7">
      <c r="A107" s="4"/>
    </row>
    <row r="108" spans="1:7" ht="15.75" customHeight="1">
      <c r="A108" s="4"/>
    </row>
    <row r="109" spans="1:7">
      <c r="A109" s="4"/>
    </row>
    <row r="110" spans="1:7">
      <c r="A110" s="4"/>
    </row>
    <row r="111" spans="1:7">
      <c r="A111" s="4"/>
    </row>
    <row r="112" spans="1:7" ht="15" customHeight="1">
      <c r="A112" s="4"/>
    </row>
    <row r="113" spans="1:1" ht="15" customHeight="1">
      <c r="A113" s="4"/>
    </row>
    <row r="114" spans="1:1">
      <c r="A114" s="4"/>
    </row>
    <row r="115" spans="1:1" ht="15" customHeight="1">
      <c r="A115" s="4"/>
    </row>
    <row r="116" spans="1:1" ht="15" customHeight="1">
      <c r="A116" s="4"/>
    </row>
    <row r="117" spans="1:1" ht="15.75" customHeight="1">
      <c r="A117" s="4"/>
    </row>
    <row r="118" spans="1:1">
      <c r="A118" s="4"/>
    </row>
    <row r="119" spans="1:1">
      <c r="A119" s="4"/>
    </row>
    <row r="120" spans="1:1" ht="15" customHeight="1">
      <c r="A120" s="4"/>
    </row>
    <row r="121" spans="1:1">
      <c r="A121" s="4"/>
    </row>
    <row r="122" spans="1:1">
      <c r="A122" s="4"/>
    </row>
    <row r="123" spans="1:1">
      <c r="A123" s="4"/>
    </row>
    <row r="124" spans="1:1">
      <c r="A124" s="4"/>
    </row>
    <row r="125" spans="1:1">
      <c r="A125" s="4"/>
    </row>
    <row r="126" spans="1:1">
      <c r="A126" s="4"/>
    </row>
    <row r="127" spans="1:1">
      <c r="A127" s="4"/>
    </row>
    <row r="128" spans="1:1">
      <c r="A128" s="4"/>
    </row>
    <row r="129" spans="1:1">
      <c r="A129" s="4"/>
    </row>
    <row r="130" spans="1:1" ht="15" customHeight="1">
      <c r="A130" s="4"/>
    </row>
    <row r="131" spans="1:1" ht="15.75" customHeight="1">
      <c r="A131" s="4"/>
    </row>
    <row r="132" spans="1:1">
      <c r="A132" s="4"/>
    </row>
    <row r="133" spans="1:1">
      <c r="A133" s="4"/>
    </row>
    <row r="134" spans="1:1">
      <c r="A134" s="4"/>
    </row>
    <row r="135" spans="1:1">
      <c r="A135" s="4"/>
    </row>
    <row r="136" spans="1:1">
      <c r="A136" s="4"/>
    </row>
    <row r="137" spans="1:1">
      <c r="A137" s="4"/>
    </row>
    <row r="138" spans="1:1">
      <c r="A138" s="4"/>
    </row>
    <row r="139" spans="1:1">
      <c r="A139" s="4"/>
    </row>
    <row r="140" spans="1:1" ht="15" customHeight="1">
      <c r="A140" s="4"/>
    </row>
    <row r="141" spans="1:1">
      <c r="A141" s="4"/>
    </row>
    <row r="142" spans="1:1">
      <c r="A142" s="4"/>
    </row>
    <row r="143" spans="1:1">
      <c r="A143" s="4"/>
    </row>
    <row r="144" spans="1:1" ht="15" customHeight="1">
      <c r="A144" s="4"/>
    </row>
    <row r="145" spans="1:1">
      <c r="A145" s="4"/>
    </row>
    <row r="146" spans="1:1">
      <c r="A146" s="4"/>
    </row>
    <row r="147" spans="1:1">
      <c r="A147" s="4"/>
    </row>
    <row r="148" spans="1:1">
      <c r="A148" s="4"/>
    </row>
    <row r="149" spans="1:1">
      <c r="A149" s="4"/>
    </row>
    <row r="150" spans="1:1">
      <c r="A150" s="4"/>
    </row>
    <row r="151" spans="1:1" ht="15" customHeight="1">
      <c r="A151" s="4"/>
    </row>
    <row r="152" spans="1:1">
      <c r="A152" s="4"/>
    </row>
    <row r="153" spans="1:1">
      <c r="A153" s="4"/>
    </row>
    <row r="154" spans="1:1">
      <c r="A154" s="4"/>
    </row>
    <row r="155" spans="1:1" ht="15" customHeight="1">
      <c r="A155" s="4"/>
    </row>
    <row r="156" spans="1:1">
      <c r="A156" s="4"/>
    </row>
    <row r="157" spans="1:1">
      <c r="A157" s="4"/>
    </row>
    <row r="158" spans="1:1">
      <c r="A158" s="4"/>
    </row>
    <row r="159" spans="1:1">
      <c r="A159" s="4"/>
    </row>
    <row r="160" spans="1:1" ht="15" customHeight="1">
      <c r="A160" s="4"/>
    </row>
    <row r="161" spans="1:1">
      <c r="A161" s="4"/>
    </row>
    <row r="162" spans="1:1">
      <c r="A162" s="4"/>
    </row>
    <row r="163" spans="1:1">
      <c r="A163" s="4"/>
    </row>
    <row r="164" spans="1:1">
      <c r="A164" s="4"/>
    </row>
    <row r="165" spans="1:1">
      <c r="A165" s="4"/>
    </row>
    <row r="166" spans="1:1">
      <c r="A166" s="4"/>
    </row>
    <row r="167" spans="1:1">
      <c r="A167" s="4"/>
    </row>
    <row r="168" spans="1:1">
      <c r="A168" s="4"/>
    </row>
    <row r="169" spans="1:1">
      <c r="A169" s="4"/>
    </row>
    <row r="170" spans="1:1" ht="15" customHeight="1">
      <c r="A170" s="4"/>
    </row>
    <row r="171" spans="1:1">
      <c r="A171" s="4"/>
    </row>
    <row r="172" spans="1:1">
      <c r="A172" s="4"/>
    </row>
    <row r="173" spans="1:1">
      <c r="A173" s="4"/>
    </row>
    <row r="174" spans="1:1">
      <c r="A174" s="4"/>
    </row>
    <row r="175" spans="1:1">
      <c r="A175" s="4"/>
    </row>
    <row r="176" spans="1:1">
      <c r="A176" s="4"/>
    </row>
    <row r="177" spans="1:1">
      <c r="A177" s="4"/>
    </row>
    <row r="178" spans="1:1">
      <c r="A178" s="4"/>
    </row>
    <row r="179" spans="1:1">
      <c r="A179" s="4"/>
    </row>
    <row r="180" spans="1:1">
      <c r="A180" s="4"/>
    </row>
    <row r="181" spans="1:1">
      <c r="A181" s="4"/>
    </row>
    <row r="182" spans="1:1" ht="15" customHeight="1">
      <c r="A182" s="4"/>
    </row>
    <row r="183" spans="1:1">
      <c r="A183" s="4"/>
    </row>
    <row r="184" spans="1:1">
      <c r="A184" s="4"/>
    </row>
    <row r="185" spans="1:1">
      <c r="A185" s="4"/>
    </row>
    <row r="186" spans="1:1">
      <c r="A186" s="4"/>
    </row>
    <row r="187" spans="1:1">
      <c r="A187" s="4"/>
    </row>
    <row r="188" spans="1:1">
      <c r="A188" s="4"/>
    </row>
    <row r="189" spans="1:1">
      <c r="A189" s="4"/>
    </row>
    <row r="190" spans="1:1">
      <c r="A190" s="4"/>
    </row>
    <row r="191" spans="1:1">
      <c r="A191" s="4"/>
    </row>
    <row r="192" spans="1:1">
      <c r="A192" s="4"/>
    </row>
    <row r="193" spans="1:1">
      <c r="A193" s="4"/>
    </row>
    <row r="196" spans="1:1">
      <c r="A196" s="4"/>
    </row>
    <row r="197" spans="1:1">
      <c r="A197" s="4"/>
    </row>
    <row r="198" spans="1:1">
      <c r="A198" s="4"/>
    </row>
    <row r="199" spans="1:1">
      <c r="A199" s="4"/>
    </row>
    <row r="200" spans="1:1">
      <c r="A200" s="4"/>
    </row>
    <row r="201" spans="1:1">
      <c r="A201" s="4"/>
    </row>
    <row r="202" spans="1:1">
      <c r="A202" s="4"/>
    </row>
    <row r="203" spans="1:1">
      <c r="A203" s="4"/>
    </row>
    <row r="204" spans="1:1">
      <c r="A204" s="4"/>
    </row>
    <row r="205" spans="1:1">
      <c r="A205" s="4"/>
    </row>
    <row r="206" spans="1:1">
      <c r="A206" s="4"/>
    </row>
    <row r="207" spans="1:1">
      <c r="A207" s="4"/>
    </row>
    <row r="208" spans="1:1">
      <c r="A208" s="4"/>
    </row>
    <row r="209" spans="1:1">
      <c r="A209" s="4"/>
    </row>
    <row r="210" spans="1:1">
      <c r="A210" s="4"/>
    </row>
    <row r="211" spans="1:1">
      <c r="A211" s="4"/>
    </row>
    <row r="212" spans="1:1">
      <c r="A212" s="4"/>
    </row>
    <row r="213" spans="1:1">
      <c r="A213" s="4"/>
    </row>
    <row r="214" spans="1:1" ht="15" customHeight="1">
      <c r="A214" s="4"/>
    </row>
    <row r="215" spans="1:1">
      <c r="A215" s="4"/>
    </row>
    <row r="216" spans="1:1">
      <c r="A216" s="4"/>
    </row>
    <row r="217" spans="1:1">
      <c r="A217" s="4"/>
    </row>
    <row r="218" spans="1:1">
      <c r="A218" s="4"/>
    </row>
    <row r="219" spans="1:1">
      <c r="A219" s="4"/>
    </row>
    <row r="220" spans="1:1">
      <c r="A220" s="4"/>
    </row>
    <row r="221" spans="1:1">
      <c r="A221" s="4"/>
    </row>
    <row r="222" spans="1:1">
      <c r="A222" s="4"/>
    </row>
    <row r="223" spans="1:1">
      <c r="A223" s="4"/>
    </row>
    <row r="224" spans="1:1">
      <c r="A224" s="4"/>
    </row>
    <row r="225" spans="1:1">
      <c r="A225" s="4"/>
    </row>
    <row r="226" spans="1:1" ht="15" customHeight="1">
      <c r="A226" s="4"/>
    </row>
    <row r="227" spans="1:1">
      <c r="A227" s="4"/>
    </row>
    <row r="228" spans="1:1">
      <c r="A228" s="4"/>
    </row>
    <row r="229" spans="1:1">
      <c r="A229" s="4"/>
    </row>
    <row r="230" spans="1:1">
      <c r="A230" s="4"/>
    </row>
    <row r="231" spans="1:1">
      <c r="A231" s="4"/>
    </row>
    <row r="232" spans="1:1">
      <c r="A232" s="4"/>
    </row>
    <row r="233" spans="1:1">
      <c r="A233" s="4"/>
    </row>
    <row r="234" spans="1:1">
      <c r="A234" s="4"/>
    </row>
    <row r="235" spans="1:1">
      <c r="A235" s="4"/>
    </row>
    <row r="236" spans="1:1">
      <c r="A236" s="4"/>
    </row>
    <row r="237" spans="1:1">
      <c r="A237" s="4"/>
    </row>
    <row r="238" spans="1:1" ht="15" customHeight="1">
      <c r="A238" s="4"/>
    </row>
    <row r="239" spans="1:1">
      <c r="A239" s="4"/>
    </row>
    <row r="240" spans="1:1">
      <c r="A240" s="4"/>
    </row>
    <row r="241" spans="1:1">
      <c r="A241" s="4"/>
    </row>
    <row r="242" spans="1:1" ht="15" customHeight="1">
      <c r="A242" s="4"/>
    </row>
    <row r="243" spans="1:1">
      <c r="A243" s="4"/>
    </row>
    <row r="244" spans="1:1">
      <c r="A244" s="4"/>
    </row>
    <row r="245" spans="1:1">
      <c r="A245" s="4"/>
    </row>
    <row r="246" spans="1:1">
      <c r="A246" s="4"/>
    </row>
    <row r="247" spans="1:1">
      <c r="A247" s="4"/>
    </row>
    <row r="248" spans="1:1">
      <c r="A248" s="4"/>
    </row>
    <row r="249" spans="1:1">
      <c r="A249" s="4"/>
    </row>
    <row r="250" spans="1:1">
      <c r="A250" s="4"/>
    </row>
    <row r="251" spans="1:1">
      <c r="A251" s="4"/>
    </row>
    <row r="252" spans="1:1">
      <c r="A252" s="4"/>
    </row>
    <row r="253" spans="1:1">
      <c r="A253" s="4"/>
    </row>
    <row r="254" spans="1:1">
      <c r="A254" s="4"/>
    </row>
    <row r="255" spans="1:1">
      <c r="A255" s="4"/>
    </row>
    <row r="256" spans="1:1">
      <c r="A256" s="4"/>
    </row>
    <row r="257" spans="1:1">
      <c r="A257" s="4"/>
    </row>
    <row r="258" spans="1:1">
      <c r="A258" s="4"/>
    </row>
    <row r="259" spans="1:1">
      <c r="A259" s="4"/>
    </row>
    <row r="260" spans="1:1">
      <c r="A260" s="4"/>
    </row>
    <row r="261" spans="1:1">
      <c r="A261" s="4"/>
    </row>
    <row r="262" spans="1:1">
      <c r="A262" s="4"/>
    </row>
    <row r="263" spans="1:1">
      <c r="A263" s="4"/>
    </row>
    <row r="264" spans="1:1">
      <c r="A264" s="4"/>
    </row>
    <row r="265" spans="1:1">
      <c r="A265" s="4"/>
    </row>
    <row r="266" spans="1:1">
      <c r="A266" s="4"/>
    </row>
    <row r="267" spans="1:1">
      <c r="A267" s="4"/>
    </row>
    <row r="268" spans="1:1">
      <c r="A268" s="4"/>
    </row>
    <row r="269" spans="1:1">
      <c r="A269" s="4"/>
    </row>
    <row r="270" spans="1:1" ht="15" customHeight="1">
      <c r="A270" s="4"/>
    </row>
    <row r="271" spans="1:1">
      <c r="A271" s="4"/>
    </row>
    <row r="272" spans="1:1">
      <c r="A272" s="4"/>
    </row>
    <row r="273" spans="1:1">
      <c r="A273" s="4"/>
    </row>
    <row r="274" spans="1:1">
      <c r="A274" s="4"/>
    </row>
    <row r="275" spans="1:1">
      <c r="A275" s="4"/>
    </row>
    <row r="276" spans="1:1">
      <c r="A276" s="4"/>
    </row>
    <row r="277" spans="1:1">
      <c r="A277" s="4"/>
    </row>
    <row r="278" spans="1:1" ht="15" customHeight="1">
      <c r="A278" s="4"/>
    </row>
    <row r="279" spans="1:1">
      <c r="A279" s="4"/>
    </row>
    <row r="280" spans="1:1">
      <c r="A280" s="4"/>
    </row>
    <row r="281" spans="1:1">
      <c r="A281" s="4"/>
    </row>
    <row r="282" spans="1:1">
      <c r="A282" s="4"/>
    </row>
    <row r="283" spans="1:1">
      <c r="A283" s="4"/>
    </row>
    <row r="284" spans="1:1">
      <c r="A284" s="4"/>
    </row>
    <row r="285" spans="1:1">
      <c r="A285" s="4"/>
    </row>
    <row r="286" spans="1:1">
      <c r="A286" s="4"/>
    </row>
    <row r="287" spans="1:1">
      <c r="A287" s="4"/>
    </row>
    <row r="288" spans="1:1">
      <c r="A288" s="4"/>
    </row>
    <row r="289" spans="1:1">
      <c r="A289" s="4"/>
    </row>
    <row r="290" spans="1:1">
      <c r="A290" s="4"/>
    </row>
    <row r="291" spans="1:1">
      <c r="A291" s="4"/>
    </row>
    <row r="297" spans="1:1">
      <c r="A297" s="7"/>
    </row>
    <row r="298" spans="1:1">
      <c r="A298" s="4"/>
    </row>
    <row r="299" spans="1:1">
      <c r="A299" s="4"/>
    </row>
    <row r="300" spans="1:1">
      <c r="A300" s="4"/>
    </row>
    <row r="301" spans="1:1">
      <c r="A301" s="4"/>
    </row>
    <row r="302" spans="1:1">
      <c r="A302" s="4"/>
    </row>
    <row r="303" spans="1:1">
      <c r="A303" s="4"/>
    </row>
    <row r="304" spans="1:1">
      <c r="A304" s="4"/>
    </row>
    <row r="305" spans="1:1">
      <c r="A305" s="4"/>
    </row>
    <row r="306" spans="1:1">
      <c r="A306" s="4"/>
    </row>
    <row r="307" spans="1:1">
      <c r="A307" s="4"/>
    </row>
    <row r="308" spans="1:1">
      <c r="A308" s="4"/>
    </row>
    <row r="309" spans="1:1">
      <c r="A309" s="4"/>
    </row>
    <row r="310" spans="1:1">
      <c r="A310" s="4"/>
    </row>
    <row r="311" spans="1:1">
      <c r="A311" s="4"/>
    </row>
    <row r="312" spans="1:1">
      <c r="A312" s="4"/>
    </row>
    <row r="313" spans="1:1">
      <c r="A313" s="4"/>
    </row>
    <row r="314" spans="1:1">
      <c r="A314" s="4"/>
    </row>
    <row r="315" spans="1:1">
      <c r="A315" s="4"/>
    </row>
    <row r="316" spans="1:1">
      <c r="A316" s="4"/>
    </row>
    <row r="317" spans="1:1">
      <c r="A317" s="4"/>
    </row>
    <row r="318" spans="1:1">
      <c r="A318" s="4"/>
    </row>
    <row r="319" spans="1:1">
      <c r="A319" s="4"/>
    </row>
    <row r="320" spans="1:1">
      <c r="A320" s="4"/>
    </row>
    <row r="321" spans="1:1">
      <c r="A321" s="4"/>
    </row>
    <row r="322" spans="1:1">
      <c r="A322" s="4"/>
    </row>
    <row r="323" spans="1:1">
      <c r="A323" s="4"/>
    </row>
    <row r="324" spans="1:1">
      <c r="A324" s="4"/>
    </row>
    <row r="325" spans="1:1">
      <c r="A325" s="4"/>
    </row>
    <row r="326" spans="1:1">
      <c r="A326" s="4"/>
    </row>
    <row r="327" spans="1:1">
      <c r="A327" s="4"/>
    </row>
    <row r="328" spans="1:1">
      <c r="A328" s="4"/>
    </row>
    <row r="329" spans="1:1">
      <c r="A329" s="4"/>
    </row>
    <row r="330" spans="1:1">
      <c r="A330" s="4"/>
    </row>
    <row r="331" spans="1:1">
      <c r="A331" s="4"/>
    </row>
    <row r="332" spans="1:1">
      <c r="A332" s="4"/>
    </row>
    <row r="333" spans="1:1">
      <c r="A333" s="4"/>
    </row>
    <row r="334" spans="1:1">
      <c r="A334" s="4"/>
    </row>
    <row r="335" spans="1:1">
      <c r="A335" s="4"/>
    </row>
    <row r="336" spans="1:1" ht="15" customHeight="1">
      <c r="A336" s="4"/>
    </row>
    <row r="337" spans="1:1">
      <c r="A337" s="4"/>
    </row>
    <row r="338" spans="1:1">
      <c r="A338" s="4"/>
    </row>
    <row r="339" spans="1:1">
      <c r="A339" s="4"/>
    </row>
    <row r="340" spans="1:1" ht="15" customHeight="1">
      <c r="A340" s="4"/>
    </row>
    <row r="341" spans="1:1">
      <c r="A341" s="4"/>
    </row>
    <row r="342" spans="1:1">
      <c r="A342" s="4"/>
    </row>
    <row r="343" spans="1:1">
      <c r="A343" s="4"/>
    </row>
    <row r="344" spans="1:1">
      <c r="A344" s="4"/>
    </row>
    <row r="345" spans="1:1">
      <c r="A345" s="4"/>
    </row>
    <row r="346" spans="1:1">
      <c r="A346" s="4"/>
    </row>
    <row r="347" spans="1:1">
      <c r="A347" s="4"/>
    </row>
    <row r="348" spans="1:1">
      <c r="A348" s="4"/>
    </row>
    <row r="349" spans="1:1">
      <c r="A349" s="4"/>
    </row>
    <row r="350" spans="1:1">
      <c r="A350" s="4"/>
    </row>
    <row r="351" spans="1:1">
      <c r="A351" s="4"/>
    </row>
    <row r="352" spans="1:1" ht="15" customHeight="1">
      <c r="A352" s="4"/>
    </row>
    <row r="353" spans="1:1">
      <c r="A353" s="4"/>
    </row>
    <row r="354" spans="1:1">
      <c r="A354" s="4"/>
    </row>
    <row r="355" spans="1:1">
      <c r="A355" s="4"/>
    </row>
    <row r="356" spans="1:1">
      <c r="A356" s="4"/>
    </row>
    <row r="357" spans="1:1">
      <c r="A357" s="4"/>
    </row>
    <row r="358" spans="1:1">
      <c r="A358" s="4"/>
    </row>
    <row r="359" spans="1:1">
      <c r="A359" s="4"/>
    </row>
    <row r="360" spans="1:1">
      <c r="A360" s="4"/>
    </row>
    <row r="361" spans="1:1">
      <c r="A361" s="4"/>
    </row>
    <row r="362" spans="1:1" ht="15" customHeight="1">
      <c r="A362" s="4"/>
    </row>
    <row r="363" spans="1:1">
      <c r="A363" s="4"/>
    </row>
    <row r="364" spans="1:1">
      <c r="A364" s="4"/>
    </row>
    <row r="365" spans="1:1">
      <c r="A365" s="4"/>
    </row>
    <row r="366" spans="1:1">
      <c r="A366" s="4"/>
    </row>
    <row r="367" spans="1:1">
      <c r="A367" s="4"/>
    </row>
    <row r="368" spans="1:1">
      <c r="A368" s="4"/>
    </row>
    <row r="369" spans="1:1">
      <c r="A369" s="4"/>
    </row>
    <row r="370" spans="1:1">
      <c r="A370" s="4"/>
    </row>
    <row r="371" spans="1:1">
      <c r="A371" s="4"/>
    </row>
    <row r="372" spans="1:1">
      <c r="A372" s="4"/>
    </row>
    <row r="373" spans="1:1">
      <c r="A373" s="4"/>
    </row>
    <row r="374" spans="1:1">
      <c r="A374" s="4"/>
    </row>
    <row r="375" spans="1:1">
      <c r="A375" s="4"/>
    </row>
    <row r="376" spans="1:1">
      <c r="A376" s="4"/>
    </row>
    <row r="377" spans="1:1">
      <c r="A377" s="4"/>
    </row>
    <row r="378" spans="1:1">
      <c r="A378" s="4"/>
    </row>
    <row r="379" spans="1:1">
      <c r="A379" s="4"/>
    </row>
    <row r="380" spans="1:1">
      <c r="A380" s="4"/>
    </row>
    <row r="381" spans="1:1">
      <c r="A381" s="4"/>
    </row>
    <row r="382" spans="1:1">
      <c r="A382" s="4"/>
    </row>
    <row r="383" spans="1:1">
      <c r="A383" s="4"/>
    </row>
    <row r="384" spans="1:1" ht="15" customHeight="1">
      <c r="A384" s="4"/>
    </row>
    <row r="385" spans="1:1">
      <c r="A385" s="4"/>
    </row>
    <row r="386" spans="1:1">
      <c r="A386" s="4"/>
    </row>
    <row r="387" spans="1:1">
      <c r="A387" s="4"/>
    </row>
    <row r="388" spans="1:1">
      <c r="A388" s="4"/>
    </row>
    <row r="389" spans="1:1">
      <c r="A389" s="4"/>
    </row>
    <row r="390" spans="1:1">
      <c r="A390" s="4"/>
    </row>
    <row r="391" spans="1:1">
      <c r="A391" s="4"/>
    </row>
    <row r="392" spans="1:1">
      <c r="A392" s="4"/>
    </row>
    <row r="393" spans="1:1">
      <c r="A393" s="4"/>
    </row>
    <row r="394" spans="1:1" ht="15" customHeight="1">
      <c r="A394" s="4"/>
    </row>
    <row r="395" spans="1:1">
      <c r="A395" s="4"/>
    </row>
    <row r="396" spans="1:1">
      <c r="A396" s="4"/>
    </row>
    <row r="397" spans="1:1">
      <c r="A397" s="4"/>
    </row>
    <row r="398" spans="1:1">
      <c r="A398" s="4"/>
    </row>
    <row r="399" spans="1:1">
      <c r="A399" s="4"/>
    </row>
    <row r="400" spans="1:1">
      <c r="A400" s="4"/>
    </row>
    <row r="401" spans="1:1">
      <c r="A401" s="4"/>
    </row>
    <row r="402" spans="1:1">
      <c r="A402" s="4"/>
    </row>
    <row r="403" spans="1:1">
      <c r="A403" s="4"/>
    </row>
    <row r="404" spans="1:1">
      <c r="A404" s="4"/>
    </row>
    <row r="405" spans="1:1">
      <c r="A405" s="4"/>
    </row>
    <row r="406" spans="1:1">
      <c r="A406" s="4"/>
    </row>
    <row r="407" spans="1:1">
      <c r="A407" s="4"/>
    </row>
    <row r="408" spans="1:1">
      <c r="A408" s="4"/>
    </row>
    <row r="409" spans="1:1">
      <c r="A409" s="4"/>
    </row>
    <row r="410" spans="1:1">
      <c r="A410" s="4"/>
    </row>
    <row r="411" spans="1:1">
      <c r="A411" s="4"/>
    </row>
    <row r="412" spans="1:1">
      <c r="A412" s="4"/>
    </row>
    <row r="413" spans="1:1">
      <c r="A413" s="4"/>
    </row>
    <row r="414" spans="1:1">
      <c r="A414" s="4"/>
    </row>
    <row r="415" spans="1:1">
      <c r="A415" s="4"/>
    </row>
    <row r="416" spans="1:1">
      <c r="A416" s="4"/>
    </row>
    <row r="417" spans="1:1">
      <c r="A417" s="4"/>
    </row>
    <row r="418" spans="1:1">
      <c r="A418" s="4"/>
    </row>
    <row r="419" spans="1:1">
      <c r="A419" s="4"/>
    </row>
    <row r="420" spans="1:1">
      <c r="A420" s="4"/>
    </row>
    <row r="421" spans="1:1">
      <c r="A421" s="4"/>
    </row>
    <row r="422" spans="1:1">
      <c r="A422" s="4"/>
    </row>
    <row r="423" spans="1:1">
      <c r="A423" s="4"/>
    </row>
    <row r="424" spans="1:1">
      <c r="A424" s="4"/>
    </row>
    <row r="425" spans="1:1">
      <c r="A425" s="4"/>
    </row>
    <row r="426" spans="1:1">
      <c r="A426" s="4"/>
    </row>
    <row r="427" spans="1:1">
      <c r="A427" s="4"/>
    </row>
    <row r="428" spans="1:1">
      <c r="A428" s="4"/>
    </row>
    <row r="429" spans="1:1">
      <c r="A429" s="4"/>
    </row>
    <row r="430" spans="1:1">
      <c r="A430" s="4"/>
    </row>
    <row r="431" spans="1:1">
      <c r="A431" s="4"/>
    </row>
    <row r="432" spans="1:1">
      <c r="A432" s="4"/>
    </row>
    <row r="433" spans="1:1">
      <c r="A433" s="4"/>
    </row>
    <row r="434" spans="1:1">
      <c r="A434" s="4"/>
    </row>
    <row r="435" spans="1:1">
      <c r="A435" s="4"/>
    </row>
    <row r="436" spans="1:1">
      <c r="A436" s="4"/>
    </row>
    <row r="437" spans="1:1">
      <c r="A437" s="4"/>
    </row>
    <row r="438" spans="1:1">
      <c r="A438" s="4"/>
    </row>
    <row r="439" spans="1:1">
      <c r="A439" s="4"/>
    </row>
    <row r="440" spans="1:1">
      <c r="A440" s="4"/>
    </row>
    <row r="441" spans="1:1">
      <c r="A441" s="4"/>
    </row>
    <row r="442" spans="1:1">
      <c r="A442" s="4"/>
    </row>
    <row r="443" spans="1:1">
      <c r="A443" s="4"/>
    </row>
    <row r="444" spans="1:1">
      <c r="A444" s="4"/>
    </row>
    <row r="445" spans="1:1">
      <c r="A445" s="4"/>
    </row>
    <row r="446" spans="1:1">
      <c r="A446" s="4"/>
    </row>
    <row r="447" spans="1:1">
      <c r="A447" s="4"/>
    </row>
    <row r="448" spans="1:1">
      <c r="A448" s="4"/>
    </row>
    <row r="449" spans="1:1">
      <c r="A449" s="4"/>
    </row>
    <row r="450" spans="1:1">
      <c r="A450" s="4"/>
    </row>
    <row r="451" spans="1:1">
      <c r="A451" s="4"/>
    </row>
    <row r="452" spans="1:1">
      <c r="A452" s="4"/>
    </row>
    <row r="453" spans="1:1">
      <c r="A453" s="4"/>
    </row>
    <row r="454" spans="1:1">
      <c r="A454" s="4"/>
    </row>
    <row r="455" spans="1:1">
      <c r="A455" s="4"/>
    </row>
    <row r="456" spans="1:1">
      <c r="A456" s="4"/>
    </row>
    <row r="457" spans="1:1">
      <c r="A457" s="4"/>
    </row>
    <row r="458" spans="1:1">
      <c r="A458" s="4"/>
    </row>
    <row r="459" spans="1:1">
      <c r="A459" s="4"/>
    </row>
    <row r="460" spans="1:1">
      <c r="A460" s="4"/>
    </row>
    <row r="461" spans="1:1">
      <c r="A461" s="4"/>
    </row>
    <row r="462" spans="1:1">
      <c r="A462" s="4"/>
    </row>
    <row r="463" spans="1:1">
      <c r="A463" s="4"/>
    </row>
    <row r="464" spans="1:1">
      <c r="A464" s="4"/>
    </row>
    <row r="465" spans="1:1">
      <c r="A465" s="4"/>
    </row>
    <row r="466" spans="1:1">
      <c r="A466" s="4"/>
    </row>
    <row r="467" spans="1:1">
      <c r="A467" s="4"/>
    </row>
    <row r="468" spans="1:1">
      <c r="A468" s="4"/>
    </row>
    <row r="469" spans="1:1">
      <c r="A469" s="4"/>
    </row>
    <row r="470" spans="1:1">
      <c r="A470" s="4"/>
    </row>
    <row r="471" spans="1:1">
      <c r="A471" s="4"/>
    </row>
    <row r="472" spans="1:1">
      <c r="A472" s="4"/>
    </row>
    <row r="473" spans="1:1">
      <c r="A473" s="4"/>
    </row>
    <row r="474" spans="1:1">
      <c r="A474" s="4"/>
    </row>
    <row r="475" spans="1:1">
      <c r="A475" s="4"/>
    </row>
    <row r="476" spans="1:1">
      <c r="A476" s="4"/>
    </row>
    <row r="477" spans="1:1">
      <c r="A477" s="4"/>
    </row>
    <row r="478" spans="1:1">
      <c r="A478" s="4"/>
    </row>
    <row r="479" spans="1:1">
      <c r="A479" s="4"/>
    </row>
    <row r="480" spans="1:1">
      <c r="A480" s="4"/>
    </row>
    <row r="481" spans="1:1">
      <c r="A481" s="4"/>
    </row>
    <row r="482" spans="1:1">
      <c r="A482" s="4"/>
    </row>
    <row r="483" spans="1:1">
      <c r="A483" s="4"/>
    </row>
    <row r="489" spans="1:1">
      <c r="A489" s="7"/>
    </row>
    <row r="490" spans="1:1">
      <c r="A490" s="4"/>
    </row>
    <row r="491" spans="1:1">
      <c r="A491" s="4"/>
    </row>
    <row r="492" spans="1:1">
      <c r="A492" s="4"/>
    </row>
    <row r="493" spans="1:1">
      <c r="A493" s="4"/>
    </row>
    <row r="494" spans="1:1">
      <c r="A494" s="4"/>
    </row>
    <row r="495" spans="1:1">
      <c r="A495" s="4"/>
    </row>
    <row r="496" spans="1:1">
      <c r="A496" s="4"/>
    </row>
    <row r="497" spans="1:1">
      <c r="A497" s="4"/>
    </row>
    <row r="498" spans="1:1">
      <c r="A498" s="4"/>
    </row>
    <row r="499" spans="1:1">
      <c r="A499" s="4"/>
    </row>
    <row r="500" spans="1:1" ht="15" customHeight="1">
      <c r="A500" s="4"/>
    </row>
    <row r="501" spans="1:1">
      <c r="A501" s="4"/>
    </row>
    <row r="502" spans="1:1">
      <c r="A502" s="4"/>
    </row>
    <row r="503" spans="1:1">
      <c r="A503" s="4"/>
    </row>
    <row r="504" spans="1:1">
      <c r="A504" s="4"/>
    </row>
    <row r="505" spans="1:1">
      <c r="A505" s="4"/>
    </row>
    <row r="506" spans="1:1">
      <c r="A506" s="4"/>
    </row>
    <row r="507" spans="1:1">
      <c r="A507" s="4"/>
    </row>
    <row r="508" spans="1:1">
      <c r="A508" s="4"/>
    </row>
    <row r="509" spans="1:1">
      <c r="A509" s="4"/>
    </row>
    <row r="510" spans="1:1">
      <c r="A510" s="4"/>
    </row>
    <row r="511" spans="1:1">
      <c r="A511" s="4"/>
    </row>
    <row r="512" spans="1:1">
      <c r="A512" s="4"/>
    </row>
    <row r="513" spans="1:1">
      <c r="A513" s="4"/>
    </row>
    <row r="514" spans="1:1">
      <c r="A514" s="4"/>
    </row>
    <row r="515" spans="1:1">
      <c r="A515" s="4"/>
    </row>
    <row r="516" spans="1:1">
      <c r="A516" s="4"/>
    </row>
    <row r="517" spans="1:1">
      <c r="A517" s="4"/>
    </row>
    <row r="518" spans="1:1">
      <c r="A518" s="4"/>
    </row>
    <row r="519" spans="1:1">
      <c r="A519" s="4"/>
    </row>
    <row r="520" spans="1:1">
      <c r="A520" s="4"/>
    </row>
    <row r="521" spans="1:1">
      <c r="A521" s="4"/>
    </row>
    <row r="522" spans="1:1">
      <c r="A522" s="4"/>
    </row>
    <row r="523" spans="1:1">
      <c r="A523" s="4"/>
    </row>
    <row r="524" spans="1:1">
      <c r="A524" s="4"/>
    </row>
    <row r="525" spans="1:1">
      <c r="A525" s="4"/>
    </row>
    <row r="526" spans="1:1">
      <c r="A526" s="4"/>
    </row>
    <row r="527" spans="1:1">
      <c r="A527" s="4"/>
    </row>
    <row r="528" spans="1:1">
      <c r="A528" s="4"/>
    </row>
    <row r="529" spans="1:1">
      <c r="A529" s="4"/>
    </row>
    <row r="530" spans="1:1" ht="15" customHeight="1">
      <c r="A530" s="4"/>
    </row>
    <row r="531" spans="1:1">
      <c r="A531" s="4"/>
    </row>
    <row r="532" spans="1:1">
      <c r="A532" s="4"/>
    </row>
    <row r="533" spans="1:1">
      <c r="A533" s="4"/>
    </row>
    <row r="534" spans="1:1">
      <c r="A534" s="4"/>
    </row>
    <row r="535" spans="1:1">
      <c r="A535" s="4"/>
    </row>
    <row r="536" spans="1:1">
      <c r="A536" s="4"/>
    </row>
    <row r="537" spans="1:1">
      <c r="A537" s="4"/>
    </row>
    <row r="539" spans="1:1">
      <c r="A539" s="4"/>
    </row>
    <row r="540" spans="1:1">
      <c r="A540" s="4"/>
    </row>
    <row r="541" spans="1:1">
      <c r="A541" s="4"/>
    </row>
    <row r="542" spans="1:1">
      <c r="A542" s="4"/>
    </row>
    <row r="543" spans="1:1">
      <c r="A543" s="4"/>
    </row>
    <row r="544" spans="1:1">
      <c r="A544" s="4"/>
    </row>
    <row r="545" spans="1:1">
      <c r="A545" s="4"/>
    </row>
    <row r="546" spans="1:1">
      <c r="A546" s="4"/>
    </row>
    <row r="547" spans="1:1">
      <c r="A547" s="4"/>
    </row>
    <row r="548" spans="1:1">
      <c r="A548" s="4"/>
    </row>
    <row r="549" spans="1:1">
      <c r="A549" s="4"/>
    </row>
    <row r="550" spans="1:1">
      <c r="A550" s="4"/>
    </row>
    <row r="551" spans="1:1">
      <c r="A551" s="4"/>
    </row>
    <row r="552" spans="1:1">
      <c r="A552" s="4"/>
    </row>
    <row r="553" spans="1:1">
      <c r="A553" s="4"/>
    </row>
    <row r="554" spans="1:1">
      <c r="A554" s="4"/>
    </row>
    <row r="555" spans="1:1">
      <c r="A555" s="4"/>
    </row>
    <row r="556" spans="1:1">
      <c r="A556" s="4"/>
    </row>
    <row r="557" spans="1:1">
      <c r="A557" s="4"/>
    </row>
    <row r="558" spans="1:1">
      <c r="A558" s="4"/>
    </row>
    <row r="559" spans="1:1">
      <c r="A559" s="4"/>
    </row>
    <row r="560" spans="1:1">
      <c r="A560" s="4"/>
    </row>
    <row r="561" spans="1:1" ht="15" customHeight="1">
      <c r="A561" s="4"/>
    </row>
    <row r="562" spans="1:1">
      <c r="A562" s="4"/>
    </row>
    <row r="563" spans="1:1" ht="15" customHeight="1">
      <c r="A563" s="4"/>
    </row>
    <row r="564" spans="1:1">
      <c r="A564" s="4"/>
    </row>
    <row r="565" spans="1:1">
      <c r="A565" s="4"/>
    </row>
    <row r="566" spans="1:1">
      <c r="A566" s="4"/>
    </row>
    <row r="567" spans="1:1">
      <c r="A567" s="4"/>
    </row>
    <row r="568" spans="1:1">
      <c r="A568" s="4"/>
    </row>
    <row r="569" spans="1:1">
      <c r="A569" s="4"/>
    </row>
    <row r="570" spans="1:1">
      <c r="A570" s="4"/>
    </row>
    <row r="571" spans="1:1">
      <c r="A571" s="4"/>
    </row>
    <row r="572" spans="1:1">
      <c r="A572" s="4"/>
    </row>
    <row r="573" spans="1:1" ht="15" customHeight="1">
      <c r="A573" s="4"/>
    </row>
    <row r="574" spans="1:1">
      <c r="A574" s="4"/>
    </row>
    <row r="575" spans="1:1">
      <c r="A575" s="4"/>
    </row>
    <row r="576" spans="1:1">
      <c r="A576" s="4"/>
    </row>
    <row r="577" spans="1:1">
      <c r="A577" s="4"/>
    </row>
    <row r="578" spans="1:1">
      <c r="A578" s="4"/>
    </row>
    <row r="579" spans="1:1">
      <c r="A579" s="4"/>
    </row>
    <row r="580" spans="1:1">
      <c r="A580" s="4"/>
    </row>
    <row r="581" spans="1:1">
      <c r="A581" s="4"/>
    </row>
    <row r="582" spans="1:1">
      <c r="A582" s="4"/>
    </row>
    <row r="583" spans="1:1">
      <c r="A583" s="4"/>
    </row>
    <row r="584" spans="1:1">
      <c r="A584" s="4"/>
    </row>
    <row r="585" spans="1:1">
      <c r="A585" s="4"/>
    </row>
    <row r="586" spans="1:1">
      <c r="A586" s="4"/>
    </row>
    <row r="587" spans="1:1">
      <c r="A587" s="4"/>
    </row>
    <row r="588" spans="1:1">
      <c r="A588" s="4"/>
    </row>
    <row r="589" spans="1:1">
      <c r="A589" s="4"/>
    </row>
    <row r="590" spans="1:1">
      <c r="A590" s="4"/>
    </row>
    <row r="591" spans="1:1">
      <c r="A591" s="4"/>
    </row>
    <row r="592" spans="1:1">
      <c r="A592" s="4"/>
    </row>
    <row r="593" spans="1:1">
      <c r="A593" s="4"/>
    </row>
    <row r="594" spans="1:1">
      <c r="A594" s="4"/>
    </row>
    <row r="595" spans="1:1">
      <c r="A595" s="4"/>
    </row>
    <row r="596" spans="1:1">
      <c r="A596" s="4"/>
    </row>
    <row r="597" spans="1:1">
      <c r="A597" s="4"/>
    </row>
    <row r="598" spans="1:1">
      <c r="A598" s="4"/>
    </row>
    <row r="599" spans="1:1">
      <c r="A599" s="4"/>
    </row>
    <row r="600" spans="1:1">
      <c r="A600" s="4"/>
    </row>
  </sheetData>
  <mergeCells count="7">
    <mergeCell ref="C90:D90"/>
    <mergeCell ref="B2:E2"/>
    <mergeCell ref="G2:L2"/>
    <mergeCell ref="C4:E4"/>
    <mergeCell ref="I4:L4"/>
    <mergeCell ref="I5:K6"/>
    <mergeCell ref="H7:L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24"/>
  <sheetViews>
    <sheetView workbookViewId="0"/>
  </sheetViews>
  <sheetFormatPr defaultRowHeight="14"/>
  <sheetData>
    <row r="1" spans="1:14" ht="14.5">
      <c r="A1" s="198" t="s">
        <v>465</v>
      </c>
      <c r="B1" s="198"/>
      <c r="C1" s="198"/>
      <c r="D1" s="198"/>
      <c r="E1" s="198"/>
      <c r="F1" s="198"/>
      <c r="G1" s="198"/>
      <c r="H1" s="198"/>
      <c r="I1" s="199"/>
      <c r="J1" s="199"/>
      <c r="K1" s="199"/>
      <c r="L1" s="199"/>
      <c r="M1" s="199"/>
      <c r="N1" s="199"/>
    </row>
    <row r="2" spans="1:14" ht="14.5">
      <c r="A2" s="200">
        <v>1</v>
      </c>
      <c r="B2" s="199"/>
      <c r="C2" s="199" t="s">
        <v>475</v>
      </c>
      <c r="D2" s="199"/>
      <c r="E2" s="199"/>
      <c r="F2" s="199"/>
      <c r="G2" s="199"/>
      <c r="H2" s="199"/>
      <c r="I2" s="199"/>
      <c r="J2" s="199"/>
      <c r="K2" s="199"/>
      <c r="L2" s="199"/>
      <c r="M2" s="199"/>
      <c r="N2" s="199"/>
    </row>
    <row r="3" spans="1:14" ht="14.5">
      <c r="A3" s="200">
        <v>2</v>
      </c>
      <c r="B3" s="199"/>
      <c r="C3" s="199" t="s">
        <v>454</v>
      </c>
      <c r="D3" s="199"/>
      <c r="E3" s="199"/>
      <c r="F3" s="199"/>
      <c r="G3" s="199"/>
      <c r="H3" s="199"/>
      <c r="I3" s="199"/>
      <c r="J3" s="199"/>
      <c r="K3" s="199"/>
      <c r="L3" s="199"/>
      <c r="M3" s="199"/>
      <c r="N3" s="199"/>
    </row>
    <row r="4" spans="1:14" ht="14.5">
      <c r="A4" s="200">
        <v>3</v>
      </c>
      <c r="B4" s="199"/>
      <c r="C4" s="199" t="s">
        <v>498</v>
      </c>
      <c r="D4" s="199"/>
      <c r="E4" s="199"/>
      <c r="F4" s="199"/>
      <c r="G4" s="199"/>
      <c r="H4" s="199"/>
      <c r="I4" s="199"/>
      <c r="J4" s="199"/>
      <c r="K4" s="199"/>
      <c r="L4" s="199"/>
      <c r="M4" s="199"/>
      <c r="N4" s="199"/>
    </row>
    <row r="5" spans="1:14" ht="14.5">
      <c r="A5" s="200">
        <v>4</v>
      </c>
      <c r="B5" s="199"/>
      <c r="C5" s="199" t="s">
        <v>468</v>
      </c>
      <c r="D5" s="199"/>
      <c r="E5" s="199"/>
      <c r="F5" s="199"/>
      <c r="G5" s="199"/>
      <c r="H5" s="199"/>
      <c r="I5" s="199"/>
      <c r="J5" s="199"/>
      <c r="K5" s="199"/>
      <c r="L5" s="199"/>
      <c r="M5" s="199"/>
      <c r="N5" s="199"/>
    </row>
    <row r="6" spans="1:14" ht="14.5">
      <c r="A6" s="200">
        <v>5</v>
      </c>
      <c r="B6" s="199"/>
      <c r="C6" s="199" t="s">
        <v>455</v>
      </c>
      <c r="D6" s="199"/>
      <c r="E6" s="199"/>
      <c r="F6" s="199"/>
      <c r="G6" s="199"/>
      <c r="H6" s="199"/>
      <c r="I6" s="199"/>
      <c r="J6" s="199"/>
      <c r="K6" s="199"/>
      <c r="L6" s="199"/>
      <c r="M6" s="199"/>
      <c r="N6" s="199"/>
    </row>
    <row r="7" spans="1:14" ht="14.5">
      <c r="A7" s="200">
        <v>6</v>
      </c>
      <c r="B7" s="199"/>
      <c r="C7" s="199" t="s">
        <v>456</v>
      </c>
      <c r="D7" s="199"/>
      <c r="E7" s="199"/>
      <c r="F7" s="199"/>
      <c r="G7" s="199"/>
      <c r="H7" s="199"/>
      <c r="I7" s="199"/>
      <c r="J7" s="199"/>
      <c r="K7" s="199"/>
      <c r="L7" s="199"/>
      <c r="M7" s="199"/>
      <c r="N7" s="199"/>
    </row>
    <row r="8" spans="1:14" ht="14.5">
      <c r="A8" s="200">
        <v>7</v>
      </c>
      <c r="B8" s="199"/>
      <c r="C8" s="199" t="s">
        <v>469</v>
      </c>
      <c r="D8" s="199"/>
      <c r="E8" s="199"/>
      <c r="F8" s="199"/>
      <c r="G8" s="199"/>
      <c r="H8" s="199"/>
      <c r="I8" s="199"/>
      <c r="J8" s="199"/>
      <c r="K8" s="199"/>
      <c r="L8" s="199"/>
      <c r="M8" s="199"/>
      <c r="N8" s="199"/>
    </row>
    <row r="9" spans="1:14" ht="14.5">
      <c r="A9" s="200">
        <v>8</v>
      </c>
      <c r="B9" s="199"/>
      <c r="C9" s="199" t="s">
        <v>457</v>
      </c>
      <c r="D9" s="199"/>
      <c r="E9" s="199"/>
      <c r="F9" s="199"/>
      <c r="G9" s="199"/>
      <c r="H9" s="199"/>
      <c r="I9" s="199"/>
      <c r="J9" s="199"/>
      <c r="K9" s="199"/>
      <c r="L9" s="199"/>
      <c r="M9" s="199"/>
      <c r="N9" s="199"/>
    </row>
    <row r="10" spans="1:14" ht="14.5">
      <c r="A10" s="200">
        <v>9</v>
      </c>
      <c r="B10" s="199"/>
      <c r="C10" s="199" t="s">
        <v>458</v>
      </c>
      <c r="D10" s="199"/>
      <c r="E10" s="199"/>
      <c r="F10" s="199"/>
      <c r="G10" s="199"/>
      <c r="H10" s="199"/>
      <c r="I10" s="199"/>
      <c r="J10" s="199"/>
      <c r="K10" s="199"/>
      <c r="L10" s="199"/>
      <c r="M10" s="199"/>
      <c r="N10" s="199"/>
    </row>
    <row r="11" spans="1:14" ht="14.5">
      <c r="A11" s="200">
        <v>10</v>
      </c>
      <c r="B11" s="199"/>
      <c r="C11" s="199" t="s">
        <v>470</v>
      </c>
      <c r="D11" s="199"/>
      <c r="E11" s="199"/>
      <c r="F11" s="199"/>
      <c r="G11" s="199"/>
      <c r="H11" s="199"/>
      <c r="I11" s="199"/>
      <c r="J11" s="199"/>
      <c r="K11" s="199"/>
      <c r="L11" s="199"/>
      <c r="M11" s="199"/>
      <c r="N11" s="199"/>
    </row>
    <row r="12" spans="1:14" ht="14.5">
      <c r="A12" s="200">
        <v>11</v>
      </c>
      <c r="B12" s="199"/>
      <c r="C12" s="199" t="s">
        <v>471</v>
      </c>
      <c r="D12" s="199"/>
      <c r="E12" s="199"/>
      <c r="F12" s="199"/>
      <c r="G12" s="199"/>
      <c r="H12" s="199"/>
      <c r="I12" s="199"/>
      <c r="J12" s="199"/>
      <c r="K12" s="199"/>
      <c r="L12" s="199"/>
      <c r="M12" s="199"/>
      <c r="N12" s="199"/>
    </row>
    <row r="13" spans="1:14" ht="14.5">
      <c r="A13" s="200">
        <v>12</v>
      </c>
      <c r="B13" s="199"/>
      <c r="C13" s="199" t="s">
        <v>459</v>
      </c>
      <c r="D13" s="199"/>
      <c r="E13" s="199"/>
      <c r="F13" s="199"/>
      <c r="G13" s="199"/>
      <c r="H13" s="199"/>
      <c r="I13" s="199"/>
      <c r="J13" s="199"/>
      <c r="K13" s="199"/>
      <c r="L13" s="199"/>
      <c r="M13" s="199"/>
      <c r="N13" s="199"/>
    </row>
    <row r="14" spans="1:14" ht="14.5">
      <c r="A14" s="200">
        <v>13</v>
      </c>
      <c r="B14" s="199"/>
      <c r="C14" s="199" t="s">
        <v>460</v>
      </c>
      <c r="D14" s="199"/>
      <c r="E14" s="199"/>
      <c r="F14" s="199"/>
      <c r="G14" s="199"/>
      <c r="H14" s="199"/>
      <c r="I14" s="199"/>
      <c r="J14" s="199"/>
      <c r="K14" s="199"/>
      <c r="L14" s="199"/>
      <c r="M14" s="199"/>
      <c r="N14" s="199"/>
    </row>
    <row r="15" spans="1:14" ht="14.5">
      <c r="A15" s="200">
        <v>14</v>
      </c>
      <c r="B15" s="199"/>
      <c r="C15" s="199" t="s">
        <v>461</v>
      </c>
      <c r="D15" s="199"/>
      <c r="E15" s="199"/>
      <c r="F15" s="199"/>
      <c r="G15" s="199"/>
      <c r="H15" s="199"/>
      <c r="I15" s="199"/>
      <c r="J15" s="199"/>
      <c r="K15" s="199"/>
      <c r="L15" s="199"/>
      <c r="M15" s="199"/>
      <c r="N15" s="199"/>
    </row>
    <row r="16" spans="1:14" ht="14.5">
      <c r="A16" s="200">
        <v>15</v>
      </c>
      <c r="B16" s="199"/>
      <c r="C16" s="199" t="s">
        <v>472</v>
      </c>
      <c r="D16" s="199"/>
      <c r="E16" s="199"/>
      <c r="F16" s="199"/>
      <c r="G16" s="199"/>
      <c r="H16" s="199"/>
      <c r="I16" s="199"/>
      <c r="J16" s="199"/>
      <c r="K16" s="199"/>
      <c r="L16" s="199"/>
      <c r="M16" s="199"/>
      <c r="N16" s="199"/>
    </row>
    <row r="17" spans="1:14" ht="14.5">
      <c r="A17" s="200"/>
      <c r="B17" s="199"/>
      <c r="C17" s="199"/>
      <c r="D17" s="199"/>
      <c r="E17" s="199"/>
      <c r="F17" s="199"/>
      <c r="G17" s="199"/>
      <c r="H17" s="199"/>
      <c r="I17" s="199"/>
      <c r="J17" s="199"/>
      <c r="K17" s="199"/>
      <c r="L17" s="199"/>
      <c r="M17" s="199"/>
      <c r="N17" s="199"/>
    </row>
    <row r="18" spans="1:14" ht="14.5">
      <c r="A18" s="198" t="s">
        <v>466</v>
      </c>
      <c r="B18" s="198"/>
      <c r="C18" s="198"/>
      <c r="D18" s="198"/>
      <c r="E18" s="198"/>
      <c r="F18" s="198"/>
      <c r="G18" s="198"/>
      <c r="H18" s="198"/>
      <c r="I18" s="199"/>
      <c r="J18" s="199"/>
      <c r="K18" s="199"/>
      <c r="L18" s="199"/>
      <c r="M18" s="199"/>
      <c r="N18" s="199"/>
    </row>
    <row r="19" spans="1:14" ht="14.5">
      <c r="A19" s="200">
        <v>1</v>
      </c>
      <c r="B19" s="199"/>
      <c r="C19" s="199" t="s">
        <v>462</v>
      </c>
      <c r="D19" s="199"/>
      <c r="E19" s="199"/>
      <c r="F19" s="199"/>
      <c r="G19" s="199"/>
      <c r="H19" s="199"/>
      <c r="I19" s="199"/>
      <c r="J19" s="199"/>
      <c r="K19" s="199"/>
      <c r="L19" s="199"/>
      <c r="M19" s="199"/>
      <c r="N19" s="199"/>
    </row>
    <row r="20" spans="1:14" ht="14.5">
      <c r="A20" s="200">
        <v>2</v>
      </c>
      <c r="B20" s="199"/>
      <c r="C20" s="199" t="s">
        <v>463</v>
      </c>
      <c r="D20" s="199"/>
      <c r="E20" s="199"/>
      <c r="F20" s="199"/>
      <c r="G20" s="199"/>
      <c r="H20" s="199"/>
      <c r="I20" s="199"/>
      <c r="J20" s="199"/>
      <c r="K20" s="199"/>
      <c r="L20" s="199"/>
      <c r="M20" s="199"/>
      <c r="N20" s="199"/>
    </row>
    <row r="21" spans="1:14" ht="14.5">
      <c r="A21" s="200">
        <v>3</v>
      </c>
      <c r="B21" s="199"/>
      <c r="C21" s="199" t="s">
        <v>474</v>
      </c>
      <c r="D21" s="199"/>
      <c r="E21" s="199"/>
      <c r="F21" s="199"/>
      <c r="G21" s="199"/>
      <c r="H21" s="199"/>
      <c r="I21" s="199"/>
      <c r="J21" s="199"/>
      <c r="K21" s="199"/>
      <c r="L21" s="199"/>
      <c r="M21" s="199"/>
      <c r="N21" s="199"/>
    </row>
    <row r="22" spans="1:14" ht="14.5">
      <c r="A22" s="200">
        <v>4</v>
      </c>
      <c r="B22" s="199"/>
      <c r="C22" s="199" t="s">
        <v>473</v>
      </c>
      <c r="D22" s="199"/>
      <c r="E22" s="199"/>
      <c r="F22" s="199"/>
      <c r="G22" s="199"/>
      <c r="H22" s="199"/>
      <c r="I22" s="199"/>
      <c r="J22" s="199"/>
      <c r="K22" s="199"/>
      <c r="L22" s="199"/>
      <c r="M22" s="199"/>
      <c r="N22" s="199"/>
    </row>
    <row r="23" spans="1:14" ht="14.5">
      <c r="A23" s="200">
        <v>5</v>
      </c>
      <c r="B23" s="199"/>
      <c r="C23" s="199" t="s">
        <v>464</v>
      </c>
      <c r="D23" s="199"/>
      <c r="E23" s="199"/>
      <c r="F23" s="199"/>
      <c r="G23" s="199"/>
      <c r="H23" s="199"/>
      <c r="I23" s="199"/>
      <c r="J23" s="199"/>
      <c r="K23" s="199"/>
      <c r="L23" s="199"/>
      <c r="M23" s="199"/>
      <c r="N23" s="199"/>
    </row>
    <row r="24" spans="1:14" ht="14.5">
      <c r="A24" s="200">
        <v>6</v>
      </c>
      <c r="B24" s="199"/>
      <c r="C24" s="199" t="s">
        <v>461</v>
      </c>
      <c r="D24" s="199"/>
      <c r="E24" s="199"/>
      <c r="F24" s="199"/>
      <c r="G24" s="199"/>
      <c r="H24" s="199"/>
      <c r="I24" s="199"/>
      <c r="J24" s="199"/>
      <c r="K24" s="199"/>
      <c r="L24" s="199"/>
      <c r="M24" s="199"/>
      <c r="N24" s="19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A111"/>
  <sheetViews>
    <sheetView view="pageBreakPreview" zoomScaleNormal="78" zoomScaleSheetLayoutView="100" workbookViewId="0">
      <selection activeCell="D92" sqref="D92"/>
    </sheetView>
  </sheetViews>
  <sheetFormatPr defaultColWidth="9" defaultRowHeight="14"/>
  <cols>
    <col min="1" max="1" width="7.453125" style="244" customWidth="1"/>
    <col min="2" max="2" width="27.26953125" style="245" customWidth="1"/>
    <col min="3" max="3" width="31.453125" style="245" customWidth="1"/>
    <col min="4" max="4" width="41.1796875" style="246" customWidth="1"/>
    <col min="5" max="5" width="2.81640625" style="231" customWidth="1"/>
    <col min="6" max="11" width="9" style="242" hidden="1" customWidth="1"/>
    <col min="12" max="16384" width="9" style="242"/>
  </cols>
  <sheetData>
    <row r="1" spans="1:11" ht="28.5" thickBot="1">
      <c r="A1" s="227">
        <v>1</v>
      </c>
      <c r="B1" s="228" t="s">
        <v>555</v>
      </c>
      <c r="C1" s="229" t="s">
        <v>556</v>
      </c>
      <c r="D1" s="230"/>
      <c r="K1" s="242" t="s">
        <v>587</v>
      </c>
    </row>
    <row r="2" spans="1:11" ht="28">
      <c r="A2" s="232">
        <v>1.1000000000000001</v>
      </c>
      <c r="B2" s="233" t="s">
        <v>58</v>
      </c>
      <c r="C2" s="233" t="s">
        <v>557</v>
      </c>
      <c r="D2" s="234" t="s">
        <v>380</v>
      </c>
      <c r="K2" s="242" t="s">
        <v>587</v>
      </c>
    </row>
    <row r="3" spans="1:11" ht="28">
      <c r="A3" s="235" t="s">
        <v>59</v>
      </c>
      <c r="B3" s="236" t="s">
        <v>60</v>
      </c>
      <c r="C3" s="52" t="s">
        <v>1456</v>
      </c>
      <c r="D3" s="237" t="s">
        <v>558</v>
      </c>
      <c r="K3" s="242" t="s">
        <v>587</v>
      </c>
    </row>
    <row r="4" spans="1:11" ht="58.5" customHeight="1">
      <c r="A4" s="235" t="s">
        <v>441</v>
      </c>
      <c r="B4" s="238" t="s">
        <v>442</v>
      </c>
      <c r="C4" s="239" t="s">
        <v>654</v>
      </c>
      <c r="D4" s="237"/>
      <c r="K4" s="242" t="s">
        <v>587</v>
      </c>
    </row>
    <row r="5" spans="1:11" s="48" customFormat="1" ht="79.5" hidden="1" customHeight="1">
      <c r="A5" s="113" t="s">
        <v>559</v>
      </c>
      <c r="B5" s="240" t="s">
        <v>560</v>
      </c>
      <c r="C5" s="50"/>
      <c r="D5" s="241" t="s">
        <v>561</v>
      </c>
      <c r="E5" s="121"/>
      <c r="K5" s="48" t="s">
        <v>588</v>
      </c>
    </row>
    <row r="6" spans="1:11" s="48" customFormat="1" ht="69.75" hidden="1" customHeight="1">
      <c r="A6" s="113" t="s">
        <v>562</v>
      </c>
      <c r="B6" s="240" t="s">
        <v>563</v>
      </c>
      <c r="C6" s="50"/>
      <c r="D6" s="241" t="s">
        <v>561</v>
      </c>
      <c r="E6" s="121"/>
      <c r="K6" s="48" t="s">
        <v>588</v>
      </c>
    </row>
    <row r="7" spans="1:11" ht="115.5" hidden="1" customHeight="1">
      <c r="A7" s="235" t="s">
        <v>512</v>
      </c>
      <c r="B7" s="281" t="s">
        <v>597</v>
      </c>
      <c r="C7" s="282"/>
      <c r="D7" s="283" t="s">
        <v>598</v>
      </c>
      <c r="K7" s="242" t="s">
        <v>599</v>
      </c>
    </row>
    <row r="8" spans="1:11" s="32" customFormat="1" ht="70" hidden="1">
      <c r="A8" s="185" t="s">
        <v>564</v>
      </c>
      <c r="B8" s="243" t="s">
        <v>500</v>
      </c>
      <c r="C8" s="50"/>
      <c r="D8" s="194" t="s">
        <v>499</v>
      </c>
      <c r="E8" s="121"/>
      <c r="K8" s="32" t="s">
        <v>588</v>
      </c>
    </row>
    <row r="9" spans="1:11">
      <c r="K9" s="242" t="s">
        <v>587</v>
      </c>
    </row>
    <row r="10" spans="1:11" ht="14.5" thickBot="1">
      <c r="A10" s="232">
        <v>1.2</v>
      </c>
      <c r="B10" s="247" t="s">
        <v>565</v>
      </c>
      <c r="C10" s="247"/>
      <c r="D10" s="248"/>
      <c r="K10" s="242" t="s">
        <v>587</v>
      </c>
    </row>
    <row r="11" spans="1:11" ht="28.5" thickBot="1">
      <c r="A11" s="249" t="s">
        <v>61</v>
      </c>
      <c r="B11" s="250" t="s">
        <v>158</v>
      </c>
      <c r="C11" s="50" t="s">
        <v>644</v>
      </c>
      <c r="D11" s="251"/>
      <c r="K11" s="242" t="s">
        <v>587</v>
      </c>
    </row>
    <row r="12" spans="1:11" ht="28.5" thickBot="1">
      <c r="A12" s="249" t="s">
        <v>62</v>
      </c>
      <c r="B12" s="250" t="s">
        <v>487</v>
      </c>
      <c r="C12" s="50" t="s">
        <v>644</v>
      </c>
      <c r="D12" s="251"/>
      <c r="K12" s="242" t="s">
        <v>587</v>
      </c>
    </row>
    <row r="13" spans="1:11" ht="14.5" thickBot="1">
      <c r="A13" s="249" t="s">
        <v>64</v>
      </c>
      <c r="B13" s="245" t="s">
        <v>488</v>
      </c>
      <c r="C13" s="483">
        <v>560292</v>
      </c>
      <c r="D13" s="251"/>
      <c r="K13" s="242" t="s">
        <v>587</v>
      </c>
    </row>
    <row r="14" spans="1:11" ht="14.5" thickBot="1">
      <c r="A14" s="249" t="s">
        <v>66</v>
      </c>
      <c r="B14" s="250" t="s">
        <v>63</v>
      </c>
      <c r="C14" s="50" t="s">
        <v>655</v>
      </c>
      <c r="D14" s="251"/>
      <c r="K14" s="242" t="s">
        <v>587</v>
      </c>
    </row>
    <row r="15" spans="1:11" ht="42.5" thickBot="1">
      <c r="A15" s="249" t="s">
        <v>68</v>
      </c>
      <c r="B15" s="250" t="s">
        <v>65</v>
      </c>
      <c r="C15" s="50" t="s">
        <v>656</v>
      </c>
      <c r="D15" s="252" t="s">
        <v>566</v>
      </c>
      <c r="G15" s="242" t="s">
        <v>589</v>
      </c>
      <c r="K15" s="242" t="s">
        <v>587</v>
      </c>
    </row>
    <row r="16" spans="1:11" ht="14.5" thickBot="1">
      <c r="A16" s="249" t="s">
        <v>116</v>
      </c>
      <c r="B16" s="250" t="s">
        <v>76</v>
      </c>
      <c r="C16" s="50" t="s">
        <v>645</v>
      </c>
      <c r="D16" s="251"/>
      <c r="G16" s="242" t="s">
        <v>590</v>
      </c>
      <c r="K16" s="242" t="s">
        <v>587</v>
      </c>
    </row>
    <row r="17" spans="1:11" ht="14.5" thickBot="1">
      <c r="A17" s="249" t="s">
        <v>15</v>
      </c>
      <c r="B17" s="250" t="s">
        <v>67</v>
      </c>
      <c r="C17" s="50" t="s">
        <v>657</v>
      </c>
      <c r="D17" s="251"/>
      <c r="G17" s="242" t="s">
        <v>591</v>
      </c>
      <c r="K17" s="242" t="s">
        <v>587</v>
      </c>
    </row>
    <row r="18" spans="1:11" ht="14.5" thickBot="1">
      <c r="A18" s="249" t="s">
        <v>172</v>
      </c>
      <c r="B18" s="250" t="s">
        <v>69</v>
      </c>
      <c r="C18" s="50"/>
      <c r="D18" s="251"/>
      <c r="G18" s="242" t="s">
        <v>592</v>
      </c>
      <c r="K18" s="242" t="s">
        <v>587</v>
      </c>
    </row>
    <row r="19" spans="1:11" ht="14.5" thickBot="1">
      <c r="A19" s="249" t="s">
        <v>173</v>
      </c>
      <c r="B19" s="250" t="s">
        <v>70</v>
      </c>
      <c r="C19" s="307" t="s">
        <v>658</v>
      </c>
      <c r="D19" s="251"/>
      <c r="G19" s="242" t="s">
        <v>593</v>
      </c>
      <c r="K19" s="242" t="s">
        <v>587</v>
      </c>
    </row>
    <row r="20" spans="1:11" ht="14.5" thickBot="1">
      <c r="A20" s="249" t="s">
        <v>381</v>
      </c>
      <c r="B20" s="250" t="s">
        <v>14</v>
      </c>
      <c r="C20" s="307" t="s">
        <v>659</v>
      </c>
      <c r="D20" s="251"/>
      <c r="G20" s="242" t="s">
        <v>594</v>
      </c>
      <c r="K20" s="242" t="s">
        <v>587</v>
      </c>
    </row>
    <row r="21" spans="1:11" ht="40.5" customHeight="1">
      <c r="A21" s="249" t="s">
        <v>489</v>
      </c>
      <c r="B21" s="245" t="s">
        <v>117</v>
      </c>
      <c r="C21" s="32" t="s">
        <v>655</v>
      </c>
      <c r="D21" s="253" t="s">
        <v>118</v>
      </c>
      <c r="K21" s="242" t="s">
        <v>587</v>
      </c>
    </row>
    <row r="22" spans="1:11" ht="42">
      <c r="A22" s="249" t="s">
        <v>490</v>
      </c>
      <c r="B22" s="254" t="s">
        <v>513</v>
      </c>
      <c r="C22" s="50" t="s">
        <v>532</v>
      </c>
      <c r="D22" s="253"/>
      <c r="K22" s="242" t="s">
        <v>587</v>
      </c>
    </row>
    <row r="23" spans="1:11">
      <c r="A23" s="249"/>
      <c r="C23" s="239"/>
      <c r="D23" s="251"/>
      <c r="K23" s="242" t="s">
        <v>587</v>
      </c>
    </row>
    <row r="24" spans="1:11" ht="14.5" thickBot="1">
      <c r="A24" s="232">
        <v>1.3</v>
      </c>
      <c r="B24" s="255" t="s">
        <v>71</v>
      </c>
      <c r="C24" s="256"/>
      <c r="D24" s="248"/>
      <c r="K24" s="242" t="s">
        <v>587</v>
      </c>
    </row>
    <row r="25" spans="1:11" ht="26.25" customHeight="1" thickBot="1">
      <c r="A25" s="249" t="s">
        <v>72</v>
      </c>
      <c r="B25" s="250" t="s">
        <v>73</v>
      </c>
      <c r="C25" t="s">
        <v>660</v>
      </c>
      <c r="D25" s="252" t="s">
        <v>567</v>
      </c>
      <c r="G25" s="242" t="s">
        <v>438</v>
      </c>
      <c r="K25" s="242" t="s">
        <v>587</v>
      </c>
    </row>
    <row r="26" spans="1:11" ht="101.25" customHeight="1">
      <c r="A26" s="249" t="s">
        <v>439</v>
      </c>
      <c r="B26" s="245" t="s">
        <v>440</v>
      </c>
      <c r="C26" s="50" t="s">
        <v>661</v>
      </c>
      <c r="D26" s="253" t="s">
        <v>568</v>
      </c>
      <c r="G26" s="242" t="s">
        <v>8</v>
      </c>
      <c r="K26" s="242" t="s">
        <v>587</v>
      </c>
    </row>
    <row r="27" spans="1:11" ht="101.25" customHeight="1">
      <c r="A27" s="249" t="s">
        <v>569</v>
      </c>
      <c r="B27" s="245" t="s">
        <v>440</v>
      </c>
      <c r="C27" s="50" t="s">
        <v>644</v>
      </c>
      <c r="D27" s="253" t="s">
        <v>570</v>
      </c>
      <c r="K27" s="242" t="s">
        <v>588</v>
      </c>
    </row>
    <row r="28" spans="1:11" ht="42.5" thickBot="1">
      <c r="A28" s="249" t="s">
        <v>494</v>
      </c>
      <c r="B28" s="245" t="s">
        <v>511</v>
      </c>
      <c r="C28" s="50" t="s">
        <v>370</v>
      </c>
      <c r="D28" s="253" t="s">
        <v>174</v>
      </c>
      <c r="K28" s="242" t="s">
        <v>587</v>
      </c>
    </row>
    <row r="29" spans="1:11" ht="34.5" customHeight="1" thickBot="1">
      <c r="A29" s="249" t="s">
        <v>491</v>
      </c>
      <c r="B29" s="250" t="s">
        <v>492</v>
      </c>
      <c r="C29" s="50"/>
      <c r="D29" s="253" t="s">
        <v>493</v>
      </c>
      <c r="K29" s="242" t="s">
        <v>587</v>
      </c>
    </row>
    <row r="30" spans="1:11" ht="28">
      <c r="A30" s="249" t="s">
        <v>74</v>
      </c>
      <c r="B30" s="245" t="s">
        <v>382</v>
      </c>
      <c r="C30" s="50">
        <v>1</v>
      </c>
      <c r="D30" s="253" t="s">
        <v>383</v>
      </c>
      <c r="K30" s="242" t="s">
        <v>587</v>
      </c>
    </row>
    <row r="31" spans="1:11">
      <c r="A31" s="249" t="s">
        <v>75</v>
      </c>
      <c r="B31" s="245" t="s">
        <v>76</v>
      </c>
      <c r="C31" s="50" t="s">
        <v>645</v>
      </c>
      <c r="D31" s="253"/>
      <c r="K31" s="242" t="s">
        <v>587</v>
      </c>
    </row>
    <row r="32" spans="1:11">
      <c r="A32" s="249" t="s">
        <v>77</v>
      </c>
      <c r="B32" s="245" t="s">
        <v>78</v>
      </c>
      <c r="C32" s="50" t="s">
        <v>663</v>
      </c>
      <c r="D32" s="251"/>
      <c r="K32" s="242" t="s">
        <v>587</v>
      </c>
    </row>
    <row r="33" spans="1:11" ht="56">
      <c r="A33" s="249" t="s">
        <v>79</v>
      </c>
      <c r="B33" s="245" t="s">
        <v>80</v>
      </c>
      <c r="C33" s="50" t="s">
        <v>662</v>
      </c>
      <c r="D33" s="253" t="s">
        <v>571</v>
      </c>
      <c r="K33" s="242" t="s">
        <v>587</v>
      </c>
    </row>
    <row r="34" spans="1:11" ht="58.5" customHeight="1">
      <c r="A34" s="249" t="s">
        <v>81</v>
      </c>
      <c r="B34" s="245" t="s">
        <v>82</v>
      </c>
      <c r="C34" s="239" t="s">
        <v>662</v>
      </c>
      <c r="D34" s="253" t="s">
        <v>572</v>
      </c>
      <c r="G34" s="242" t="s">
        <v>595</v>
      </c>
      <c r="K34" s="242" t="s">
        <v>587</v>
      </c>
    </row>
    <row r="35" spans="1:11" ht="14.5" thickBot="1">
      <c r="A35" s="249" t="s">
        <v>84</v>
      </c>
      <c r="B35" s="245" t="s">
        <v>83</v>
      </c>
      <c r="C35" s="239" t="s">
        <v>664</v>
      </c>
      <c r="D35" s="253" t="s">
        <v>573</v>
      </c>
      <c r="G35" s="242" t="s">
        <v>413</v>
      </c>
      <c r="K35" s="242" t="s">
        <v>587</v>
      </c>
    </row>
    <row r="36" spans="1:11" ht="14.5" thickBot="1">
      <c r="A36" s="249" t="s">
        <v>86</v>
      </c>
      <c r="B36" s="250" t="s">
        <v>85</v>
      </c>
      <c r="C36" s="239" t="s">
        <v>414</v>
      </c>
      <c r="D36" s="253" t="s">
        <v>574</v>
      </c>
      <c r="G36" s="242" t="s">
        <v>596</v>
      </c>
      <c r="K36" s="245" t="s">
        <v>587</v>
      </c>
    </row>
    <row r="37" spans="1:11">
      <c r="A37" s="249"/>
      <c r="C37" s="239"/>
      <c r="D37" s="251"/>
      <c r="G37" s="242" t="s">
        <v>414</v>
      </c>
      <c r="K37" s="245" t="s">
        <v>587</v>
      </c>
    </row>
    <row r="38" spans="1:11" ht="16" hidden="1">
      <c r="A38" s="235" t="s">
        <v>49</v>
      </c>
      <c r="B38" s="284" t="s">
        <v>600</v>
      </c>
      <c r="C38" s="275">
        <v>500</v>
      </c>
      <c r="D38" s="275" t="s">
        <v>601</v>
      </c>
      <c r="G38" s="242" t="s">
        <v>415</v>
      </c>
      <c r="K38" s="242" t="s">
        <v>602</v>
      </c>
    </row>
    <row r="39" spans="1:11" ht="28" hidden="1">
      <c r="A39" s="249"/>
      <c r="B39" s="285" t="s">
        <v>423</v>
      </c>
      <c r="C39" s="286"/>
      <c r="D39" s="287"/>
      <c r="G39" s="242" t="s">
        <v>416</v>
      </c>
      <c r="K39" s="242" t="s">
        <v>602</v>
      </c>
    </row>
    <row r="40" spans="1:11" ht="28" hidden="1">
      <c r="A40" s="249"/>
      <c r="B40" s="285" t="s">
        <v>424</v>
      </c>
      <c r="C40" s="286"/>
      <c r="D40" s="287"/>
      <c r="K40" s="242" t="s">
        <v>602</v>
      </c>
    </row>
    <row r="41" spans="1:11" hidden="1">
      <c r="A41" s="249"/>
      <c r="B41" s="285" t="s">
        <v>425</v>
      </c>
      <c r="C41" s="286"/>
      <c r="D41" s="287"/>
      <c r="K41" s="242" t="s">
        <v>602</v>
      </c>
    </row>
    <row r="42" spans="1:11" hidden="1">
      <c r="A42" s="249"/>
      <c r="B42" s="285" t="s">
        <v>426</v>
      </c>
      <c r="C42" s="286"/>
      <c r="D42" s="287"/>
      <c r="K42" s="242" t="s">
        <v>602</v>
      </c>
    </row>
    <row r="43" spans="1:11" hidden="1">
      <c r="A43" s="249"/>
      <c r="B43" s="285" t="s">
        <v>427</v>
      </c>
      <c r="C43" s="286"/>
      <c r="D43" s="287"/>
      <c r="K43" s="242" t="s">
        <v>602</v>
      </c>
    </row>
    <row r="44" spans="1:11" hidden="1">
      <c r="A44" s="249"/>
      <c r="B44" s="285" t="s">
        <v>418</v>
      </c>
      <c r="C44" s="286"/>
      <c r="D44" s="287"/>
      <c r="K44" s="242" t="s">
        <v>602</v>
      </c>
    </row>
    <row r="45" spans="1:11" hidden="1">
      <c r="A45" s="249"/>
      <c r="B45" s="236"/>
      <c r="C45" s="288"/>
      <c r="D45" s="289"/>
      <c r="K45" s="242" t="s">
        <v>602</v>
      </c>
    </row>
    <row r="46" spans="1:11" s="32" customFormat="1">
      <c r="A46" s="112" t="s">
        <v>575</v>
      </c>
      <c r="B46" s="192" t="s">
        <v>262</v>
      </c>
      <c r="C46" s="308">
        <v>500</v>
      </c>
      <c r="D46" s="184"/>
      <c r="E46" s="121"/>
      <c r="G46" s="32" t="s">
        <v>414</v>
      </c>
      <c r="K46" s="32" t="s">
        <v>588</v>
      </c>
    </row>
    <row r="47" spans="1:11">
      <c r="A47" s="249"/>
      <c r="B47" s="236"/>
      <c r="C47" s="257"/>
      <c r="D47" s="258"/>
      <c r="K47" s="242" t="s">
        <v>587</v>
      </c>
    </row>
    <row r="48" spans="1:11">
      <c r="A48" s="232">
        <v>1.4</v>
      </c>
      <c r="B48" s="255" t="s">
        <v>50</v>
      </c>
      <c r="C48" s="256"/>
      <c r="D48" s="259" t="s">
        <v>384</v>
      </c>
      <c r="K48" s="242" t="s">
        <v>587</v>
      </c>
    </row>
    <row r="49" spans="1:11" ht="28.5" thickBot="1">
      <c r="A49" s="235" t="s">
        <v>87</v>
      </c>
      <c r="B49" s="236" t="s">
        <v>88</v>
      </c>
      <c r="C49" s="50" t="s">
        <v>531</v>
      </c>
      <c r="D49" s="237" t="s">
        <v>385</v>
      </c>
      <c r="K49" s="242" t="s">
        <v>587</v>
      </c>
    </row>
    <row r="50" spans="1:11" ht="31.5" customHeight="1">
      <c r="A50" s="235"/>
      <c r="B50" s="547" t="s">
        <v>184</v>
      </c>
      <c r="C50" s="50" t="s">
        <v>531</v>
      </c>
      <c r="D50" s="252" t="s">
        <v>576</v>
      </c>
      <c r="K50" s="242" t="s">
        <v>587</v>
      </c>
    </row>
    <row r="51" spans="1:11" ht="31.5" customHeight="1">
      <c r="A51" s="235"/>
      <c r="B51" s="548"/>
      <c r="C51" s="239"/>
      <c r="D51" s="253" t="s">
        <v>577</v>
      </c>
      <c r="K51" s="242" t="s">
        <v>587</v>
      </c>
    </row>
    <row r="52" spans="1:11" ht="14.5" thickBot="1">
      <c r="A52" s="235"/>
      <c r="B52" s="549"/>
      <c r="C52" s="239"/>
      <c r="D52" s="260" t="s">
        <v>578</v>
      </c>
      <c r="K52" s="242" t="s">
        <v>588</v>
      </c>
    </row>
    <row r="53" spans="1:11" ht="28">
      <c r="A53" s="235"/>
      <c r="B53" s="550" t="s">
        <v>185</v>
      </c>
      <c r="C53" s="50" t="s">
        <v>531</v>
      </c>
      <c r="D53" s="252" t="s">
        <v>579</v>
      </c>
      <c r="K53" s="242" t="s">
        <v>587</v>
      </c>
    </row>
    <row r="54" spans="1:11" ht="14.5" thickBot="1">
      <c r="A54" s="235"/>
      <c r="B54" s="551"/>
      <c r="C54" s="239"/>
      <c r="D54" s="253" t="s">
        <v>580</v>
      </c>
      <c r="K54" s="242" t="s">
        <v>587</v>
      </c>
    </row>
    <row r="55" spans="1:11" s="32" customFormat="1" ht="42">
      <c r="A55" s="112"/>
      <c r="B55" s="261" t="s">
        <v>448</v>
      </c>
      <c r="C55" s="50" t="s">
        <v>665</v>
      </c>
      <c r="D55" s="241" t="s">
        <v>449</v>
      </c>
      <c r="E55" s="121"/>
      <c r="K55" s="32" t="s">
        <v>588</v>
      </c>
    </row>
    <row r="56" spans="1:11">
      <c r="A56" s="235"/>
      <c r="B56" s="238"/>
      <c r="C56" s="239"/>
      <c r="D56" s="253"/>
    </row>
    <row r="57" spans="1:11" ht="14.5" thickBot="1">
      <c r="A57" s="235" t="s">
        <v>89</v>
      </c>
      <c r="B57" s="238" t="s">
        <v>94</v>
      </c>
      <c r="C57" s="262">
        <v>3376</v>
      </c>
      <c r="D57" s="524" t="s">
        <v>1566</v>
      </c>
      <c r="K57" s="242" t="s">
        <v>587</v>
      </c>
    </row>
    <row r="58" spans="1:11" ht="28.5" hidden="1" thickBot="1">
      <c r="A58" s="235" t="s">
        <v>603</v>
      </c>
      <c r="B58" s="238" t="s">
        <v>604</v>
      </c>
      <c r="C58" s="262"/>
      <c r="D58" s="252" t="s">
        <v>605</v>
      </c>
      <c r="K58" s="242" t="s">
        <v>599</v>
      </c>
    </row>
    <row r="59" spans="1:11" ht="28.5" hidden="1" thickBot="1">
      <c r="A59" s="235" t="s">
        <v>606</v>
      </c>
      <c r="B59" s="238" t="s">
        <v>607</v>
      </c>
      <c r="C59" s="262"/>
      <c r="D59" s="252"/>
      <c r="K59" s="242" t="s">
        <v>599</v>
      </c>
    </row>
    <row r="60" spans="1:11" ht="84.5" hidden="1" thickBot="1">
      <c r="A60" s="235" t="s">
        <v>608</v>
      </c>
      <c r="B60" s="238" t="s">
        <v>609</v>
      </c>
      <c r="C60" s="262"/>
      <c r="D60" s="252"/>
      <c r="K60" s="242" t="s">
        <v>599</v>
      </c>
    </row>
    <row r="61" spans="1:11" ht="98.5" hidden="1" thickBot="1">
      <c r="A61" s="244" t="s">
        <v>610</v>
      </c>
      <c r="B61" s="238" t="s">
        <v>611</v>
      </c>
      <c r="C61" s="262"/>
      <c r="D61" s="252"/>
      <c r="K61" s="242" t="s">
        <v>599</v>
      </c>
    </row>
    <row r="62" spans="1:11" ht="28.5" thickBot="1">
      <c r="A62" s="235" t="s">
        <v>91</v>
      </c>
      <c r="B62" s="264" t="s">
        <v>19</v>
      </c>
      <c r="C62" s="239" t="s">
        <v>418</v>
      </c>
      <c r="D62" s="253" t="s">
        <v>581</v>
      </c>
      <c r="G62" s="242" t="s">
        <v>417</v>
      </c>
      <c r="K62" s="242" t="s">
        <v>587</v>
      </c>
    </row>
    <row r="63" spans="1:11" ht="28">
      <c r="A63" s="235" t="s">
        <v>93</v>
      </c>
      <c r="B63" s="238" t="s">
        <v>96</v>
      </c>
      <c r="C63" s="239" t="s">
        <v>666</v>
      </c>
      <c r="D63" s="252" t="s">
        <v>386</v>
      </c>
      <c r="G63" s="242" t="s">
        <v>418</v>
      </c>
      <c r="K63" s="242" t="s">
        <v>587</v>
      </c>
    </row>
    <row r="64" spans="1:11" ht="105" hidden="1" customHeight="1">
      <c r="A64" s="235" t="s">
        <v>612</v>
      </c>
      <c r="B64" s="238" t="s">
        <v>613</v>
      </c>
      <c r="C64" s="290" t="s">
        <v>614</v>
      </c>
      <c r="D64" s="291" t="s">
        <v>615</v>
      </c>
      <c r="G64" s="242" t="s">
        <v>419</v>
      </c>
      <c r="K64" s="242" t="s">
        <v>599</v>
      </c>
    </row>
    <row r="65" spans="1:11" ht="49.5" hidden="1" customHeight="1">
      <c r="A65" s="235"/>
      <c r="B65" s="238" t="s">
        <v>616</v>
      </c>
      <c r="C65" s="262"/>
      <c r="D65" s="291"/>
      <c r="K65" s="242" t="s">
        <v>599</v>
      </c>
    </row>
    <row r="66" spans="1:11" ht="75" customHeight="1">
      <c r="A66" s="235"/>
      <c r="B66" s="261" t="s">
        <v>582</v>
      </c>
      <c r="C66" s="50" t="s">
        <v>667</v>
      </c>
      <c r="D66" s="195" t="s">
        <v>431</v>
      </c>
      <c r="K66" s="242" t="s">
        <v>588</v>
      </c>
    </row>
    <row r="67" spans="1:11" ht="28" hidden="1">
      <c r="A67" s="235" t="s">
        <v>617</v>
      </c>
      <c r="B67" s="269" t="s">
        <v>618</v>
      </c>
      <c r="C67" s="239"/>
      <c r="D67" s="291" t="s">
        <v>619</v>
      </c>
      <c r="K67" s="242" t="s">
        <v>599</v>
      </c>
    </row>
    <row r="68" spans="1:11" ht="28.5" hidden="1" customHeight="1">
      <c r="A68" s="292" t="s">
        <v>620</v>
      </c>
      <c r="B68" s="269" t="s">
        <v>621</v>
      </c>
      <c r="C68" s="239"/>
      <c r="D68" s="291" t="s">
        <v>619</v>
      </c>
      <c r="K68" s="242" t="s">
        <v>599</v>
      </c>
    </row>
    <row r="69" spans="1:11" ht="70" hidden="1">
      <c r="A69" s="293" t="s">
        <v>622</v>
      </c>
      <c r="B69" s="238" t="s">
        <v>623</v>
      </c>
      <c r="C69" s="239"/>
      <c r="D69" s="252" t="s">
        <v>624</v>
      </c>
      <c r="K69" s="242" t="s">
        <v>599</v>
      </c>
    </row>
    <row r="70" spans="1:11" ht="70" hidden="1">
      <c r="A70" s="293" t="s">
        <v>625</v>
      </c>
      <c r="B70" s="238" t="s">
        <v>626</v>
      </c>
      <c r="C70" s="239"/>
      <c r="D70" s="263"/>
      <c r="K70" s="242" t="s">
        <v>599</v>
      </c>
    </row>
    <row r="71" spans="1:11" hidden="1">
      <c r="A71" s="293" t="s">
        <v>627</v>
      </c>
      <c r="B71" s="238" t="s">
        <v>628</v>
      </c>
      <c r="C71" s="239"/>
      <c r="D71" s="253" t="s">
        <v>584</v>
      </c>
      <c r="K71" s="242" t="s">
        <v>599</v>
      </c>
    </row>
    <row r="72" spans="1:11" ht="28">
      <c r="A72" s="235" t="s">
        <v>95</v>
      </c>
      <c r="B72" s="238" t="s">
        <v>98</v>
      </c>
      <c r="C72" s="50" t="s">
        <v>668</v>
      </c>
      <c r="D72" s="253" t="s">
        <v>387</v>
      </c>
      <c r="K72" s="242" t="s">
        <v>587</v>
      </c>
    </row>
    <row r="73" spans="1:11">
      <c r="A73" s="235" t="s">
        <v>97</v>
      </c>
      <c r="B73" s="238" t="s">
        <v>100</v>
      </c>
      <c r="C73" s="239" t="s">
        <v>669</v>
      </c>
      <c r="D73" s="253" t="s">
        <v>13</v>
      </c>
      <c r="K73" s="242" t="s">
        <v>587</v>
      </c>
    </row>
    <row r="74" spans="1:11" ht="28">
      <c r="A74" s="235" t="s">
        <v>99</v>
      </c>
      <c r="B74" s="238" t="s">
        <v>127</v>
      </c>
      <c r="C74" s="525">
        <v>27001</v>
      </c>
      <c r="D74" s="263"/>
      <c r="K74" s="242" t="s">
        <v>587</v>
      </c>
    </row>
    <row r="75" spans="1:11">
      <c r="A75" s="235"/>
      <c r="B75" s="238" t="s">
        <v>112</v>
      </c>
      <c r="C75" s="239" t="s">
        <v>1569</v>
      </c>
      <c r="D75" s="263"/>
      <c r="K75" s="242" t="s">
        <v>587</v>
      </c>
    </row>
    <row r="76" spans="1:11" ht="70" hidden="1">
      <c r="A76" s="235" t="s">
        <v>629</v>
      </c>
      <c r="B76" s="238" t="s">
        <v>630</v>
      </c>
      <c r="C76" s="239"/>
      <c r="D76" s="263"/>
      <c r="K76" s="242" t="s">
        <v>599</v>
      </c>
    </row>
    <row r="77" spans="1:11" ht="42">
      <c r="A77" s="235" t="s">
        <v>101</v>
      </c>
      <c r="B77" s="238" t="s">
        <v>128</v>
      </c>
      <c r="C77" s="50" t="s">
        <v>670</v>
      </c>
      <c r="D77" s="253" t="s">
        <v>32</v>
      </c>
      <c r="K77" s="242" t="s">
        <v>587</v>
      </c>
    </row>
    <row r="78" spans="1:11" ht="28.5" thickBot="1">
      <c r="A78" s="235" t="s">
        <v>102</v>
      </c>
      <c r="B78" s="238" t="s">
        <v>129</v>
      </c>
      <c r="C78" s="309" t="s">
        <v>671</v>
      </c>
      <c r="D78" s="253" t="s">
        <v>130</v>
      </c>
      <c r="K78" s="242" t="s">
        <v>587</v>
      </c>
    </row>
    <row r="79" spans="1:11" ht="28.5" thickBot="1">
      <c r="A79" s="235" t="s">
        <v>183</v>
      </c>
      <c r="B79" s="264" t="s">
        <v>90</v>
      </c>
      <c r="C79" s="50" t="s">
        <v>1570</v>
      </c>
      <c r="D79" s="265" t="s">
        <v>111</v>
      </c>
      <c r="K79" s="242" t="s">
        <v>587</v>
      </c>
    </row>
    <row r="80" spans="1:11">
      <c r="A80" s="235"/>
      <c r="B80" s="266" t="s">
        <v>583</v>
      </c>
      <c r="C80" s="267">
        <v>10</v>
      </c>
      <c r="D80" s="268"/>
      <c r="K80" s="242" t="s">
        <v>587</v>
      </c>
    </row>
    <row r="81" spans="1:11" ht="28">
      <c r="A81" s="235" t="s">
        <v>17</v>
      </c>
      <c r="B81" s="269" t="s">
        <v>92</v>
      </c>
      <c r="C81" s="267" t="s">
        <v>672</v>
      </c>
      <c r="D81" s="268" t="s">
        <v>111</v>
      </c>
      <c r="K81" s="242" t="s">
        <v>587</v>
      </c>
    </row>
    <row r="82" spans="1:11">
      <c r="A82" s="235"/>
      <c r="B82" s="266" t="s">
        <v>583</v>
      </c>
      <c r="C82" s="267">
        <v>18</v>
      </c>
      <c r="D82" s="268"/>
      <c r="K82" s="242" t="s">
        <v>587</v>
      </c>
    </row>
    <row r="83" spans="1:11">
      <c r="A83" s="235" t="s">
        <v>18</v>
      </c>
      <c r="B83" s="238" t="s">
        <v>131</v>
      </c>
      <c r="C83" s="239" t="s">
        <v>586</v>
      </c>
      <c r="D83" s="253" t="s">
        <v>584</v>
      </c>
      <c r="K83" s="242" t="s">
        <v>587</v>
      </c>
    </row>
    <row r="84" spans="1:11" ht="14.5" hidden="1" thickBot="1">
      <c r="A84" s="235" t="s">
        <v>631</v>
      </c>
      <c r="B84" s="264" t="s">
        <v>632</v>
      </c>
      <c r="C84" s="239"/>
      <c r="D84" s="253" t="s">
        <v>584</v>
      </c>
      <c r="K84" s="242" t="s">
        <v>599</v>
      </c>
    </row>
    <row r="85" spans="1:11" ht="14.5" hidden="1" thickBot="1">
      <c r="A85" s="235" t="s">
        <v>633</v>
      </c>
      <c r="B85" s="264" t="s">
        <v>634</v>
      </c>
      <c r="C85" s="239"/>
      <c r="D85" s="253" t="s">
        <v>584</v>
      </c>
      <c r="K85" s="242" t="s">
        <v>599</v>
      </c>
    </row>
    <row r="86" spans="1:11">
      <c r="A86" s="235"/>
      <c r="B86" s="270"/>
      <c r="C86" s="271"/>
      <c r="D86" s="272"/>
      <c r="K86" s="242" t="s">
        <v>587</v>
      </c>
    </row>
    <row r="87" spans="1:11">
      <c r="A87" s="273" t="s">
        <v>388</v>
      </c>
      <c r="B87" s="274" t="s">
        <v>132</v>
      </c>
      <c r="C87" s="275" t="s">
        <v>133</v>
      </c>
      <c r="D87" s="275" t="s">
        <v>134</v>
      </c>
      <c r="E87" s="276"/>
      <c r="K87" s="242" t="s">
        <v>587</v>
      </c>
    </row>
    <row r="88" spans="1:11">
      <c r="A88" s="249"/>
      <c r="B88" s="277" t="s">
        <v>135</v>
      </c>
      <c r="C88" s="278"/>
      <c r="D88" s="278"/>
      <c r="K88" s="242" t="s">
        <v>587</v>
      </c>
    </row>
    <row r="89" spans="1:11">
      <c r="A89" s="249"/>
      <c r="B89" s="277" t="s">
        <v>136</v>
      </c>
      <c r="C89" s="278"/>
      <c r="D89" s="278"/>
      <c r="K89" s="242" t="s">
        <v>587</v>
      </c>
    </row>
    <row r="90" spans="1:11">
      <c r="A90" s="249"/>
      <c r="B90" s="277" t="s">
        <v>137</v>
      </c>
      <c r="C90" s="310">
        <v>1</v>
      </c>
      <c r="D90" s="523">
        <v>3376</v>
      </c>
      <c r="K90" s="242" t="s">
        <v>587</v>
      </c>
    </row>
    <row r="91" spans="1:11">
      <c r="A91" s="249"/>
      <c r="B91" s="277" t="s">
        <v>138</v>
      </c>
      <c r="C91" s="278"/>
      <c r="D91" s="278"/>
      <c r="K91" s="242" t="s">
        <v>587</v>
      </c>
    </row>
    <row r="92" spans="1:11">
      <c r="A92" s="249"/>
      <c r="B92" s="277" t="s">
        <v>139</v>
      </c>
      <c r="C92" s="278">
        <f>SUM(C88:C91)</f>
        <v>1</v>
      </c>
      <c r="D92" s="278">
        <f>SUM(D88:D91)</f>
        <v>3376</v>
      </c>
      <c r="K92" s="242" t="s">
        <v>587</v>
      </c>
    </row>
    <row r="93" spans="1:11">
      <c r="A93" s="279"/>
      <c r="D93" s="251"/>
      <c r="K93" s="242" t="s">
        <v>587</v>
      </c>
    </row>
    <row r="94" spans="1:11" ht="33.75" hidden="1" customHeight="1">
      <c r="A94" s="273" t="s">
        <v>635</v>
      </c>
      <c r="B94" s="552" t="s">
        <v>636</v>
      </c>
      <c r="C94" s="553"/>
      <c r="D94" s="554"/>
      <c r="E94" s="276"/>
      <c r="K94" s="242" t="s">
        <v>599</v>
      </c>
    </row>
    <row r="95" spans="1:11" ht="90" hidden="1" customHeight="1">
      <c r="A95" s="294"/>
      <c r="B95" s="295" t="s">
        <v>637</v>
      </c>
      <c r="C95" s="296" t="s">
        <v>134</v>
      </c>
      <c r="D95" s="296" t="s">
        <v>638</v>
      </c>
      <c r="E95" s="276"/>
      <c r="K95" s="242" t="s">
        <v>599</v>
      </c>
    </row>
    <row r="96" spans="1:11" ht="42" hidden="1">
      <c r="A96" s="249"/>
      <c r="B96" s="297" t="s">
        <v>639</v>
      </c>
      <c r="C96" s="298" t="s">
        <v>640</v>
      </c>
      <c r="D96" s="298" t="s">
        <v>641</v>
      </c>
      <c r="K96" s="242" t="s">
        <v>599</v>
      </c>
    </row>
    <row r="97" spans="1:27" ht="42" hidden="1">
      <c r="A97" s="249"/>
      <c r="B97" s="297" t="s">
        <v>642</v>
      </c>
      <c r="C97" s="298" t="s">
        <v>640</v>
      </c>
      <c r="D97" s="298" t="s">
        <v>643</v>
      </c>
      <c r="K97" s="242" t="s">
        <v>599</v>
      </c>
    </row>
    <row r="98" spans="1:27" hidden="1">
      <c r="A98" s="249"/>
      <c r="B98" s="299"/>
      <c r="C98" s="286"/>
      <c r="D98" s="287"/>
      <c r="K98" s="242" t="s">
        <v>599</v>
      </c>
    </row>
    <row r="99" spans="1:27" hidden="1">
      <c r="A99" s="249"/>
      <c r="B99" s="299"/>
      <c r="C99" s="286"/>
      <c r="D99" s="287"/>
      <c r="K99" s="242" t="s">
        <v>599</v>
      </c>
    </row>
    <row r="100" spans="1:27" hidden="1">
      <c r="A100" s="249"/>
      <c r="B100" s="299"/>
      <c r="C100" s="286"/>
      <c r="D100" s="287"/>
      <c r="K100" s="242" t="s">
        <v>599</v>
      </c>
    </row>
    <row r="101" spans="1:27">
      <c r="B101" s="239"/>
      <c r="C101" s="239"/>
      <c r="D101" s="280"/>
    </row>
    <row r="110" spans="1:27">
      <c r="AA110" s="242" t="s">
        <v>585</v>
      </c>
    </row>
    <row r="111" spans="1:27">
      <c r="AA111" s="242" t="s">
        <v>586</v>
      </c>
    </row>
  </sheetData>
  <sheetProtection formatCells="0" formatColumns="0" formatRows="0" insertColumns="0" insertRows="0" insertHyperlinks="0" sort="0" autoFilter="0" pivotTables="0"/>
  <autoFilter ref="K1:K111" xr:uid="{00000000-0009-0000-0000-000001000000}">
    <filterColumn colId="0">
      <filters blank="1">
        <filter val="both"/>
        <filter val="PEFC"/>
      </filters>
    </filterColumn>
  </autoFilter>
  <mergeCells count="3">
    <mergeCell ref="B50:B52"/>
    <mergeCell ref="B53:B54"/>
    <mergeCell ref="B94:D94"/>
  </mergeCells>
  <dataValidations count="5">
    <dataValidation type="list" allowBlank="1" showInputMessage="1" showErrorMessage="1" sqref="C67:C68 C71 C83:C85" xr:uid="{00000000-0002-0000-0100-000000000000}">
      <formula1>$AA$110:$AA$111</formula1>
    </dataValidation>
    <dataValidation type="list" allowBlank="1" showInputMessage="1" showErrorMessage="1" sqref="C36" xr:uid="{00000000-0002-0000-0100-000001000000}">
      <formula1>$G$36:$G$39</formula1>
    </dataValidation>
    <dataValidation type="list" allowBlank="1" showInputMessage="1" showErrorMessage="1" sqref="C35" xr:uid="{00000000-0002-0000-0100-000002000000}">
      <formula1>$G$34:$G$35</formula1>
    </dataValidation>
    <dataValidation type="list" allowBlank="1" showInputMessage="1" showErrorMessage="1" sqref="C62" xr:uid="{00000000-0002-0000-0100-000003000000}">
      <formula1>$G$62:$G$64</formula1>
    </dataValidation>
    <dataValidation type="list" allowBlank="1" showInputMessage="1" showErrorMessage="1" sqref="C26" xr:uid="{00000000-0002-0000-0100-000004000000}">
      <formula1>$L$104:$L$109</formula1>
    </dataValidation>
  </dataValidations>
  <hyperlinks>
    <hyperlink ref="C19" r:id="rId1" xr:uid="{00000000-0004-0000-0100-000000000000}"/>
    <hyperlink ref="C20" r:id="rId2" xr:uid="{00000000-0004-0000-0100-000001000000}"/>
  </hyperlinks>
  <pageMargins left="0.7" right="0.7" top="0.75" bottom="0.75" header="0.3" footer="0.3"/>
  <pageSetup paperSize="9" scale="83" orientation="portrait" r:id="rId3"/>
  <colBreaks count="1" manualBreakCount="1">
    <brk id="4" max="92"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M379"/>
  <sheetViews>
    <sheetView view="pageBreakPreview" zoomScaleNormal="100" zoomScaleSheetLayoutView="100" workbookViewId="0">
      <pane ySplit="5" topLeftCell="A41" activePane="bottomLeft" state="frozen"/>
      <selection pane="bottomLeft" activeCell="F43" sqref="F43"/>
    </sheetView>
  </sheetViews>
  <sheetFormatPr defaultColWidth="9" defaultRowHeight="14"/>
  <cols>
    <col min="1" max="1" width="10.1796875" style="50" customWidth="1"/>
    <col min="2" max="2" width="7.1796875" style="50" customWidth="1"/>
    <col min="3" max="3" width="58.453125" style="50" customWidth="1"/>
    <col min="4" max="4" width="9.7265625" style="483" customWidth="1"/>
    <col min="5" max="7" width="58.453125" style="50" customWidth="1"/>
    <col min="8" max="8" width="24.26953125" style="50" customWidth="1"/>
    <col min="9" max="9" width="58.453125" style="50" customWidth="1"/>
    <col min="10" max="10" width="7.1796875" style="50" customWidth="1"/>
    <col min="11" max="11" width="13.81640625" style="50" customWidth="1"/>
    <col min="12" max="12" width="9" style="32"/>
    <col min="13" max="13" width="9" style="32" customWidth="1"/>
    <col min="14" max="16384" width="9" style="32"/>
  </cols>
  <sheetData>
    <row r="1" spans="1:13" s="74" customFormat="1" ht="21" hidden="1" customHeight="1">
      <c r="A1" s="558" t="s">
        <v>1323</v>
      </c>
      <c r="B1" s="558"/>
      <c r="C1" s="558"/>
      <c r="D1" s="457"/>
      <c r="E1" s="121"/>
      <c r="F1" s="121"/>
      <c r="G1" s="121"/>
      <c r="H1" s="121"/>
      <c r="I1" s="121"/>
      <c r="J1" s="121"/>
      <c r="K1" s="121"/>
      <c r="M1" s="74" t="s">
        <v>1324</v>
      </c>
    </row>
    <row r="2" spans="1:13" s="74" customFormat="1" ht="13.5" hidden="1" customHeight="1">
      <c r="A2" s="121"/>
      <c r="B2" s="121"/>
      <c r="C2" s="121"/>
      <c r="D2" s="457"/>
      <c r="E2" s="121"/>
      <c r="F2" s="121"/>
      <c r="G2" s="121"/>
      <c r="H2" s="121"/>
      <c r="I2" s="121"/>
      <c r="J2" s="121"/>
      <c r="K2" s="121"/>
      <c r="M2" s="74" t="s">
        <v>1325</v>
      </c>
    </row>
    <row r="3" spans="1:13" s="74" customFormat="1" hidden="1">
      <c r="A3" s="121"/>
      <c r="B3" s="121"/>
      <c r="C3" s="121"/>
      <c r="D3" s="457"/>
      <c r="E3" s="121"/>
      <c r="F3" s="121"/>
      <c r="G3" s="121"/>
      <c r="H3" s="121"/>
      <c r="I3" s="121"/>
      <c r="J3" s="121"/>
      <c r="K3" s="121"/>
      <c r="M3" s="74" t="s">
        <v>1326</v>
      </c>
    </row>
    <row r="4" spans="1:13" s="462" customFormat="1" ht="24" customHeight="1">
      <c r="A4" s="458">
        <v>2</v>
      </c>
      <c r="B4" s="459" t="s">
        <v>1327</v>
      </c>
      <c r="C4" s="460"/>
      <c r="D4" s="559" t="str">
        <f>'[1]1 Basic Info'!C8</f>
        <v>Foraois Growth Ltd</v>
      </c>
      <c r="E4" s="559"/>
      <c r="F4" s="559"/>
      <c r="G4" s="559"/>
      <c r="H4" s="559"/>
      <c r="I4" s="460" t="str">
        <f>[1]Cover!D8</f>
        <v>SA-PEFC-FM/COC-007488</v>
      </c>
      <c r="J4" s="460"/>
      <c r="K4" s="461"/>
    </row>
    <row r="5" spans="1:13" ht="49.5" customHeight="1">
      <c r="A5" s="463" t="s">
        <v>1328</v>
      </c>
      <c r="B5" s="463" t="s">
        <v>1329</v>
      </c>
      <c r="C5" s="463" t="s">
        <v>1330</v>
      </c>
      <c r="D5" s="464" t="s">
        <v>187</v>
      </c>
      <c r="E5" s="463" t="s">
        <v>1331</v>
      </c>
      <c r="F5" s="465" t="s">
        <v>1332</v>
      </c>
      <c r="G5" s="465" t="s">
        <v>1333</v>
      </c>
      <c r="H5" s="463" t="s">
        <v>1334</v>
      </c>
      <c r="I5" s="463" t="s">
        <v>1335</v>
      </c>
      <c r="J5" s="463" t="s">
        <v>1336</v>
      </c>
      <c r="K5" s="461" t="s">
        <v>1337</v>
      </c>
    </row>
    <row r="6" spans="1:13" hidden="1">
      <c r="A6" s="466"/>
      <c r="B6" s="51"/>
      <c r="C6" s="51"/>
      <c r="D6" s="467"/>
      <c r="E6" s="51"/>
      <c r="F6" s="560" t="s">
        <v>1338</v>
      </c>
      <c r="G6" s="561"/>
      <c r="H6" s="51"/>
      <c r="I6" s="51"/>
      <c r="J6" s="51"/>
      <c r="K6" s="51"/>
    </row>
    <row r="7" spans="1:13">
      <c r="A7" s="468" t="s">
        <v>1339</v>
      </c>
      <c r="B7" s="469"/>
      <c r="C7" s="470"/>
      <c r="D7" s="471"/>
      <c r="E7" s="470"/>
      <c r="F7" s="470"/>
      <c r="G7" s="470"/>
      <c r="H7" s="470"/>
      <c r="I7" s="470"/>
      <c r="J7" s="470"/>
      <c r="K7" s="470"/>
    </row>
    <row r="8" spans="1:13" ht="45" customHeight="1">
      <c r="A8" s="59">
        <v>2019.1</v>
      </c>
      <c r="B8" s="472" t="s">
        <v>1324</v>
      </c>
      <c r="C8" s="59" t="s">
        <v>1340</v>
      </c>
      <c r="D8" s="311" t="s">
        <v>1341</v>
      </c>
      <c r="E8" s="59"/>
      <c r="F8" s="59"/>
      <c r="G8" s="59"/>
      <c r="H8" s="59"/>
      <c r="I8" s="473" t="s">
        <v>1342</v>
      </c>
      <c r="J8" s="59" t="s">
        <v>1343</v>
      </c>
      <c r="K8" s="474">
        <v>43781</v>
      </c>
    </row>
    <row r="9" spans="1:13" ht="50.25" customHeight="1">
      <c r="A9" s="59">
        <v>2019.2</v>
      </c>
      <c r="B9" s="472" t="s">
        <v>1324</v>
      </c>
      <c r="C9" s="473" t="s">
        <v>673</v>
      </c>
      <c r="D9" s="311" t="s">
        <v>1344</v>
      </c>
      <c r="E9" s="59"/>
      <c r="F9" s="59"/>
      <c r="G9" s="59"/>
      <c r="H9" s="59"/>
      <c r="I9" s="59" t="s">
        <v>1345</v>
      </c>
      <c r="J9" s="59" t="s">
        <v>1343</v>
      </c>
      <c r="K9" s="474">
        <v>43781</v>
      </c>
    </row>
    <row r="10" spans="1:13" ht="90.75" customHeight="1">
      <c r="A10" s="59">
        <v>2019.3</v>
      </c>
      <c r="B10" s="472" t="s">
        <v>1324</v>
      </c>
      <c r="C10" s="473" t="s">
        <v>674</v>
      </c>
      <c r="D10" s="311" t="s">
        <v>1346</v>
      </c>
      <c r="E10" s="59"/>
      <c r="F10" s="59"/>
      <c r="G10" s="59"/>
      <c r="H10" s="59"/>
      <c r="I10" s="473" t="s">
        <v>1347</v>
      </c>
      <c r="J10" s="59" t="s">
        <v>1343</v>
      </c>
      <c r="K10" s="474">
        <v>43781</v>
      </c>
    </row>
    <row r="11" spans="1:13" ht="60.75" customHeight="1">
      <c r="A11" s="59">
        <v>2019.4</v>
      </c>
      <c r="B11" s="472" t="s">
        <v>1324</v>
      </c>
      <c r="C11" s="59" t="s">
        <v>1348</v>
      </c>
      <c r="D11" s="311" t="s">
        <v>1349</v>
      </c>
      <c r="E11" s="59"/>
      <c r="F11" s="59"/>
      <c r="G11" s="59"/>
      <c r="H11" s="59"/>
      <c r="I11" s="473" t="s">
        <v>1350</v>
      </c>
      <c r="J11" s="59" t="s">
        <v>1343</v>
      </c>
      <c r="K11" s="474">
        <v>43783</v>
      </c>
    </row>
    <row r="12" spans="1:13" ht="133.5" customHeight="1">
      <c r="A12" s="59">
        <v>2019.5</v>
      </c>
      <c r="B12" s="472" t="s">
        <v>1324</v>
      </c>
      <c r="C12" s="59" t="s">
        <v>1351</v>
      </c>
      <c r="D12" s="311" t="s">
        <v>1352</v>
      </c>
      <c r="E12" s="59"/>
      <c r="F12" s="59"/>
      <c r="G12" s="59"/>
      <c r="H12" s="59"/>
      <c r="I12" s="59" t="s">
        <v>1353</v>
      </c>
      <c r="J12" s="59" t="s">
        <v>1343</v>
      </c>
      <c r="K12" s="474" t="s">
        <v>1354</v>
      </c>
    </row>
    <row r="13" spans="1:13" ht="105" customHeight="1">
      <c r="A13" s="59">
        <v>2019.6</v>
      </c>
      <c r="B13" s="472" t="s">
        <v>1324</v>
      </c>
      <c r="C13" s="59" t="s">
        <v>675</v>
      </c>
      <c r="D13" s="311" t="s">
        <v>1355</v>
      </c>
      <c r="E13" s="59"/>
      <c r="F13" s="59"/>
      <c r="G13" s="59"/>
      <c r="H13" s="59"/>
      <c r="I13" s="473" t="s">
        <v>1356</v>
      </c>
      <c r="J13" s="59" t="s">
        <v>1343</v>
      </c>
      <c r="K13" s="474">
        <v>43781</v>
      </c>
    </row>
    <row r="14" spans="1:13" ht="90" customHeight="1">
      <c r="A14" s="59">
        <v>2019.7</v>
      </c>
      <c r="B14" s="472" t="s">
        <v>1324</v>
      </c>
      <c r="C14" s="59" t="s">
        <v>676</v>
      </c>
      <c r="D14" s="311" t="s">
        <v>1357</v>
      </c>
      <c r="E14" s="59"/>
      <c r="F14" s="59"/>
      <c r="G14" s="59"/>
      <c r="H14" s="59"/>
      <c r="I14" s="473" t="s">
        <v>1358</v>
      </c>
      <c r="J14" s="59" t="s">
        <v>1343</v>
      </c>
      <c r="K14" s="474">
        <v>43783</v>
      </c>
    </row>
    <row r="15" spans="1:13" ht="92.25" customHeight="1">
      <c r="A15" s="59">
        <v>2019.8</v>
      </c>
      <c r="B15" s="472" t="s">
        <v>1324</v>
      </c>
      <c r="C15" s="475" t="s">
        <v>1359</v>
      </c>
      <c r="D15" s="311" t="s">
        <v>1360</v>
      </c>
      <c r="E15" s="59"/>
      <c r="F15" s="59"/>
      <c r="G15" s="59"/>
      <c r="H15" s="59"/>
      <c r="I15" s="476" t="s">
        <v>1361</v>
      </c>
      <c r="J15" s="59" t="s">
        <v>1343</v>
      </c>
      <c r="K15" s="474">
        <v>43781</v>
      </c>
    </row>
    <row r="16" spans="1:13" ht="92.25" customHeight="1">
      <c r="A16" s="59">
        <v>2019.9</v>
      </c>
      <c r="B16" s="472" t="s">
        <v>1324</v>
      </c>
      <c r="C16" s="473" t="s">
        <v>677</v>
      </c>
      <c r="D16" s="311" t="s">
        <v>1362</v>
      </c>
      <c r="E16" s="59"/>
      <c r="F16" s="59"/>
      <c r="G16" s="59"/>
      <c r="H16" s="59"/>
      <c r="I16" s="473" t="s">
        <v>1363</v>
      </c>
      <c r="J16" s="59" t="s">
        <v>1343</v>
      </c>
      <c r="K16" s="474">
        <v>43783</v>
      </c>
    </row>
    <row r="17" spans="1:13" ht="87.75" customHeight="1">
      <c r="A17" s="477">
        <v>2019.1</v>
      </c>
      <c r="B17" s="472" t="s">
        <v>1324</v>
      </c>
      <c r="C17" s="59" t="s">
        <v>1364</v>
      </c>
      <c r="D17" s="311" t="s">
        <v>1365</v>
      </c>
      <c r="E17" s="59"/>
      <c r="F17" s="59"/>
      <c r="G17" s="59"/>
      <c r="H17" s="59"/>
      <c r="I17" s="59" t="s">
        <v>1366</v>
      </c>
      <c r="J17" s="59" t="s">
        <v>1343</v>
      </c>
      <c r="K17" s="474">
        <v>43781</v>
      </c>
    </row>
    <row r="18" spans="1:13" ht="89.25" customHeight="1">
      <c r="A18" s="59">
        <v>2019.11</v>
      </c>
      <c r="B18" s="472" t="s">
        <v>1324</v>
      </c>
      <c r="C18" s="59" t="s">
        <v>1367</v>
      </c>
      <c r="D18" s="311" t="s">
        <v>1368</v>
      </c>
      <c r="E18" s="59"/>
      <c r="F18" s="59"/>
      <c r="G18" s="59"/>
      <c r="H18" s="59"/>
      <c r="I18" s="59" t="s">
        <v>1369</v>
      </c>
      <c r="J18" s="59" t="s">
        <v>1343</v>
      </c>
      <c r="K18" s="474">
        <v>43781</v>
      </c>
    </row>
    <row r="19" spans="1:13" ht="75.75" customHeight="1">
      <c r="A19" s="59">
        <v>2019.12</v>
      </c>
      <c r="B19" s="472" t="s">
        <v>1324</v>
      </c>
      <c r="C19" s="59" t="s">
        <v>678</v>
      </c>
      <c r="D19" s="311" t="s">
        <v>1370</v>
      </c>
      <c r="E19" s="59"/>
      <c r="F19" s="59"/>
      <c r="G19" s="59"/>
      <c r="H19" s="65"/>
      <c r="I19" s="59" t="s">
        <v>1371</v>
      </c>
      <c r="J19" s="59" t="s">
        <v>1343</v>
      </c>
      <c r="K19" s="474">
        <v>43781</v>
      </c>
    </row>
    <row r="20" spans="1:13" ht="28">
      <c r="A20" s="59">
        <v>2019.13</v>
      </c>
      <c r="B20" s="472" t="s">
        <v>1324</v>
      </c>
      <c r="C20" s="59" t="s">
        <v>679</v>
      </c>
      <c r="D20" s="311" t="s">
        <v>1372</v>
      </c>
      <c r="E20" s="59"/>
      <c r="F20" s="59"/>
      <c r="G20" s="59"/>
      <c r="H20" s="65"/>
      <c r="I20" s="59" t="s">
        <v>1373</v>
      </c>
      <c r="J20" s="59" t="s">
        <v>1343</v>
      </c>
      <c r="K20" s="474">
        <v>43781</v>
      </c>
    </row>
    <row r="21" spans="1:13" ht="61.5" customHeight="1">
      <c r="A21" s="59">
        <v>2019.14</v>
      </c>
      <c r="B21" s="472" t="s">
        <v>1324</v>
      </c>
      <c r="C21" s="59" t="s">
        <v>680</v>
      </c>
      <c r="D21" s="311" t="s">
        <v>1374</v>
      </c>
      <c r="E21" s="59"/>
      <c r="F21" s="59"/>
      <c r="G21" s="59"/>
      <c r="H21" s="65"/>
      <c r="I21" s="59" t="s">
        <v>1375</v>
      </c>
      <c r="J21" s="59" t="s">
        <v>1343</v>
      </c>
      <c r="K21" s="474">
        <v>43781</v>
      </c>
    </row>
    <row r="22" spans="1:13" ht="119.25" customHeight="1">
      <c r="A22" s="59">
        <v>2019.15</v>
      </c>
      <c r="B22" s="472" t="s">
        <v>1324</v>
      </c>
      <c r="C22" s="59" t="s">
        <v>1376</v>
      </c>
      <c r="D22" s="311" t="s">
        <v>1377</v>
      </c>
      <c r="E22" s="59"/>
      <c r="F22" s="59"/>
      <c r="G22" s="59"/>
      <c r="H22" s="65"/>
      <c r="I22" s="473" t="s">
        <v>1378</v>
      </c>
      <c r="J22" s="59" t="s">
        <v>1343</v>
      </c>
      <c r="K22" s="474">
        <v>43781</v>
      </c>
    </row>
    <row r="23" spans="1:13" ht="42">
      <c r="A23" s="59">
        <v>2019.16</v>
      </c>
      <c r="B23" s="472" t="s">
        <v>1324</v>
      </c>
      <c r="C23" s="59" t="s">
        <v>681</v>
      </c>
      <c r="D23" s="311" t="s">
        <v>1379</v>
      </c>
      <c r="E23" s="59"/>
      <c r="F23" s="59"/>
      <c r="G23" s="59"/>
      <c r="H23" s="65"/>
      <c r="I23" s="473" t="s">
        <v>1380</v>
      </c>
      <c r="J23" s="59" t="s">
        <v>1343</v>
      </c>
      <c r="K23" s="474">
        <v>43781</v>
      </c>
    </row>
    <row r="24" spans="1:13" ht="44.25" customHeight="1">
      <c r="A24" s="59">
        <v>2019.17</v>
      </c>
      <c r="B24" s="472" t="s">
        <v>1324</v>
      </c>
      <c r="C24" s="59" t="s">
        <v>1381</v>
      </c>
      <c r="D24" s="311" t="s">
        <v>1382</v>
      </c>
      <c r="E24" s="59"/>
      <c r="F24" s="59"/>
      <c r="G24" s="59"/>
      <c r="H24" s="65"/>
      <c r="I24" s="473" t="s">
        <v>1383</v>
      </c>
      <c r="J24" s="59" t="s">
        <v>1343</v>
      </c>
      <c r="K24" s="474">
        <v>43783</v>
      </c>
    </row>
    <row r="25" spans="1:13" s="50" customFormat="1" ht="62.25" customHeight="1">
      <c r="A25" s="59">
        <v>2019.18</v>
      </c>
      <c r="B25" s="472" t="s">
        <v>1324</v>
      </c>
      <c r="C25" s="59" t="s">
        <v>682</v>
      </c>
      <c r="D25" s="311" t="s">
        <v>1384</v>
      </c>
      <c r="E25" s="59"/>
      <c r="F25" s="59"/>
      <c r="G25" s="59"/>
      <c r="H25" s="59"/>
      <c r="I25" s="59" t="s">
        <v>1385</v>
      </c>
      <c r="J25" s="59" t="s">
        <v>1343</v>
      </c>
      <c r="K25" s="474">
        <v>43783</v>
      </c>
      <c r="L25" s="32"/>
      <c r="M25" s="32"/>
    </row>
    <row r="26" spans="1:13" s="50" customFormat="1" ht="120.75" customHeight="1">
      <c r="A26" s="59">
        <v>2019.19</v>
      </c>
      <c r="B26" s="472" t="s">
        <v>1324</v>
      </c>
      <c r="C26" s="59" t="s">
        <v>683</v>
      </c>
      <c r="D26" s="311" t="s">
        <v>1386</v>
      </c>
      <c r="E26" s="59"/>
      <c r="F26" s="59"/>
      <c r="G26" s="59"/>
      <c r="H26" s="59"/>
      <c r="I26" s="478" t="s">
        <v>1387</v>
      </c>
      <c r="J26" s="59" t="s">
        <v>1343</v>
      </c>
      <c r="K26" s="474">
        <v>43783</v>
      </c>
      <c r="L26" s="32"/>
      <c r="M26" s="32"/>
    </row>
    <row r="27" spans="1:13" s="50" customFormat="1">
      <c r="A27" s="315"/>
      <c r="B27" s="479"/>
      <c r="C27" s="315"/>
      <c r="D27" s="480"/>
      <c r="E27" s="315"/>
      <c r="F27" s="315"/>
      <c r="G27" s="315"/>
      <c r="H27" s="315"/>
      <c r="I27" s="315"/>
      <c r="J27" s="315"/>
      <c r="K27" s="315"/>
      <c r="L27" s="32"/>
      <c r="M27" s="32"/>
    </row>
    <row r="28" spans="1:13" s="50" customFormat="1">
      <c r="A28" s="562" t="s">
        <v>1388</v>
      </c>
      <c r="B28" s="563"/>
      <c r="C28" s="563"/>
      <c r="D28" s="563"/>
      <c r="E28" s="563"/>
      <c r="F28" s="563"/>
      <c r="G28" s="563"/>
      <c r="H28" s="563"/>
      <c r="I28" s="563"/>
      <c r="J28" s="563"/>
      <c r="K28" s="563"/>
      <c r="L28" s="32"/>
      <c r="M28" s="32"/>
    </row>
    <row r="29" spans="1:13" s="50" customFormat="1" ht="75.75" customHeight="1">
      <c r="A29" s="481">
        <v>2019.1</v>
      </c>
      <c r="B29" s="66" t="s">
        <v>1324</v>
      </c>
      <c r="C29" s="482" t="s">
        <v>1389</v>
      </c>
      <c r="D29" s="482" t="s">
        <v>1390</v>
      </c>
      <c r="E29" s="481" t="s">
        <v>1391</v>
      </c>
      <c r="F29" s="481"/>
      <c r="G29" s="481"/>
      <c r="H29" s="481" t="s">
        <v>1392</v>
      </c>
      <c r="I29" s="59" t="s">
        <v>1393</v>
      </c>
      <c r="J29" s="59" t="s">
        <v>1343</v>
      </c>
      <c r="K29" s="474">
        <v>44158</v>
      </c>
      <c r="L29" s="32"/>
      <c r="M29" s="32"/>
    </row>
    <row r="30" spans="1:13" s="50" customFormat="1">
      <c r="A30" s="555" t="s">
        <v>1561</v>
      </c>
      <c r="B30" s="556"/>
      <c r="C30" s="556"/>
      <c r="D30" s="556"/>
      <c r="E30" s="556"/>
      <c r="F30" s="556"/>
      <c r="G30" s="556"/>
      <c r="H30" s="556"/>
      <c r="I30" s="556"/>
      <c r="J30" s="556"/>
      <c r="K30" s="557"/>
      <c r="L30" s="32"/>
      <c r="M30" s="32"/>
    </row>
    <row r="31" spans="1:13" s="50" customFormat="1">
      <c r="A31" s="555" t="s">
        <v>1562</v>
      </c>
      <c r="B31" s="556"/>
      <c r="C31" s="556"/>
      <c r="D31" s="556"/>
      <c r="E31" s="556"/>
      <c r="F31" s="556"/>
      <c r="G31" s="556"/>
      <c r="H31" s="556"/>
      <c r="I31" s="556"/>
      <c r="J31" s="556"/>
      <c r="K31" s="557"/>
      <c r="L31" s="32"/>
      <c r="M31" s="32"/>
    </row>
    <row r="32" spans="1:13" s="50" customFormat="1" ht="107.25" customHeight="1">
      <c r="A32" s="59">
        <v>2021.1</v>
      </c>
      <c r="B32" s="472" t="s">
        <v>1325</v>
      </c>
      <c r="C32" s="59" t="s">
        <v>1447</v>
      </c>
      <c r="D32" s="311" t="s">
        <v>815</v>
      </c>
      <c r="E32" s="59" t="s">
        <v>1402</v>
      </c>
      <c r="F32" s="59" t="s">
        <v>1443</v>
      </c>
      <c r="G32" s="59" t="s">
        <v>1444</v>
      </c>
      <c r="H32" s="472" t="s">
        <v>1403</v>
      </c>
      <c r="I32" s="474">
        <v>44447</v>
      </c>
      <c r="J32" s="59" t="s">
        <v>1343</v>
      </c>
      <c r="K32" s="59"/>
      <c r="L32" s="32"/>
      <c r="M32" s="32"/>
    </row>
    <row r="33" spans="1:13" s="50" customFormat="1" ht="173.25" customHeight="1">
      <c r="A33" s="133">
        <v>2021.2</v>
      </c>
      <c r="B33" s="143" t="s">
        <v>1325</v>
      </c>
      <c r="C33" s="133" t="s">
        <v>1448</v>
      </c>
      <c r="D33" s="316" t="s">
        <v>959</v>
      </c>
      <c r="E33" s="133" t="s">
        <v>1401</v>
      </c>
      <c r="F33" s="495" t="s">
        <v>1445</v>
      </c>
      <c r="G33" s="494" t="s">
        <v>1449</v>
      </c>
      <c r="H33" s="472" t="s">
        <v>1403</v>
      </c>
      <c r="I33" s="474">
        <v>44447</v>
      </c>
      <c r="J33" s="133" t="s">
        <v>1343</v>
      </c>
      <c r="K33" s="133"/>
      <c r="L33" s="32"/>
      <c r="M33" s="32"/>
    </row>
    <row r="34" spans="1:13" s="50" customFormat="1" ht="116.25" customHeight="1">
      <c r="A34" s="133">
        <v>2021.3</v>
      </c>
      <c r="B34" s="133" t="s">
        <v>1324</v>
      </c>
      <c r="C34" s="133" t="s">
        <v>1426</v>
      </c>
      <c r="D34" s="133" t="s">
        <v>896</v>
      </c>
      <c r="E34" s="133" t="s">
        <v>1425</v>
      </c>
      <c r="F34" s="133"/>
      <c r="G34" s="133"/>
      <c r="H34" s="133" t="s">
        <v>410</v>
      </c>
      <c r="I34" s="133"/>
      <c r="J34" s="133" t="s">
        <v>1400</v>
      </c>
      <c r="K34" s="133"/>
      <c r="L34" s="32"/>
      <c r="M34" s="32"/>
    </row>
    <row r="35" spans="1:13" s="50" customFormat="1">
      <c r="A35" s="555" t="s">
        <v>1563</v>
      </c>
      <c r="B35" s="556"/>
      <c r="C35" s="556"/>
      <c r="D35" s="556"/>
      <c r="E35" s="556"/>
      <c r="F35" s="556"/>
      <c r="G35" s="556"/>
      <c r="H35" s="556"/>
      <c r="I35" s="556"/>
      <c r="J35" s="556"/>
      <c r="K35" s="557"/>
      <c r="L35" s="32"/>
      <c r="M35" s="32"/>
    </row>
    <row r="36" spans="1:13" s="50" customFormat="1" ht="112">
      <c r="A36" s="513">
        <v>2022.1</v>
      </c>
      <c r="B36" s="513" t="s">
        <v>1325</v>
      </c>
      <c r="C36" s="513" t="s">
        <v>1471</v>
      </c>
      <c r="D36" s="513" t="s">
        <v>797</v>
      </c>
      <c r="E36" s="513" t="s">
        <v>1472</v>
      </c>
      <c r="F36" s="513" t="s">
        <v>1516</v>
      </c>
      <c r="G36" s="513" t="s">
        <v>1517</v>
      </c>
      <c r="H36" s="513" t="s">
        <v>1403</v>
      </c>
      <c r="I36" s="527" t="s">
        <v>1593</v>
      </c>
      <c r="J36" s="527" t="s">
        <v>1343</v>
      </c>
      <c r="K36" s="528">
        <v>45238</v>
      </c>
      <c r="L36" s="32"/>
      <c r="M36" s="32"/>
    </row>
    <row r="37" spans="1:13" s="50" customFormat="1" ht="104.25" customHeight="1">
      <c r="A37" s="513">
        <v>2022.2</v>
      </c>
      <c r="B37" s="513" t="s">
        <v>1325</v>
      </c>
      <c r="C37" s="513" t="s">
        <v>1556</v>
      </c>
      <c r="D37" s="513" t="s">
        <v>1184</v>
      </c>
      <c r="E37" s="513" t="s">
        <v>1475</v>
      </c>
      <c r="F37" s="513" t="s">
        <v>1518</v>
      </c>
      <c r="G37" s="513" t="s">
        <v>1519</v>
      </c>
      <c r="H37" s="513" t="s">
        <v>1403</v>
      </c>
      <c r="I37" s="527" t="s">
        <v>1594</v>
      </c>
      <c r="J37" s="527" t="s">
        <v>1343</v>
      </c>
      <c r="K37" s="528">
        <v>45238</v>
      </c>
      <c r="L37" s="32"/>
      <c r="M37" s="32"/>
    </row>
    <row r="38" spans="1:13" s="50" customFormat="1" ht="279.75" customHeight="1">
      <c r="A38" s="133">
        <v>2022.3</v>
      </c>
      <c r="B38" s="133" t="s">
        <v>1324</v>
      </c>
      <c r="C38" s="133" t="s">
        <v>1476</v>
      </c>
      <c r="D38" s="133" t="s">
        <v>891</v>
      </c>
      <c r="E38" s="133" t="s">
        <v>1478</v>
      </c>
      <c r="F38" s="59"/>
      <c r="H38" s="133" t="s">
        <v>410</v>
      </c>
      <c r="I38" s="59"/>
      <c r="J38" s="133" t="s">
        <v>1400</v>
      </c>
      <c r="K38" s="133"/>
      <c r="L38" s="32"/>
      <c r="M38" s="32"/>
    </row>
    <row r="39" spans="1:13" s="50" customFormat="1" ht="141" customHeight="1">
      <c r="A39" s="133">
        <v>2022.4</v>
      </c>
      <c r="B39" s="143" t="s">
        <v>1324</v>
      </c>
      <c r="C39" s="133" t="s">
        <v>1479</v>
      </c>
      <c r="D39" s="316" t="s">
        <v>965</v>
      </c>
      <c r="E39" s="133" t="s">
        <v>1480</v>
      </c>
      <c r="F39" s="495"/>
      <c r="G39" s="494"/>
      <c r="H39" s="133" t="s">
        <v>410</v>
      </c>
      <c r="I39" s="474"/>
      <c r="J39" s="133" t="s">
        <v>1400</v>
      </c>
      <c r="K39" s="133"/>
      <c r="L39" s="32"/>
      <c r="M39" s="32"/>
    </row>
    <row r="40" spans="1:13" s="50" customFormat="1" ht="104.25" customHeight="1">
      <c r="A40" s="137">
        <v>2022.5</v>
      </c>
      <c r="B40" s="137" t="s">
        <v>1324</v>
      </c>
      <c r="C40" s="312" t="s">
        <v>1483</v>
      </c>
      <c r="D40" s="137" t="s">
        <v>443</v>
      </c>
      <c r="E40" s="137" t="s">
        <v>1465</v>
      </c>
      <c r="F40" s="134"/>
      <c r="H40" s="133" t="s">
        <v>410</v>
      </c>
      <c r="I40" s="134"/>
      <c r="J40" s="137" t="s">
        <v>1400</v>
      </c>
      <c r="K40" s="137"/>
      <c r="L40" s="32"/>
      <c r="M40" s="32"/>
    </row>
    <row r="41" spans="1:13" s="50" customFormat="1" ht="147" customHeight="1">
      <c r="A41" s="133">
        <v>2022.6</v>
      </c>
      <c r="B41" s="133" t="s">
        <v>1324</v>
      </c>
      <c r="C41" s="133" t="s">
        <v>1485</v>
      </c>
      <c r="D41" s="133" t="s">
        <v>546</v>
      </c>
      <c r="E41" s="133" t="s">
        <v>1482</v>
      </c>
      <c r="H41" s="133" t="s">
        <v>410</v>
      </c>
      <c r="I41" s="59"/>
      <c r="J41" s="133" t="s">
        <v>1400</v>
      </c>
      <c r="K41" s="133"/>
      <c r="L41" s="32"/>
      <c r="M41" s="32"/>
    </row>
    <row r="42" spans="1:13" s="50" customFormat="1">
      <c r="A42" s="555" t="s">
        <v>1564</v>
      </c>
      <c r="B42" s="556"/>
      <c r="C42" s="556"/>
      <c r="D42" s="556"/>
      <c r="E42" s="556"/>
      <c r="F42" s="556"/>
      <c r="G42" s="556"/>
      <c r="H42" s="556"/>
      <c r="I42" s="556"/>
      <c r="J42" s="556"/>
      <c r="K42" s="557"/>
      <c r="L42" s="32"/>
      <c r="M42" s="32"/>
    </row>
    <row r="43" spans="1:13" s="50" customFormat="1" ht="84">
      <c r="A43" s="133"/>
      <c r="B43" s="133"/>
      <c r="C43" s="133" t="s">
        <v>1617</v>
      </c>
      <c r="D43" s="133"/>
      <c r="E43" s="133"/>
      <c r="H43" s="133"/>
      <c r="I43" s="59"/>
      <c r="J43" s="133"/>
      <c r="K43" s="133"/>
      <c r="L43" s="32"/>
      <c r="M43" s="32"/>
    </row>
    <row r="44" spans="1:13" s="50" customFormat="1">
      <c r="A44" s="133"/>
      <c r="B44" s="133"/>
      <c r="C44" s="133"/>
      <c r="D44" s="133"/>
      <c r="E44" s="133"/>
      <c r="H44" s="133"/>
      <c r="I44" s="59"/>
      <c r="J44" s="133"/>
      <c r="K44" s="133"/>
      <c r="L44" s="32"/>
      <c r="M44" s="32"/>
    </row>
    <row r="45" spans="1:13">
      <c r="A45" s="133"/>
      <c r="B45" s="133"/>
      <c r="C45" s="133"/>
      <c r="D45" s="133"/>
      <c r="E45" s="133"/>
      <c r="H45" s="133"/>
      <c r="I45" s="59"/>
      <c r="J45" s="133"/>
      <c r="K45" s="133"/>
    </row>
    <row r="46" spans="1:13" s="50" customFormat="1">
      <c r="A46" s="133"/>
      <c r="B46" s="133"/>
      <c r="C46" s="133"/>
      <c r="D46" s="133"/>
      <c r="E46" s="133"/>
      <c r="H46" s="133"/>
      <c r="I46" s="59"/>
      <c r="J46" s="133"/>
      <c r="K46" s="133"/>
      <c r="L46" s="32"/>
      <c r="M46" s="32"/>
    </row>
    <row r="47" spans="1:13" s="50" customFormat="1">
      <c r="A47" s="133"/>
      <c r="B47" s="133"/>
      <c r="C47" s="133"/>
      <c r="D47" s="133"/>
      <c r="E47" s="133"/>
      <c r="H47" s="133"/>
      <c r="I47" s="59"/>
      <c r="J47" s="133"/>
      <c r="K47" s="133"/>
      <c r="L47" s="32"/>
      <c r="M47" s="32"/>
    </row>
    <row r="48" spans="1:13" s="50" customFormat="1">
      <c r="L48" s="32"/>
      <c r="M48" s="32"/>
    </row>
    <row r="49" spans="1:13" s="50" customFormat="1">
      <c r="B49" s="52"/>
      <c r="D49" s="483"/>
      <c r="L49" s="32"/>
      <c r="M49" s="32"/>
    </row>
    <row r="50" spans="1:13" s="50" customFormat="1">
      <c r="B50" s="52"/>
      <c r="D50" s="483"/>
      <c r="L50" s="32"/>
      <c r="M50" s="32"/>
    </row>
    <row r="51" spans="1:13" s="50" customFormat="1">
      <c r="B51" s="52"/>
      <c r="D51" s="483"/>
      <c r="L51" s="32"/>
      <c r="M51" s="32"/>
    </row>
    <row r="52" spans="1:13" s="50" customFormat="1">
      <c r="B52" s="52"/>
      <c r="D52" s="483"/>
      <c r="L52" s="32"/>
      <c r="M52" s="32"/>
    </row>
    <row r="53" spans="1:13" s="50" customFormat="1">
      <c r="B53" s="52"/>
      <c r="D53" s="483"/>
      <c r="L53" s="32"/>
      <c r="M53" s="32"/>
    </row>
    <row r="54" spans="1:13" s="50" customFormat="1">
      <c r="B54" s="52"/>
      <c r="D54" s="483"/>
      <c r="L54" s="32"/>
      <c r="M54" s="32"/>
    </row>
    <row r="55" spans="1:13" s="50" customFormat="1">
      <c r="B55" s="52"/>
      <c r="D55" s="483"/>
      <c r="L55" s="32"/>
      <c r="M55" s="32"/>
    </row>
    <row r="56" spans="1:13" s="50" customFormat="1">
      <c r="A56" s="50" t="s">
        <v>1394</v>
      </c>
      <c r="B56" s="52"/>
      <c r="D56" s="483"/>
      <c r="L56" s="32"/>
      <c r="M56" s="32"/>
    </row>
    <row r="57" spans="1:13" s="50" customFormat="1">
      <c r="B57" s="52"/>
      <c r="D57" s="483"/>
      <c r="L57" s="32"/>
      <c r="M57" s="32"/>
    </row>
    <row r="58" spans="1:13" s="50" customFormat="1">
      <c r="B58" s="52"/>
      <c r="D58" s="483"/>
      <c r="L58" s="32"/>
      <c r="M58" s="32"/>
    </row>
    <row r="59" spans="1:13" s="50" customFormat="1">
      <c r="B59" s="52"/>
      <c r="D59" s="483"/>
      <c r="L59" s="32"/>
      <c r="M59" s="32"/>
    </row>
    <row r="60" spans="1:13" s="50" customFormat="1">
      <c r="B60" s="52"/>
      <c r="D60" s="483"/>
      <c r="L60" s="32"/>
      <c r="M60" s="32"/>
    </row>
    <row r="61" spans="1:13" s="50" customFormat="1">
      <c r="B61" s="52"/>
      <c r="D61" s="483"/>
      <c r="L61" s="32"/>
      <c r="M61" s="32"/>
    </row>
    <row r="62" spans="1:13" s="50" customFormat="1">
      <c r="B62" s="52"/>
      <c r="D62" s="483"/>
      <c r="L62" s="32"/>
      <c r="M62" s="32"/>
    </row>
    <row r="63" spans="1:13" s="50" customFormat="1">
      <c r="B63" s="52"/>
      <c r="D63" s="483"/>
      <c r="L63" s="32"/>
      <c r="M63" s="32"/>
    </row>
    <row r="64" spans="1:13" s="50" customFormat="1">
      <c r="B64" s="52"/>
      <c r="D64" s="483"/>
      <c r="L64" s="32"/>
      <c r="M64" s="32"/>
    </row>
    <row r="65" spans="2:13" s="50" customFormat="1">
      <c r="B65" s="52"/>
      <c r="D65" s="483"/>
      <c r="L65" s="32"/>
      <c r="M65" s="32"/>
    </row>
    <row r="66" spans="2:13" s="50" customFormat="1">
      <c r="B66" s="52"/>
      <c r="D66" s="483"/>
      <c r="L66" s="32"/>
      <c r="M66" s="32"/>
    </row>
    <row r="67" spans="2:13" s="50" customFormat="1">
      <c r="B67" s="52"/>
      <c r="D67" s="483"/>
      <c r="L67" s="32"/>
      <c r="M67" s="32"/>
    </row>
    <row r="68" spans="2:13" s="50" customFormat="1">
      <c r="B68" s="52"/>
      <c r="D68" s="483"/>
      <c r="L68" s="32"/>
      <c r="M68" s="32"/>
    </row>
    <row r="69" spans="2:13" s="50" customFormat="1">
      <c r="B69" s="52"/>
      <c r="D69" s="483"/>
      <c r="L69" s="32"/>
      <c r="M69" s="32"/>
    </row>
    <row r="70" spans="2:13" s="50" customFormat="1">
      <c r="B70" s="52"/>
      <c r="D70" s="483"/>
      <c r="L70" s="32"/>
      <c r="M70" s="32"/>
    </row>
    <row r="71" spans="2:13" s="50" customFormat="1">
      <c r="B71" s="52"/>
      <c r="D71" s="483"/>
      <c r="L71" s="32"/>
      <c r="M71" s="32"/>
    </row>
    <row r="72" spans="2:13" s="50" customFormat="1">
      <c r="B72" s="52"/>
      <c r="D72" s="483"/>
      <c r="L72" s="32"/>
      <c r="M72" s="32"/>
    </row>
    <row r="73" spans="2:13" s="50" customFormat="1">
      <c r="B73" s="52"/>
      <c r="D73" s="483"/>
      <c r="L73" s="32"/>
      <c r="M73" s="32"/>
    </row>
    <row r="74" spans="2:13" s="50" customFormat="1">
      <c r="B74" s="52"/>
      <c r="D74" s="483"/>
      <c r="L74" s="32"/>
      <c r="M74" s="32"/>
    </row>
    <row r="75" spans="2:13" s="50" customFormat="1">
      <c r="B75" s="52"/>
      <c r="D75" s="483"/>
      <c r="L75" s="32"/>
      <c r="M75" s="32"/>
    </row>
    <row r="76" spans="2:13" s="50" customFormat="1">
      <c r="B76" s="52"/>
      <c r="D76" s="483"/>
      <c r="L76" s="32"/>
      <c r="M76" s="32"/>
    </row>
    <row r="77" spans="2:13">
      <c r="B77" s="52"/>
    </row>
    <row r="78" spans="2:13">
      <c r="B78" s="52"/>
    </row>
    <row r="79" spans="2:13">
      <c r="B79" s="52"/>
    </row>
    <row r="80" spans="2:13">
      <c r="B80" s="52"/>
    </row>
    <row r="81" spans="2:2">
      <c r="B81" s="52"/>
    </row>
    <row r="82" spans="2:2">
      <c r="B82" s="52"/>
    </row>
    <row r="83" spans="2:2">
      <c r="B83" s="52"/>
    </row>
    <row r="84" spans="2:2">
      <c r="B84" s="52"/>
    </row>
    <row r="85" spans="2:2">
      <c r="B85" s="52"/>
    </row>
    <row r="86" spans="2:2">
      <c r="B86" s="52"/>
    </row>
    <row r="87" spans="2:2">
      <c r="B87" s="52"/>
    </row>
    <row r="88" spans="2:2">
      <c r="B88" s="52"/>
    </row>
    <row r="89" spans="2:2">
      <c r="B89" s="52"/>
    </row>
    <row r="90" spans="2:2">
      <c r="B90" s="52"/>
    </row>
    <row r="91" spans="2:2">
      <c r="B91" s="52"/>
    </row>
    <row r="92" spans="2:2">
      <c r="B92" s="52"/>
    </row>
    <row r="93" spans="2:2">
      <c r="B93" s="52"/>
    </row>
    <row r="94" spans="2:2">
      <c r="B94" s="52"/>
    </row>
    <row r="95" spans="2:2">
      <c r="B95" s="52"/>
    </row>
    <row r="96" spans="2:2">
      <c r="B96" s="52"/>
    </row>
    <row r="97" spans="2:2">
      <c r="B97" s="52"/>
    </row>
    <row r="98" spans="2:2">
      <c r="B98" s="52"/>
    </row>
    <row r="99" spans="2:2">
      <c r="B99" s="52"/>
    </row>
    <row r="100" spans="2:2">
      <c r="B100" s="52"/>
    </row>
    <row r="101" spans="2:2">
      <c r="B101" s="52"/>
    </row>
    <row r="102" spans="2:2">
      <c r="B102" s="52"/>
    </row>
    <row r="103" spans="2:2">
      <c r="B103" s="52"/>
    </row>
    <row r="104" spans="2:2">
      <c r="B104" s="52"/>
    </row>
    <row r="105" spans="2:2">
      <c r="B105" s="52"/>
    </row>
    <row r="106" spans="2:2">
      <c r="B106" s="52"/>
    </row>
    <row r="107" spans="2:2">
      <c r="B107" s="52"/>
    </row>
    <row r="108" spans="2:2">
      <c r="B108" s="52"/>
    </row>
    <row r="109" spans="2:2">
      <c r="B109" s="52"/>
    </row>
    <row r="110" spans="2:2">
      <c r="B110" s="52"/>
    </row>
    <row r="111" spans="2:2">
      <c r="B111" s="52"/>
    </row>
    <row r="112" spans="2:2">
      <c r="B112" s="52"/>
    </row>
    <row r="113" spans="2:2">
      <c r="B113" s="52"/>
    </row>
    <row r="114" spans="2:2">
      <c r="B114" s="52"/>
    </row>
    <row r="115" spans="2:2">
      <c r="B115" s="52"/>
    </row>
    <row r="116" spans="2:2">
      <c r="B116" s="52"/>
    </row>
    <row r="117" spans="2:2">
      <c r="B117" s="52"/>
    </row>
    <row r="118" spans="2:2">
      <c r="B118" s="52"/>
    </row>
    <row r="119" spans="2:2">
      <c r="B119" s="52"/>
    </row>
    <row r="120" spans="2:2">
      <c r="B120" s="52"/>
    </row>
    <row r="121" spans="2:2">
      <c r="B121" s="52"/>
    </row>
    <row r="122" spans="2:2">
      <c r="B122" s="52"/>
    </row>
    <row r="123" spans="2:2">
      <c r="B123" s="52"/>
    </row>
    <row r="124" spans="2:2">
      <c r="B124" s="52"/>
    </row>
    <row r="125" spans="2:2">
      <c r="B125" s="52"/>
    </row>
    <row r="126" spans="2:2">
      <c r="B126" s="52"/>
    </row>
    <row r="127" spans="2:2">
      <c r="B127" s="52"/>
    </row>
    <row r="128" spans="2:2">
      <c r="B128" s="52"/>
    </row>
    <row r="129" spans="2:2">
      <c r="B129" s="52"/>
    </row>
    <row r="130" spans="2:2">
      <c r="B130" s="52"/>
    </row>
    <row r="131" spans="2:2">
      <c r="B131" s="52"/>
    </row>
    <row r="132" spans="2:2">
      <c r="B132" s="52"/>
    </row>
    <row r="133" spans="2:2">
      <c r="B133" s="52"/>
    </row>
    <row r="134" spans="2:2">
      <c r="B134" s="52"/>
    </row>
    <row r="135" spans="2:2">
      <c r="B135" s="52"/>
    </row>
    <row r="136" spans="2:2">
      <c r="B136" s="52"/>
    </row>
    <row r="137" spans="2:2">
      <c r="B137" s="52"/>
    </row>
    <row r="138" spans="2:2">
      <c r="B138" s="52"/>
    </row>
    <row r="139" spans="2:2">
      <c r="B139" s="52"/>
    </row>
    <row r="140" spans="2:2">
      <c r="B140" s="52"/>
    </row>
    <row r="141" spans="2:2">
      <c r="B141" s="52"/>
    </row>
    <row r="142" spans="2:2">
      <c r="B142" s="52"/>
    </row>
    <row r="143" spans="2:2">
      <c r="B143" s="52"/>
    </row>
    <row r="144" spans="2:2">
      <c r="B144" s="52"/>
    </row>
    <row r="145" spans="2:13">
      <c r="B145" s="52"/>
    </row>
    <row r="146" spans="2:13">
      <c r="B146" s="52"/>
    </row>
    <row r="147" spans="2:13">
      <c r="B147" s="52"/>
    </row>
    <row r="148" spans="2:13">
      <c r="B148" s="52"/>
    </row>
    <row r="149" spans="2:13">
      <c r="B149" s="52"/>
    </row>
    <row r="150" spans="2:13">
      <c r="B150" s="52"/>
    </row>
    <row r="151" spans="2:13">
      <c r="B151" s="52"/>
    </row>
    <row r="152" spans="2:13">
      <c r="B152" s="52"/>
    </row>
    <row r="153" spans="2:13">
      <c r="B153" s="52"/>
    </row>
    <row r="154" spans="2:13">
      <c r="B154" s="484"/>
    </row>
    <row r="155" spans="2:13">
      <c r="B155" s="485"/>
    </row>
    <row r="156" spans="2:13">
      <c r="B156" s="485"/>
    </row>
    <row r="157" spans="2:13" s="50" customFormat="1">
      <c r="B157" s="485"/>
      <c r="D157" s="483"/>
      <c r="L157" s="32"/>
      <c r="M157" s="32"/>
    </row>
    <row r="158" spans="2:13" s="50" customFormat="1">
      <c r="B158" s="485"/>
      <c r="D158" s="483"/>
      <c r="L158" s="32"/>
      <c r="M158" s="32"/>
    </row>
    <row r="159" spans="2:13" s="50" customFormat="1">
      <c r="B159" s="485"/>
      <c r="D159" s="483"/>
      <c r="L159" s="32"/>
      <c r="M159" s="32"/>
    </row>
    <row r="160" spans="2:13" s="50" customFormat="1">
      <c r="B160" s="485"/>
      <c r="D160" s="483"/>
      <c r="L160" s="32"/>
      <c r="M160" s="32"/>
    </row>
    <row r="161" spans="2:13" s="50" customFormat="1">
      <c r="B161" s="485"/>
      <c r="D161" s="483"/>
      <c r="L161" s="32"/>
      <c r="M161" s="32"/>
    </row>
    <row r="162" spans="2:13" s="50" customFormat="1">
      <c r="B162" s="485"/>
      <c r="D162" s="483"/>
      <c r="L162" s="32"/>
      <c r="M162" s="32"/>
    </row>
    <row r="163" spans="2:13" s="50" customFormat="1">
      <c r="B163" s="485"/>
      <c r="D163" s="483"/>
      <c r="L163" s="32"/>
      <c r="M163" s="32"/>
    </row>
    <row r="164" spans="2:13" s="50" customFormat="1">
      <c r="B164" s="485"/>
      <c r="D164" s="483"/>
      <c r="L164" s="32"/>
      <c r="M164" s="32"/>
    </row>
    <row r="165" spans="2:13" s="50" customFormat="1">
      <c r="B165" s="485"/>
      <c r="D165" s="483"/>
      <c r="L165" s="32"/>
      <c r="M165" s="32"/>
    </row>
    <row r="166" spans="2:13" s="50" customFormat="1">
      <c r="B166" s="485"/>
      <c r="D166" s="483"/>
      <c r="L166" s="32"/>
      <c r="M166" s="32"/>
    </row>
    <row r="167" spans="2:13" s="50" customFormat="1">
      <c r="B167" s="485"/>
      <c r="D167" s="483"/>
      <c r="L167" s="32"/>
      <c r="M167" s="32"/>
    </row>
    <row r="168" spans="2:13" s="50" customFormat="1">
      <c r="B168" s="485"/>
      <c r="D168" s="483"/>
      <c r="L168" s="32"/>
      <c r="M168" s="32"/>
    </row>
    <row r="169" spans="2:13" s="50" customFormat="1">
      <c r="B169" s="485"/>
      <c r="D169" s="483"/>
      <c r="L169" s="32"/>
      <c r="M169" s="32"/>
    </row>
    <row r="170" spans="2:13" s="50" customFormat="1">
      <c r="B170" s="485"/>
      <c r="D170" s="483"/>
      <c r="L170" s="32"/>
      <c r="M170" s="32"/>
    </row>
    <row r="171" spans="2:13" s="50" customFormat="1">
      <c r="B171" s="485"/>
      <c r="D171" s="483"/>
      <c r="L171" s="32"/>
      <c r="M171" s="32"/>
    </row>
    <row r="172" spans="2:13" s="50" customFormat="1">
      <c r="B172" s="485"/>
      <c r="D172" s="483"/>
      <c r="L172" s="32"/>
      <c r="M172" s="32"/>
    </row>
    <row r="173" spans="2:13" s="50" customFormat="1">
      <c r="B173" s="485"/>
      <c r="D173" s="483"/>
      <c r="L173" s="32"/>
      <c r="M173" s="32"/>
    </row>
    <row r="174" spans="2:13" s="50" customFormat="1">
      <c r="B174" s="485"/>
      <c r="D174" s="483"/>
      <c r="L174" s="32"/>
      <c r="M174" s="32"/>
    </row>
    <row r="175" spans="2:13" s="50" customFormat="1">
      <c r="B175" s="485"/>
      <c r="D175" s="483"/>
      <c r="L175" s="32"/>
      <c r="M175" s="32"/>
    </row>
    <row r="176" spans="2:13" s="50" customFormat="1">
      <c r="B176" s="485"/>
      <c r="D176" s="483"/>
      <c r="L176" s="32"/>
      <c r="M176" s="32"/>
    </row>
    <row r="177" spans="2:13" s="50" customFormat="1">
      <c r="B177" s="485"/>
      <c r="D177" s="483"/>
      <c r="L177" s="32"/>
      <c r="M177" s="32"/>
    </row>
    <row r="178" spans="2:13" s="50" customFormat="1">
      <c r="B178" s="485"/>
      <c r="D178" s="483"/>
      <c r="L178" s="32"/>
      <c r="M178" s="32"/>
    </row>
    <row r="179" spans="2:13" s="50" customFormat="1">
      <c r="B179" s="485"/>
      <c r="D179" s="483"/>
      <c r="L179" s="32"/>
      <c r="M179" s="32"/>
    </row>
    <row r="180" spans="2:13" s="50" customFormat="1">
      <c r="B180" s="485"/>
      <c r="D180" s="483"/>
      <c r="L180" s="32"/>
      <c r="M180" s="32"/>
    </row>
    <row r="181" spans="2:13" s="50" customFormat="1">
      <c r="B181" s="485"/>
      <c r="D181" s="483"/>
      <c r="L181" s="32"/>
      <c r="M181" s="32"/>
    </row>
    <row r="182" spans="2:13" s="50" customFormat="1">
      <c r="B182" s="485"/>
      <c r="D182" s="483"/>
      <c r="L182" s="32"/>
      <c r="M182" s="32"/>
    </row>
    <row r="183" spans="2:13" s="50" customFormat="1">
      <c r="B183" s="485"/>
      <c r="D183" s="483"/>
      <c r="L183" s="32"/>
      <c r="M183" s="32"/>
    </row>
    <row r="184" spans="2:13" s="50" customFormat="1">
      <c r="B184" s="485"/>
      <c r="D184" s="483"/>
      <c r="L184" s="32"/>
      <c r="M184" s="32"/>
    </row>
    <row r="185" spans="2:13" s="50" customFormat="1">
      <c r="B185" s="485"/>
      <c r="D185" s="483"/>
      <c r="L185" s="32"/>
      <c r="M185" s="32"/>
    </row>
    <row r="186" spans="2:13" s="50" customFormat="1">
      <c r="B186" s="485"/>
      <c r="D186" s="483"/>
      <c r="L186" s="32"/>
      <c r="M186" s="32"/>
    </row>
    <row r="187" spans="2:13" s="50" customFormat="1">
      <c r="B187" s="485"/>
      <c r="D187" s="483"/>
      <c r="L187" s="32"/>
      <c r="M187" s="32"/>
    </row>
    <row r="188" spans="2:13" s="50" customFormat="1">
      <c r="B188" s="485"/>
      <c r="D188" s="483"/>
      <c r="L188" s="32"/>
      <c r="M188" s="32"/>
    </row>
    <row r="189" spans="2:13" s="50" customFormat="1">
      <c r="B189" s="485"/>
      <c r="D189" s="483"/>
      <c r="L189" s="32"/>
      <c r="M189" s="32"/>
    </row>
    <row r="190" spans="2:13" s="50" customFormat="1">
      <c r="B190" s="485"/>
      <c r="D190" s="483"/>
      <c r="L190" s="32"/>
      <c r="M190" s="32"/>
    </row>
    <row r="191" spans="2:13" s="50" customFormat="1">
      <c r="B191" s="485"/>
      <c r="D191" s="483"/>
      <c r="L191" s="32"/>
      <c r="M191" s="32"/>
    </row>
    <row r="192" spans="2:13" s="50" customFormat="1">
      <c r="B192" s="485"/>
      <c r="D192" s="483"/>
      <c r="L192" s="32"/>
      <c r="M192" s="32"/>
    </row>
    <row r="193" spans="2:13" s="50" customFormat="1">
      <c r="B193" s="485"/>
      <c r="D193" s="483"/>
      <c r="L193" s="32"/>
      <c r="M193" s="32"/>
    </row>
    <row r="194" spans="2:13" s="50" customFormat="1">
      <c r="B194" s="485"/>
      <c r="D194" s="483"/>
      <c r="L194" s="32"/>
      <c r="M194" s="32"/>
    </row>
    <row r="195" spans="2:13" s="50" customFormat="1">
      <c r="B195" s="485"/>
      <c r="D195" s="483"/>
      <c r="L195" s="32"/>
      <c r="M195" s="32"/>
    </row>
    <row r="196" spans="2:13" s="50" customFormat="1">
      <c r="B196" s="485"/>
      <c r="D196" s="483"/>
      <c r="L196" s="32"/>
      <c r="M196" s="32"/>
    </row>
    <row r="197" spans="2:13" s="50" customFormat="1">
      <c r="B197" s="485"/>
      <c r="D197" s="483"/>
      <c r="L197" s="32"/>
      <c r="M197" s="32"/>
    </row>
    <row r="198" spans="2:13" s="50" customFormat="1">
      <c r="B198" s="485"/>
      <c r="D198" s="483"/>
      <c r="L198" s="32"/>
      <c r="M198" s="32"/>
    </row>
    <row r="199" spans="2:13" s="50" customFormat="1">
      <c r="B199" s="485"/>
      <c r="D199" s="483"/>
      <c r="L199" s="32"/>
      <c r="M199" s="32"/>
    </row>
    <row r="200" spans="2:13" s="50" customFormat="1">
      <c r="B200" s="485"/>
      <c r="D200" s="483"/>
      <c r="L200" s="32"/>
      <c r="M200" s="32"/>
    </row>
    <row r="201" spans="2:13" s="50" customFormat="1">
      <c r="B201" s="485"/>
      <c r="D201" s="483"/>
      <c r="L201" s="32"/>
      <c r="M201" s="32"/>
    </row>
    <row r="202" spans="2:13" s="50" customFormat="1">
      <c r="B202" s="485"/>
      <c r="D202" s="483"/>
      <c r="L202" s="32"/>
      <c r="M202" s="32"/>
    </row>
    <row r="203" spans="2:13" s="50" customFormat="1">
      <c r="B203" s="485"/>
      <c r="D203" s="483"/>
      <c r="L203" s="32"/>
      <c r="M203" s="32"/>
    </row>
    <row r="204" spans="2:13" s="50" customFormat="1">
      <c r="B204" s="485"/>
      <c r="D204" s="483"/>
      <c r="L204" s="32"/>
      <c r="M204" s="32"/>
    </row>
    <row r="205" spans="2:13" s="50" customFormat="1">
      <c r="B205" s="485"/>
      <c r="D205" s="483"/>
      <c r="L205" s="32"/>
      <c r="M205" s="32"/>
    </row>
    <row r="206" spans="2:13" s="50" customFormat="1">
      <c r="B206" s="485"/>
      <c r="D206" s="483"/>
      <c r="L206" s="32"/>
      <c r="M206" s="32"/>
    </row>
    <row r="207" spans="2:13" s="50" customFormat="1">
      <c r="B207" s="485"/>
      <c r="D207" s="483"/>
      <c r="L207" s="32"/>
      <c r="M207" s="32"/>
    </row>
    <row r="208" spans="2:13" s="50" customFormat="1">
      <c r="B208" s="485"/>
      <c r="D208" s="483"/>
      <c r="L208" s="32"/>
      <c r="M208" s="32"/>
    </row>
    <row r="209" spans="2:13" s="50" customFormat="1">
      <c r="B209" s="485"/>
      <c r="D209" s="483"/>
      <c r="L209" s="32"/>
      <c r="M209" s="32"/>
    </row>
    <row r="210" spans="2:13" s="50" customFormat="1">
      <c r="B210" s="485"/>
      <c r="D210" s="483"/>
      <c r="L210" s="32"/>
      <c r="M210" s="32"/>
    </row>
    <row r="211" spans="2:13" s="50" customFormat="1">
      <c r="B211" s="485"/>
      <c r="D211" s="483"/>
      <c r="L211" s="32"/>
      <c r="M211" s="32"/>
    </row>
    <row r="212" spans="2:13" s="50" customFormat="1">
      <c r="B212" s="485"/>
      <c r="D212" s="483"/>
      <c r="L212" s="32"/>
      <c r="M212" s="32"/>
    </row>
    <row r="213" spans="2:13" s="50" customFormat="1">
      <c r="B213" s="485"/>
      <c r="D213" s="483"/>
      <c r="L213" s="32"/>
      <c r="M213" s="32"/>
    </row>
    <row r="214" spans="2:13" s="50" customFormat="1">
      <c r="B214" s="485"/>
      <c r="D214" s="483"/>
      <c r="L214" s="32"/>
      <c r="M214" s="32"/>
    </row>
    <row r="215" spans="2:13" s="50" customFormat="1">
      <c r="B215" s="485"/>
      <c r="D215" s="483"/>
      <c r="L215" s="32"/>
      <c r="M215" s="32"/>
    </row>
    <row r="216" spans="2:13" s="50" customFormat="1">
      <c r="B216" s="485"/>
      <c r="D216" s="483"/>
      <c r="L216" s="32"/>
      <c r="M216" s="32"/>
    </row>
    <row r="217" spans="2:13" s="50" customFormat="1">
      <c r="B217" s="485"/>
      <c r="D217" s="483"/>
      <c r="L217" s="32"/>
      <c r="M217" s="32"/>
    </row>
    <row r="218" spans="2:13" s="50" customFormat="1">
      <c r="B218" s="485"/>
      <c r="D218" s="483"/>
      <c r="L218" s="32"/>
      <c r="M218" s="32"/>
    </row>
    <row r="219" spans="2:13" s="50" customFormat="1">
      <c r="B219" s="485"/>
      <c r="D219" s="483"/>
      <c r="L219" s="32"/>
      <c r="M219" s="32"/>
    </row>
    <row r="220" spans="2:13" s="50" customFormat="1">
      <c r="B220" s="485"/>
      <c r="D220" s="483"/>
      <c r="L220" s="32"/>
      <c r="M220" s="32"/>
    </row>
    <row r="221" spans="2:13" s="50" customFormat="1">
      <c r="B221" s="485"/>
      <c r="D221" s="483"/>
      <c r="L221" s="32"/>
      <c r="M221" s="32"/>
    </row>
    <row r="222" spans="2:13" s="50" customFormat="1">
      <c r="B222" s="485"/>
      <c r="D222" s="483"/>
      <c r="L222" s="32"/>
      <c r="M222" s="32"/>
    </row>
    <row r="223" spans="2:13" s="50" customFormat="1">
      <c r="B223" s="485"/>
      <c r="D223" s="483"/>
      <c r="L223" s="32"/>
      <c r="M223" s="32"/>
    </row>
    <row r="224" spans="2:13" s="50" customFormat="1">
      <c r="B224" s="485"/>
      <c r="D224" s="483"/>
      <c r="L224" s="32"/>
      <c r="M224" s="32"/>
    </row>
    <row r="225" spans="2:13" s="50" customFormat="1">
      <c r="B225" s="485"/>
      <c r="D225" s="483"/>
      <c r="L225" s="32"/>
      <c r="M225" s="32"/>
    </row>
    <row r="226" spans="2:13" s="50" customFormat="1">
      <c r="B226" s="485"/>
      <c r="D226" s="483"/>
      <c r="L226" s="32"/>
      <c r="M226" s="32"/>
    </row>
    <row r="227" spans="2:13" s="50" customFormat="1">
      <c r="B227" s="485"/>
      <c r="D227" s="483"/>
      <c r="L227" s="32"/>
      <c r="M227" s="32"/>
    </row>
    <row r="228" spans="2:13" s="50" customFormat="1">
      <c r="B228" s="485"/>
      <c r="D228" s="483"/>
      <c r="L228" s="32"/>
      <c r="M228" s="32"/>
    </row>
    <row r="229" spans="2:13" s="50" customFormat="1">
      <c r="B229" s="485"/>
      <c r="D229" s="483"/>
      <c r="L229" s="32"/>
      <c r="M229" s="32"/>
    </row>
    <row r="230" spans="2:13" s="50" customFormat="1">
      <c r="B230" s="485"/>
      <c r="D230" s="483"/>
      <c r="L230" s="32"/>
      <c r="M230" s="32"/>
    </row>
    <row r="231" spans="2:13" s="50" customFormat="1">
      <c r="B231" s="485"/>
      <c r="D231" s="483"/>
      <c r="L231" s="32"/>
      <c r="M231" s="32"/>
    </row>
    <row r="232" spans="2:13" s="50" customFormat="1">
      <c r="B232" s="485"/>
      <c r="D232" s="483"/>
      <c r="L232" s="32"/>
      <c r="M232" s="32"/>
    </row>
    <row r="233" spans="2:13" s="50" customFormat="1">
      <c r="B233" s="485"/>
      <c r="D233" s="483"/>
      <c r="L233" s="32"/>
      <c r="M233" s="32"/>
    </row>
    <row r="234" spans="2:13" s="50" customFormat="1">
      <c r="B234" s="485"/>
      <c r="D234" s="483"/>
      <c r="L234" s="32"/>
      <c r="M234" s="32"/>
    </row>
    <row r="235" spans="2:13" s="50" customFormat="1">
      <c r="B235" s="485"/>
      <c r="D235" s="483"/>
      <c r="L235" s="32"/>
      <c r="M235" s="32"/>
    </row>
    <row r="236" spans="2:13" s="50" customFormat="1">
      <c r="B236" s="485"/>
      <c r="D236" s="483"/>
      <c r="L236" s="32"/>
      <c r="M236" s="32"/>
    </row>
    <row r="237" spans="2:13" s="50" customFormat="1">
      <c r="B237" s="485"/>
      <c r="D237" s="483"/>
      <c r="L237" s="32"/>
      <c r="M237" s="32"/>
    </row>
    <row r="238" spans="2:13" s="50" customFormat="1">
      <c r="B238" s="485"/>
      <c r="D238" s="483"/>
      <c r="L238" s="32"/>
      <c r="M238" s="32"/>
    </row>
    <row r="239" spans="2:13" s="50" customFormat="1">
      <c r="B239" s="485"/>
      <c r="D239" s="483"/>
      <c r="L239" s="32"/>
      <c r="M239" s="32"/>
    </row>
    <row r="240" spans="2:13" s="50" customFormat="1">
      <c r="B240" s="485"/>
      <c r="D240" s="483"/>
      <c r="L240" s="32"/>
      <c r="M240" s="32"/>
    </row>
    <row r="241" spans="2:13" s="50" customFormat="1">
      <c r="B241" s="485"/>
      <c r="D241" s="483"/>
      <c r="L241" s="32"/>
      <c r="M241" s="32"/>
    </row>
    <row r="242" spans="2:13" s="50" customFormat="1">
      <c r="B242" s="485"/>
      <c r="D242" s="483"/>
      <c r="L242" s="32"/>
      <c r="M242" s="32"/>
    </row>
    <row r="243" spans="2:13" s="50" customFormat="1">
      <c r="B243" s="485"/>
      <c r="D243" s="483"/>
      <c r="L243" s="32"/>
      <c r="M243" s="32"/>
    </row>
    <row r="244" spans="2:13" s="50" customFormat="1">
      <c r="B244" s="485"/>
      <c r="D244" s="483"/>
      <c r="L244" s="32"/>
      <c r="M244" s="32"/>
    </row>
    <row r="245" spans="2:13" s="50" customFormat="1">
      <c r="B245" s="485"/>
      <c r="D245" s="483"/>
      <c r="L245" s="32"/>
      <c r="M245" s="32"/>
    </row>
    <row r="246" spans="2:13" s="50" customFormat="1">
      <c r="B246" s="485"/>
      <c r="D246" s="483"/>
      <c r="L246" s="32"/>
      <c r="M246" s="32"/>
    </row>
    <row r="247" spans="2:13" s="50" customFormat="1">
      <c r="B247" s="485"/>
      <c r="D247" s="483"/>
      <c r="L247" s="32"/>
      <c r="M247" s="32"/>
    </row>
    <row r="248" spans="2:13" s="50" customFormat="1">
      <c r="B248" s="485"/>
      <c r="D248" s="483"/>
      <c r="L248" s="32"/>
      <c r="M248" s="32"/>
    </row>
    <row r="249" spans="2:13" s="50" customFormat="1">
      <c r="B249" s="485"/>
      <c r="D249" s="483"/>
      <c r="L249" s="32"/>
      <c r="M249" s="32"/>
    </row>
    <row r="250" spans="2:13" s="50" customFormat="1">
      <c r="B250" s="485"/>
      <c r="D250" s="483"/>
      <c r="L250" s="32"/>
      <c r="M250" s="32"/>
    </row>
    <row r="251" spans="2:13" s="50" customFormat="1">
      <c r="B251" s="485"/>
      <c r="D251" s="483"/>
      <c r="L251" s="32"/>
      <c r="M251" s="32"/>
    </row>
    <row r="252" spans="2:13" s="50" customFormat="1">
      <c r="B252" s="485"/>
      <c r="D252" s="483"/>
      <c r="L252" s="32"/>
      <c r="M252" s="32"/>
    </row>
    <row r="253" spans="2:13" s="50" customFormat="1">
      <c r="B253" s="485"/>
      <c r="D253" s="483"/>
      <c r="L253" s="32"/>
      <c r="M253" s="32"/>
    </row>
    <row r="254" spans="2:13" s="50" customFormat="1">
      <c r="B254" s="485"/>
      <c r="D254" s="483"/>
      <c r="L254" s="32"/>
      <c r="M254" s="32"/>
    </row>
    <row r="255" spans="2:13" s="50" customFormat="1">
      <c r="B255" s="485"/>
      <c r="D255" s="483"/>
      <c r="L255" s="32"/>
      <c r="M255" s="32"/>
    </row>
    <row r="256" spans="2:13" s="50" customFormat="1">
      <c r="B256" s="485"/>
      <c r="D256" s="483"/>
      <c r="L256" s="32"/>
      <c r="M256" s="32"/>
    </row>
    <row r="257" spans="2:13" s="50" customFormat="1">
      <c r="B257" s="485"/>
      <c r="D257" s="483"/>
      <c r="L257" s="32"/>
      <c r="M257" s="32"/>
    </row>
    <row r="258" spans="2:13" s="50" customFormat="1">
      <c r="B258" s="485"/>
      <c r="D258" s="483"/>
      <c r="L258" s="32"/>
      <c r="M258" s="32"/>
    </row>
    <row r="259" spans="2:13" s="50" customFormat="1">
      <c r="B259" s="485"/>
      <c r="D259" s="483"/>
      <c r="L259" s="32"/>
      <c r="M259" s="32"/>
    </row>
    <row r="260" spans="2:13" s="50" customFormat="1">
      <c r="B260" s="485"/>
      <c r="D260" s="483"/>
      <c r="L260" s="32"/>
      <c r="M260" s="32"/>
    </row>
    <row r="261" spans="2:13" s="50" customFormat="1">
      <c r="B261" s="485"/>
      <c r="D261" s="483"/>
      <c r="L261" s="32"/>
      <c r="M261" s="32"/>
    </row>
    <row r="262" spans="2:13" s="50" customFormat="1">
      <c r="B262" s="485"/>
      <c r="D262" s="483"/>
      <c r="L262" s="32"/>
      <c r="M262" s="32"/>
    </row>
    <row r="263" spans="2:13" s="50" customFormat="1">
      <c r="B263" s="485"/>
      <c r="D263" s="483"/>
      <c r="L263" s="32"/>
      <c r="M263" s="32"/>
    </row>
    <row r="264" spans="2:13" s="50" customFormat="1">
      <c r="B264" s="485"/>
      <c r="D264" s="483"/>
      <c r="L264" s="32"/>
      <c r="M264" s="32"/>
    </row>
    <row r="265" spans="2:13" s="50" customFormat="1">
      <c r="B265" s="485"/>
      <c r="D265" s="483"/>
      <c r="L265" s="32"/>
      <c r="M265" s="32"/>
    </row>
    <row r="266" spans="2:13" s="50" customFormat="1">
      <c r="B266" s="485"/>
      <c r="D266" s="483"/>
      <c r="L266" s="32"/>
      <c r="M266" s="32"/>
    </row>
    <row r="267" spans="2:13" s="50" customFormat="1">
      <c r="B267" s="485"/>
      <c r="D267" s="483"/>
      <c r="L267" s="32"/>
      <c r="M267" s="32"/>
    </row>
    <row r="268" spans="2:13" s="50" customFormat="1">
      <c r="B268" s="485"/>
      <c r="D268" s="483"/>
      <c r="L268" s="32"/>
      <c r="M268" s="32"/>
    </row>
    <row r="269" spans="2:13" s="50" customFormat="1">
      <c r="B269" s="485"/>
      <c r="D269" s="483"/>
      <c r="L269" s="32"/>
      <c r="M269" s="32"/>
    </row>
    <row r="270" spans="2:13" s="50" customFormat="1">
      <c r="B270" s="485"/>
      <c r="D270" s="483"/>
      <c r="L270" s="32"/>
      <c r="M270" s="32"/>
    </row>
    <row r="271" spans="2:13" s="50" customFormat="1">
      <c r="B271" s="485"/>
      <c r="D271" s="483"/>
      <c r="L271" s="32"/>
      <c r="M271" s="32"/>
    </row>
    <row r="272" spans="2:13" s="50" customFormat="1">
      <c r="B272" s="485"/>
      <c r="D272" s="483"/>
      <c r="L272" s="32"/>
      <c r="M272" s="32"/>
    </row>
    <row r="273" spans="2:13" s="50" customFormat="1">
      <c r="B273" s="485"/>
      <c r="D273" s="483"/>
      <c r="L273" s="32"/>
      <c r="M273" s="32"/>
    </row>
    <row r="274" spans="2:13" s="50" customFormat="1">
      <c r="B274" s="485"/>
      <c r="D274" s="483"/>
      <c r="L274" s="32"/>
      <c r="M274" s="32"/>
    </row>
    <row r="275" spans="2:13" s="50" customFormat="1">
      <c r="B275" s="485"/>
      <c r="D275" s="483"/>
      <c r="L275" s="32"/>
      <c r="M275" s="32"/>
    </row>
    <row r="276" spans="2:13" s="50" customFormat="1">
      <c r="B276" s="485"/>
      <c r="D276" s="483"/>
      <c r="L276" s="32"/>
      <c r="M276" s="32"/>
    </row>
    <row r="277" spans="2:13" s="50" customFormat="1">
      <c r="B277" s="485"/>
      <c r="D277" s="483"/>
      <c r="L277" s="32"/>
      <c r="M277" s="32"/>
    </row>
    <row r="278" spans="2:13" s="50" customFormat="1">
      <c r="B278" s="485"/>
      <c r="D278" s="483"/>
      <c r="L278" s="32"/>
      <c r="M278" s="32"/>
    </row>
    <row r="279" spans="2:13" s="50" customFormat="1">
      <c r="B279" s="485"/>
      <c r="D279" s="483"/>
      <c r="L279" s="32"/>
      <c r="M279" s="32"/>
    </row>
    <row r="280" spans="2:13" s="50" customFormat="1">
      <c r="B280" s="485"/>
      <c r="D280" s="483"/>
      <c r="L280" s="32"/>
      <c r="M280" s="32"/>
    </row>
    <row r="281" spans="2:13" s="50" customFormat="1">
      <c r="B281" s="485"/>
      <c r="D281" s="483"/>
      <c r="L281" s="32"/>
      <c r="M281" s="32"/>
    </row>
    <row r="282" spans="2:13" s="50" customFormat="1">
      <c r="B282" s="485"/>
      <c r="D282" s="483"/>
      <c r="L282" s="32"/>
      <c r="M282" s="32"/>
    </row>
    <row r="283" spans="2:13" s="50" customFormat="1">
      <c r="B283" s="485"/>
      <c r="D283" s="483"/>
      <c r="L283" s="32"/>
      <c r="M283" s="32"/>
    </row>
    <row r="284" spans="2:13" s="50" customFormat="1">
      <c r="B284" s="485"/>
      <c r="D284" s="483"/>
      <c r="L284" s="32"/>
      <c r="M284" s="32"/>
    </row>
    <row r="285" spans="2:13" s="50" customFormat="1">
      <c r="B285" s="485"/>
      <c r="D285" s="483"/>
      <c r="L285" s="32"/>
      <c r="M285" s="32"/>
    </row>
    <row r="286" spans="2:13" s="50" customFormat="1">
      <c r="B286" s="485"/>
      <c r="D286" s="483"/>
      <c r="L286" s="32"/>
      <c r="M286" s="32"/>
    </row>
    <row r="287" spans="2:13" s="50" customFormat="1">
      <c r="B287" s="485"/>
      <c r="D287" s="483"/>
      <c r="L287" s="32"/>
      <c r="M287" s="32"/>
    </row>
    <row r="288" spans="2:13" s="50" customFormat="1">
      <c r="B288" s="485"/>
      <c r="D288" s="483"/>
      <c r="L288" s="32"/>
      <c r="M288" s="32"/>
    </row>
    <row r="289" spans="2:13" s="50" customFormat="1">
      <c r="B289" s="485"/>
      <c r="D289" s="483"/>
      <c r="L289" s="32"/>
      <c r="M289" s="32"/>
    </row>
    <row r="290" spans="2:13" s="50" customFormat="1">
      <c r="B290" s="485"/>
      <c r="D290" s="483"/>
      <c r="L290" s="32"/>
      <c r="M290" s="32"/>
    </row>
    <row r="291" spans="2:13" s="50" customFormat="1">
      <c r="B291" s="485"/>
      <c r="D291" s="483"/>
      <c r="L291" s="32"/>
      <c r="M291" s="32"/>
    </row>
    <row r="292" spans="2:13" s="50" customFormat="1">
      <c r="B292" s="485"/>
      <c r="D292" s="483"/>
      <c r="L292" s="32"/>
      <c r="M292" s="32"/>
    </row>
    <row r="293" spans="2:13" s="50" customFormat="1">
      <c r="B293" s="485"/>
      <c r="D293" s="483"/>
      <c r="L293" s="32"/>
      <c r="M293" s="32"/>
    </row>
    <row r="294" spans="2:13" s="50" customFormat="1">
      <c r="B294" s="485"/>
      <c r="D294" s="483"/>
      <c r="L294" s="32"/>
      <c r="M294" s="32"/>
    </row>
    <row r="295" spans="2:13" s="50" customFormat="1">
      <c r="B295" s="485"/>
      <c r="D295" s="483"/>
      <c r="L295" s="32"/>
      <c r="M295" s="32"/>
    </row>
    <row r="296" spans="2:13" s="50" customFormat="1">
      <c r="B296" s="485"/>
      <c r="D296" s="483"/>
      <c r="L296" s="32"/>
      <c r="M296" s="32"/>
    </row>
    <row r="297" spans="2:13" s="50" customFormat="1">
      <c r="B297" s="485"/>
      <c r="D297" s="483"/>
      <c r="L297" s="32"/>
      <c r="M297" s="32"/>
    </row>
    <row r="298" spans="2:13" s="50" customFormat="1">
      <c r="B298" s="485"/>
      <c r="D298" s="483"/>
      <c r="L298" s="32"/>
      <c r="M298" s="32"/>
    </row>
    <row r="299" spans="2:13" s="50" customFormat="1">
      <c r="B299" s="485"/>
      <c r="D299" s="483"/>
      <c r="L299" s="32"/>
      <c r="M299" s="32"/>
    </row>
    <row r="300" spans="2:13" s="50" customFormat="1">
      <c r="B300" s="485"/>
      <c r="D300" s="483"/>
      <c r="L300" s="32"/>
      <c r="M300" s="32"/>
    </row>
    <row r="301" spans="2:13" s="50" customFormat="1">
      <c r="B301" s="485"/>
      <c r="D301" s="483"/>
      <c r="L301" s="32"/>
      <c r="M301" s="32"/>
    </row>
    <row r="302" spans="2:13" s="50" customFormat="1">
      <c r="B302" s="485"/>
      <c r="D302" s="483"/>
      <c r="L302" s="32"/>
      <c r="M302" s="32"/>
    </row>
    <row r="303" spans="2:13" s="50" customFormat="1">
      <c r="B303" s="485"/>
      <c r="D303" s="483"/>
      <c r="L303" s="32"/>
      <c r="M303" s="32"/>
    </row>
    <row r="304" spans="2:13" s="50" customFormat="1">
      <c r="B304" s="485"/>
      <c r="D304" s="483"/>
      <c r="L304" s="32"/>
      <c r="M304" s="32"/>
    </row>
    <row r="305" spans="2:13" s="50" customFormat="1">
      <c r="B305" s="485"/>
      <c r="D305" s="483"/>
      <c r="L305" s="32"/>
      <c r="M305" s="32"/>
    </row>
    <row r="306" spans="2:13" s="50" customFormat="1">
      <c r="B306" s="485"/>
      <c r="D306" s="483"/>
      <c r="L306" s="32"/>
      <c r="M306" s="32"/>
    </row>
    <row r="307" spans="2:13" s="50" customFormat="1">
      <c r="B307" s="485"/>
      <c r="D307" s="483"/>
      <c r="L307" s="32"/>
      <c r="M307" s="32"/>
    </row>
    <row r="308" spans="2:13" s="50" customFormat="1">
      <c r="B308" s="485"/>
      <c r="D308" s="483"/>
      <c r="L308" s="32"/>
      <c r="M308" s="32"/>
    </row>
    <row r="309" spans="2:13" s="50" customFormat="1">
      <c r="B309" s="485"/>
      <c r="D309" s="483"/>
      <c r="L309" s="32"/>
      <c r="M309" s="32"/>
    </row>
    <row r="310" spans="2:13" s="50" customFormat="1">
      <c r="B310" s="485"/>
      <c r="D310" s="483"/>
      <c r="L310" s="32"/>
      <c r="M310" s="32"/>
    </row>
    <row r="311" spans="2:13" s="50" customFormat="1">
      <c r="B311" s="485"/>
      <c r="D311" s="483"/>
      <c r="L311" s="32"/>
      <c r="M311" s="32"/>
    </row>
    <row r="312" spans="2:13" s="50" customFormat="1">
      <c r="B312" s="485"/>
      <c r="D312" s="483"/>
      <c r="L312" s="32"/>
      <c r="M312" s="32"/>
    </row>
    <row r="313" spans="2:13" s="50" customFormat="1">
      <c r="B313" s="485"/>
      <c r="D313" s="483"/>
      <c r="L313" s="32"/>
      <c r="M313" s="32"/>
    </row>
    <row r="314" spans="2:13" s="50" customFormat="1">
      <c r="B314" s="485"/>
      <c r="D314" s="483"/>
      <c r="L314" s="32"/>
      <c r="M314" s="32"/>
    </row>
    <row r="315" spans="2:13" s="50" customFormat="1">
      <c r="B315" s="485"/>
      <c r="D315" s="483"/>
      <c r="L315" s="32"/>
      <c r="M315" s="32"/>
    </row>
    <row r="316" spans="2:13" s="50" customFormat="1">
      <c r="B316" s="485"/>
      <c r="D316" s="483"/>
      <c r="L316" s="32"/>
      <c r="M316" s="32"/>
    </row>
    <row r="317" spans="2:13" s="50" customFormat="1">
      <c r="B317" s="485"/>
      <c r="D317" s="483"/>
      <c r="L317" s="32"/>
      <c r="M317" s="32"/>
    </row>
    <row r="318" spans="2:13" s="50" customFormat="1">
      <c r="B318" s="485"/>
      <c r="D318" s="483"/>
      <c r="L318" s="32"/>
      <c r="M318" s="32"/>
    </row>
    <row r="319" spans="2:13" s="50" customFormat="1">
      <c r="B319" s="485"/>
      <c r="D319" s="483"/>
      <c r="L319" s="32"/>
      <c r="M319" s="32"/>
    </row>
    <row r="320" spans="2:13" s="50" customFormat="1">
      <c r="B320" s="485"/>
      <c r="D320" s="483"/>
      <c r="L320" s="32"/>
      <c r="M320" s="32"/>
    </row>
    <row r="321" spans="2:13" s="50" customFormat="1">
      <c r="B321" s="485"/>
      <c r="D321" s="483"/>
      <c r="L321" s="32"/>
      <c r="M321" s="32"/>
    </row>
    <row r="322" spans="2:13" s="50" customFormat="1">
      <c r="B322" s="485"/>
      <c r="D322" s="483"/>
      <c r="L322" s="32"/>
      <c r="M322" s="32"/>
    </row>
    <row r="323" spans="2:13" s="50" customFormat="1">
      <c r="B323" s="485"/>
      <c r="D323" s="483"/>
      <c r="L323" s="32"/>
      <c r="M323" s="32"/>
    </row>
    <row r="324" spans="2:13" s="50" customFormat="1">
      <c r="B324" s="485"/>
      <c r="D324" s="483"/>
      <c r="L324" s="32"/>
      <c r="M324" s="32"/>
    </row>
    <row r="325" spans="2:13" s="50" customFormat="1">
      <c r="B325" s="485"/>
      <c r="D325" s="483"/>
      <c r="L325" s="32"/>
      <c r="M325" s="32"/>
    </row>
    <row r="326" spans="2:13" s="50" customFormat="1">
      <c r="B326" s="485"/>
      <c r="D326" s="483"/>
      <c r="L326" s="32"/>
      <c r="M326" s="32"/>
    </row>
    <row r="327" spans="2:13" s="50" customFormat="1">
      <c r="B327" s="485"/>
      <c r="D327" s="483"/>
      <c r="L327" s="32"/>
      <c r="M327" s="32"/>
    </row>
    <row r="328" spans="2:13" s="50" customFormat="1">
      <c r="B328" s="485"/>
      <c r="D328" s="483"/>
      <c r="L328" s="32"/>
      <c r="M328" s="32"/>
    </row>
    <row r="329" spans="2:13" s="50" customFormat="1">
      <c r="B329" s="485"/>
      <c r="D329" s="483"/>
      <c r="L329" s="32"/>
      <c r="M329" s="32"/>
    </row>
    <row r="330" spans="2:13" s="50" customFormat="1">
      <c r="B330" s="485"/>
      <c r="D330" s="483"/>
      <c r="L330" s="32"/>
      <c r="M330" s="32"/>
    </row>
    <row r="331" spans="2:13" s="50" customFormat="1">
      <c r="B331" s="485"/>
      <c r="D331" s="483"/>
      <c r="L331" s="32"/>
      <c r="M331" s="32"/>
    </row>
    <row r="332" spans="2:13" s="50" customFormat="1">
      <c r="B332" s="485"/>
      <c r="D332" s="483"/>
      <c r="L332" s="32"/>
      <c r="M332" s="32"/>
    </row>
    <row r="333" spans="2:13" s="50" customFormat="1">
      <c r="B333" s="485"/>
      <c r="D333" s="483"/>
      <c r="L333" s="32"/>
      <c r="M333" s="32"/>
    </row>
    <row r="334" spans="2:13" s="50" customFormat="1">
      <c r="B334" s="485"/>
      <c r="D334" s="483"/>
      <c r="L334" s="32"/>
      <c r="M334" s="32"/>
    </row>
    <row r="335" spans="2:13" s="50" customFormat="1">
      <c r="B335" s="485"/>
      <c r="D335" s="483"/>
      <c r="L335" s="32"/>
      <c r="M335" s="32"/>
    </row>
    <row r="336" spans="2:13" s="50" customFormat="1">
      <c r="B336" s="485"/>
      <c r="D336" s="483"/>
      <c r="L336" s="32"/>
      <c r="M336" s="32"/>
    </row>
    <row r="337" spans="2:13" s="50" customFormat="1">
      <c r="B337" s="485"/>
      <c r="D337" s="483"/>
      <c r="L337" s="32"/>
      <c r="M337" s="32"/>
    </row>
    <row r="338" spans="2:13" s="50" customFormat="1">
      <c r="B338" s="485"/>
      <c r="D338" s="483"/>
      <c r="L338" s="32"/>
      <c r="M338" s="32"/>
    </row>
    <row r="339" spans="2:13" s="50" customFormat="1">
      <c r="B339" s="485"/>
      <c r="D339" s="483"/>
      <c r="L339" s="32"/>
      <c r="M339" s="32"/>
    </row>
    <row r="340" spans="2:13" s="50" customFormat="1">
      <c r="B340" s="485"/>
      <c r="D340" s="483"/>
      <c r="L340" s="32"/>
      <c r="M340" s="32"/>
    </row>
    <row r="341" spans="2:13" s="50" customFormat="1">
      <c r="B341" s="485"/>
      <c r="D341" s="483"/>
      <c r="L341" s="32"/>
      <c r="M341" s="32"/>
    </row>
    <row r="342" spans="2:13" s="50" customFormat="1">
      <c r="B342" s="485"/>
      <c r="D342" s="483"/>
      <c r="L342" s="32"/>
      <c r="M342" s="32"/>
    </row>
    <row r="343" spans="2:13" s="50" customFormat="1">
      <c r="B343" s="485"/>
      <c r="D343" s="483"/>
      <c r="L343" s="32"/>
      <c r="M343" s="32"/>
    </row>
    <row r="344" spans="2:13" s="50" customFormat="1">
      <c r="B344" s="485"/>
      <c r="D344" s="483"/>
      <c r="L344" s="32"/>
      <c r="M344" s="32"/>
    </row>
    <row r="345" spans="2:13" s="50" customFormat="1">
      <c r="B345" s="485"/>
      <c r="D345" s="483"/>
      <c r="L345" s="32"/>
      <c r="M345" s="32"/>
    </row>
    <row r="346" spans="2:13" s="50" customFormat="1">
      <c r="B346" s="485"/>
      <c r="D346" s="483"/>
      <c r="L346" s="32"/>
      <c r="M346" s="32"/>
    </row>
    <row r="347" spans="2:13" s="50" customFormat="1">
      <c r="B347" s="485"/>
      <c r="D347" s="483"/>
      <c r="L347" s="32"/>
      <c r="M347" s="32"/>
    </row>
    <row r="348" spans="2:13" s="50" customFormat="1">
      <c r="B348" s="485"/>
      <c r="D348" s="483"/>
      <c r="L348" s="32"/>
      <c r="M348" s="32"/>
    </row>
    <row r="349" spans="2:13" s="50" customFormat="1">
      <c r="B349" s="485"/>
      <c r="D349" s="483"/>
      <c r="L349" s="32"/>
      <c r="M349" s="32"/>
    </row>
    <row r="350" spans="2:13" s="50" customFormat="1">
      <c r="B350" s="485"/>
      <c r="D350" s="483"/>
      <c r="L350" s="32"/>
      <c r="M350" s="32"/>
    </row>
    <row r="351" spans="2:13" s="50" customFormat="1">
      <c r="B351" s="485"/>
      <c r="D351" s="483"/>
      <c r="L351" s="32"/>
      <c r="M351" s="32"/>
    </row>
    <row r="352" spans="2:13" s="50" customFormat="1">
      <c r="B352" s="485"/>
      <c r="D352" s="483"/>
      <c r="L352" s="32"/>
      <c r="M352" s="32"/>
    </row>
    <row r="353" spans="2:13" s="50" customFormat="1">
      <c r="B353" s="485"/>
      <c r="D353" s="483"/>
      <c r="L353" s="32"/>
      <c r="M353" s="32"/>
    </row>
    <row r="354" spans="2:13" s="50" customFormat="1">
      <c r="B354" s="485"/>
      <c r="D354" s="483"/>
      <c r="L354" s="32"/>
      <c r="M354" s="32"/>
    </row>
    <row r="355" spans="2:13" s="50" customFormat="1">
      <c r="B355" s="485"/>
      <c r="D355" s="483"/>
      <c r="L355" s="32"/>
      <c r="M355" s="32"/>
    </row>
    <row r="356" spans="2:13" s="50" customFormat="1">
      <c r="B356" s="485"/>
      <c r="D356" s="483"/>
      <c r="L356" s="32"/>
      <c r="M356" s="32"/>
    </row>
    <row r="357" spans="2:13" s="50" customFormat="1">
      <c r="B357" s="485"/>
      <c r="D357" s="483"/>
      <c r="L357" s="32"/>
      <c r="M357" s="32"/>
    </row>
    <row r="358" spans="2:13" s="50" customFormat="1">
      <c r="B358" s="485"/>
      <c r="D358" s="483"/>
      <c r="L358" s="32"/>
      <c r="M358" s="32"/>
    </row>
    <row r="359" spans="2:13" s="50" customFormat="1">
      <c r="B359" s="485"/>
      <c r="D359" s="483"/>
      <c r="L359" s="32"/>
      <c r="M359" s="32"/>
    </row>
    <row r="360" spans="2:13" s="50" customFormat="1">
      <c r="B360" s="485"/>
      <c r="D360" s="483"/>
      <c r="L360" s="32"/>
      <c r="M360" s="32"/>
    </row>
    <row r="361" spans="2:13" s="50" customFormat="1">
      <c r="B361" s="485"/>
      <c r="D361" s="483"/>
      <c r="L361" s="32"/>
      <c r="M361" s="32"/>
    </row>
    <row r="362" spans="2:13" s="50" customFormat="1">
      <c r="B362" s="485"/>
      <c r="D362" s="483"/>
      <c r="L362" s="32"/>
      <c r="M362" s="32"/>
    </row>
    <row r="363" spans="2:13" s="50" customFormat="1">
      <c r="B363" s="485"/>
      <c r="D363" s="483"/>
      <c r="L363" s="32"/>
      <c r="M363" s="32"/>
    </row>
    <row r="364" spans="2:13" s="50" customFormat="1">
      <c r="B364" s="485"/>
      <c r="D364" s="483"/>
      <c r="L364" s="32"/>
      <c r="M364" s="32"/>
    </row>
    <row r="365" spans="2:13" s="50" customFormat="1">
      <c r="B365" s="485"/>
      <c r="D365" s="483"/>
      <c r="L365" s="32"/>
      <c r="M365" s="32"/>
    </row>
    <row r="366" spans="2:13" s="50" customFormat="1">
      <c r="B366" s="485"/>
      <c r="D366" s="483"/>
      <c r="L366" s="32"/>
      <c r="M366" s="32"/>
    </row>
    <row r="367" spans="2:13" s="50" customFormat="1">
      <c r="B367" s="485"/>
      <c r="D367" s="483"/>
      <c r="L367" s="32"/>
      <c r="M367" s="32"/>
    </row>
    <row r="368" spans="2:13" s="50" customFormat="1">
      <c r="B368" s="485"/>
      <c r="D368" s="483"/>
      <c r="L368" s="32"/>
      <c r="M368" s="32"/>
    </row>
    <row r="369" spans="2:13" s="50" customFormat="1">
      <c r="B369" s="485"/>
      <c r="D369" s="483"/>
      <c r="L369" s="32"/>
      <c r="M369" s="32"/>
    </row>
    <row r="370" spans="2:13" s="50" customFormat="1">
      <c r="B370" s="485"/>
      <c r="D370" s="483"/>
      <c r="L370" s="32"/>
      <c r="M370" s="32"/>
    </row>
    <row r="371" spans="2:13" s="50" customFormat="1">
      <c r="B371" s="485"/>
      <c r="D371" s="483"/>
      <c r="L371" s="32"/>
      <c r="M371" s="32"/>
    </row>
    <row r="372" spans="2:13" s="50" customFormat="1">
      <c r="B372" s="485"/>
      <c r="D372" s="483"/>
      <c r="L372" s="32"/>
      <c r="M372" s="32"/>
    </row>
    <row r="373" spans="2:13" s="50" customFormat="1">
      <c r="B373" s="485"/>
      <c r="D373" s="483"/>
      <c r="L373" s="32"/>
      <c r="M373" s="32"/>
    </row>
    <row r="374" spans="2:13" s="50" customFormat="1">
      <c r="B374" s="485"/>
      <c r="D374" s="483"/>
      <c r="L374" s="32"/>
      <c r="M374" s="32"/>
    </row>
    <row r="375" spans="2:13" s="50" customFormat="1">
      <c r="B375" s="485"/>
      <c r="D375" s="483"/>
      <c r="L375" s="32"/>
      <c r="M375" s="32"/>
    </row>
    <row r="376" spans="2:13" s="50" customFormat="1">
      <c r="B376" s="485"/>
      <c r="D376" s="483"/>
      <c r="L376" s="32"/>
      <c r="M376" s="32"/>
    </row>
    <row r="377" spans="2:13" s="50" customFormat="1">
      <c r="B377" s="485"/>
      <c r="D377" s="483"/>
      <c r="L377" s="32"/>
      <c r="M377" s="32"/>
    </row>
    <row r="378" spans="2:13" s="50" customFormat="1">
      <c r="B378" s="485"/>
      <c r="D378" s="483"/>
      <c r="L378" s="32"/>
      <c r="M378" s="32"/>
    </row>
    <row r="379" spans="2:13" s="50" customFormat="1">
      <c r="B379" s="485"/>
      <c r="D379" s="483"/>
      <c r="L379" s="32"/>
      <c r="M379" s="32"/>
    </row>
  </sheetData>
  <mergeCells count="8">
    <mergeCell ref="A35:K35"/>
    <mergeCell ref="A42:K42"/>
    <mergeCell ref="A1:C1"/>
    <mergeCell ref="D4:H4"/>
    <mergeCell ref="F6:G6"/>
    <mergeCell ref="A28:K28"/>
    <mergeCell ref="A30:K30"/>
    <mergeCell ref="A31:K31"/>
  </mergeCells>
  <phoneticPr fontId="7" type="noConversion"/>
  <conditionalFormatting sqref="A7:K27 I29:K29 A39:G39 I39:K39 A49:A329 C49:K329 B49:B379">
    <cfRule type="expression" dxfId="29" priority="49" stopIfTrue="1">
      <formula>ISNUMBER(SEARCH("Closed",$J7))</formula>
    </cfRule>
    <cfRule type="expression" dxfId="28" priority="50" stopIfTrue="1">
      <formula>IF($B7="Minor", TRUE, FALSE)</formula>
    </cfRule>
    <cfRule type="expression" dxfId="27" priority="51" stopIfTrue="1">
      <formula>IF(OR($B7="Major",$B7="Pre-Condition"), TRUE, FALSE)</formula>
    </cfRule>
  </conditionalFormatting>
  <conditionalFormatting sqref="A30:K33">
    <cfRule type="expression" dxfId="26" priority="19" stopIfTrue="1">
      <formula>ISNUMBER(SEARCH("Closed",$J30))</formula>
    </cfRule>
    <cfRule type="expression" dxfId="25" priority="20" stopIfTrue="1">
      <formula>IF($B30="Minor", TRUE, FALSE)</formula>
    </cfRule>
    <cfRule type="expression" dxfId="24" priority="21" stopIfTrue="1">
      <formula>IF(OR($B30="Major",$B30="Pre-Condition"), TRUE, FALSE)</formula>
    </cfRule>
  </conditionalFormatting>
  <conditionalFormatting sqref="A35:K37">
    <cfRule type="expression" dxfId="23" priority="16" stopIfTrue="1">
      <formula>ISNUMBER(SEARCH("Closed",$J35))</formula>
    </cfRule>
    <cfRule type="expression" dxfId="22" priority="17" stopIfTrue="1">
      <formula>IF($B35="Minor", TRUE, FALSE)</formula>
    </cfRule>
    <cfRule type="expression" dxfId="21" priority="18" stopIfTrue="1">
      <formula>IF(OR($B35="Major",$B35="Pre-Condition"), TRUE, FALSE)</formula>
    </cfRule>
  </conditionalFormatting>
  <conditionalFormatting sqref="A42:K42">
    <cfRule type="expression" dxfId="20" priority="1" stopIfTrue="1">
      <formula>ISNUMBER(SEARCH("Closed",$J42))</formula>
    </cfRule>
    <cfRule type="expression" dxfId="19" priority="2" stopIfTrue="1">
      <formula>IF($B42="Minor", TRUE, FALSE)</formula>
    </cfRule>
    <cfRule type="expression" dxfId="18" priority="3" stopIfTrue="1">
      <formula>IF(OR($B42="Major",$B42="Pre-Condition"), TRUE, FALSE)</formula>
    </cfRule>
  </conditionalFormatting>
  <conditionalFormatting sqref="B29">
    <cfRule type="expression" dxfId="17" priority="46" stopIfTrue="1">
      <formula>ISNUMBER(SEARCH("Closed",$J29))</formula>
    </cfRule>
    <cfRule type="expression" dxfId="16" priority="47" stopIfTrue="1">
      <formula>IF($B29="Minor", TRUE, FALSE)</formula>
    </cfRule>
    <cfRule type="expression" dxfId="15" priority="48" stopIfTrue="1">
      <formula>IF(OR($B29="Major",$B29="Pre-Condition"), TRUE, FALSE)</formula>
    </cfRule>
  </conditionalFormatting>
  <dataValidations count="1">
    <dataValidation type="list" allowBlank="1" showInputMessage="1" showErrorMessage="1" sqref="B49:B379 B35:B37 B7:B33 B39 B42:B47" xr:uid="{00000000-0002-0000-0200-000000000000}">
      <formula1>$M$1:$M$3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rowBreaks count="1" manualBreakCount="1">
    <brk id="6" max="10"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98"/>
  <sheetViews>
    <sheetView view="pageBreakPreview" zoomScaleNormal="100" zoomScaleSheetLayoutView="100" workbookViewId="0">
      <pane ySplit="5" topLeftCell="A6" activePane="bottomLeft" state="frozen"/>
      <selection pane="bottomLeft" activeCell="B36" sqref="B36"/>
    </sheetView>
  </sheetViews>
  <sheetFormatPr defaultColWidth="9" defaultRowHeight="14"/>
  <cols>
    <col min="1" max="1" width="8.1796875" style="119" customWidth="1"/>
    <col min="2" max="2" width="78.81640625" style="50" customWidth="1"/>
    <col min="3" max="3" width="3" style="121" customWidth="1"/>
    <col min="4" max="4" width="19" style="55" customWidth="1"/>
    <col min="5" max="16384" width="9" style="32"/>
  </cols>
  <sheetData>
    <row r="1" spans="1:4" ht="28">
      <c r="A1" s="114">
        <v>3</v>
      </c>
      <c r="B1" s="115" t="s">
        <v>389</v>
      </c>
      <c r="C1" s="116"/>
      <c r="D1" s="54"/>
    </row>
    <row r="2" spans="1:4">
      <c r="A2" s="117">
        <v>3.1</v>
      </c>
      <c r="B2" s="118" t="s">
        <v>140</v>
      </c>
      <c r="C2" s="116"/>
      <c r="D2" s="54"/>
    </row>
    <row r="3" spans="1:4">
      <c r="B3" s="120" t="s">
        <v>44</v>
      </c>
      <c r="C3" s="116"/>
      <c r="D3" s="54"/>
    </row>
    <row r="4" spans="1:4">
      <c r="B4" s="89" t="s">
        <v>684</v>
      </c>
    </row>
    <row r="5" spans="1:4">
      <c r="B5" s="120" t="s">
        <v>45</v>
      </c>
      <c r="C5" s="116"/>
      <c r="D5" s="54"/>
    </row>
    <row r="6" spans="1:4">
      <c r="B6" s="89" t="s">
        <v>685</v>
      </c>
      <c r="C6" s="116"/>
      <c r="D6" s="54"/>
    </row>
    <row r="7" spans="1:4">
      <c r="B7" s="120" t="s">
        <v>514</v>
      </c>
    </row>
    <row r="8" spans="1:4">
      <c r="B8" s="120" t="s">
        <v>686</v>
      </c>
    </row>
    <row r="9" spans="1:4">
      <c r="B9" s="89" t="s">
        <v>687</v>
      </c>
    </row>
    <row r="10" spans="1:4">
      <c r="B10" s="89" t="s">
        <v>688</v>
      </c>
    </row>
    <row r="11" spans="1:4" ht="28">
      <c r="B11" s="89" t="s">
        <v>689</v>
      </c>
    </row>
    <row r="12" spans="1:4">
      <c r="B12" s="89" t="s">
        <v>690</v>
      </c>
    </row>
    <row r="13" spans="1:4">
      <c r="B13" s="89" t="s">
        <v>691</v>
      </c>
    </row>
    <row r="14" spans="1:4">
      <c r="B14" s="89" t="s">
        <v>692</v>
      </c>
    </row>
    <row r="15" spans="1:4">
      <c r="B15" s="89" t="s">
        <v>693</v>
      </c>
    </row>
    <row r="16" spans="1:4">
      <c r="B16" s="120" t="s">
        <v>694</v>
      </c>
    </row>
    <row r="17" spans="1:4">
      <c r="B17" s="89" t="s">
        <v>695</v>
      </c>
    </row>
    <row r="18" spans="1:4">
      <c r="B18" s="89" t="s">
        <v>696</v>
      </c>
    </row>
    <row r="19" spans="1:4">
      <c r="B19" s="318" t="s">
        <v>697</v>
      </c>
    </row>
    <row r="20" spans="1:4">
      <c r="B20" s="89" t="s">
        <v>698</v>
      </c>
    </row>
    <row r="21" spans="1:4">
      <c r="B21" s="89" t="s">
        <v>699</v>
      </c>
    </row>
    <row r="22" spans="1:4">
      <c r="B22" s="120" t="s">
        <v>179</v>
      </c>
      <c r="C22" s="116"/>
      <c r="D22" s="54"/>
    </row>
    <row r="23" spans="1:4" ht="28">
      <c r="B23" s="89" t="s">
        <v>700</v>
      </c>
    </row>
    <row r="24" spans="1:4" ht="28">
      <c r="B24" s="89" t="s">
        <v>701</v>
      </c>
    </row>
    <row r="25" spans="1:4">
      <c r="B25" s="120" t="s">
        <v>702</v>
      </c>
    </row>
    <row r="26" spans="1:4">
      <c r="B26" s="89" t="s">
        <v>703</v>
      </c>
    </row>
    <row r="27" spans="1:4">
      <c r="B27" s="122"/>
    </row>
    <row r="28" spans="1:4">
      <c r="B28" s="89"/>
    </row>
    <row r="29" spans="1:4">
      <c r="A29" s="117">
        <v>3.2</v>
      </c>
      <c r="B29" s="123" t="s">
        <v>704</v>
      </c>
      <c r="C29" s="116"/>
      <c r="D29" s="54"/>
    </row>
    <row r="30" spans="1:4">
      <c r="B30" s="89" t="s">
        <v>46</v>
      </c>
    </row>
    <row r="31" spans="1:4" ht="56">
      <c r="B31" s="89" t="s">
        <v>705</v>
      </c>
    </row>
    <row r="32" spans="1:4">
      <c r="B32" s="89" t="s">
        <v>478</v>
      </c>
    </row>
    <row r="33" spans="1:4">
      <c r="B33" s="89"/>
    </row>
    <row r="34" spans="1:4">
      <c r="A34" s="124" t="s">
        <v>238</v>
      </c>
      <c r="B34" s="120" t="s">
        <v>31</v>
      </c>
      <c r="C34" s="116"/>
      <c r="D34" s="54"/>
    </row>
    <row r="35" spans="1:4">
      <c r="A35" s="124"/>
      <c r="B35" s="89" t="s">
        <v>648</v>
      </c>
      <c r="C35" s="116"/>
      <c r="D35" s="54"/>
    </row>
    <row r="36" spans="1:4">
      <c r="B36" s="89"/>
    </row>
    <row r="37" spans="1:4" s="189" customFormat="1">
      <c r="A37" s="117">
        <v>3.3</v>
      </c>
      <c r="B37" s="123" t="s">
        <v>113</v>
      </c>
      <c r="C37" s="188"/>
      <c r="D37" s="319"/>
    </row>
    <row r="38" spans="1:4" s="189" customFormat="1">
      <c r="A38" s="190"/>
      <c r="B38" s="89" t="s">
        <v>706</v>
      </c>
      <c r="C38" s="191"/>
      <c r="D38" s="320"/>
    </row>
    <row r="39" spans="1:4" s="189" customFormat="1">
      <c r="A39" s="190"/>
      <c r="B39" s="89"/>
      <c r="C39" s="191"/>
      <c r="D39" s="320"/>
    </row>
    <row r="40" spans="1:4" s="189" customFormat="1">
      <c r="A40" s="190"/>
      <c r="B40" s="89"/>
      <c r="C40" s="191"/>
      <c r="D40" s="320"/>
    </row>
    <row r="41" spans="1:4" s="189" customFormat="1">
      <c r="A41" s="190"/>
      <c r="B41" s="89"/>
      <c r="C41" s="191"/>
      <c r="D41" s="320"/>
    </row>
    <row r="42" spans="1:4" s="189" customFormat="1">
      <c r="A42" s="190"/>
      <c r="B42" s="321"/>
      <c r="C42" s="191"/>
      <c r="D42" s="320"/>
    </row>
    <row r="43" spans="1:4">
      <c r="A43" s="117">
        <v>3.4</v>
      </c>
      <c r="B43" s="123" t="s">
        <v>114</v>
      </c>
      <c r="C43" s="116"/>
      <c r="D43" s="51"/>
    </row>
    <row r="44" spans="1:4">
      <c r="B44" s="89" t="s">
        <v>188</v>
      </c>
      <c r="D44" s="50"/>
    </row>
    <row r="45" spans="1:4">
      <c r="B45" s="89"/>
    </row>
    <row r="46" spans="1:4">
      <c r="A46" s="117">
        <v>3.5</v>
      </c>
      <c r="B46" s="123" t="s">
        <v>180</v>
      </c>
      <c r="C46" s="116"/>
      <c r="D46" s="54"/>
    </row>
    <row r="47" spans="1:4" ht="99" customHeight="1">
      <c r="B47" s="322" t="s">
        <v>707</v>
      </c>
      <c r="C47" s="125"/>
      <c r="D47" s="56"/>
    </row>
    <row r="48" spans="1:4">
      <c r="B48" s="89"/>
    </row>
    <row r="49" spans="1:4">
      <c r="A49" s="117">
        <v>3.6</v>
      </c>
      <c r="B49" s="123" t="s">
        <v>237</v>
      </c>
      <c r="C49" s="116"/>
      <c r="D49" s="54"/>
    </row>
    <row r="50" spans="1:4">
      <c r="A50" s="117"/>
      <c r="B50" s="323" t="s">
        <v>708</v>
      </c>
      <c r="C50" s="116"/>
      <c r="D50" s="54"/>
    </row>
    <row r="51" spans="1:4" ht="28">
      <c r="B51" s="89" t="s">
        <v>709</v>
      </c>
    </row>
    <row r="52" spans="1:4" ht="28">
      <c r="B52" s="89" t="s">
        <v>710</v>
      </c>
      <c r="C52" s="126"/>
      <c r="D52" s="57"/>
    </row>
    <row r="53" spans="1:4">
      <c r="B53" s="323" t="s">
        <v>711</v>
      </c>
      <c r="C53" s="126"/>
      <c r="D53" s="57"/>
    </row>
    <row r="54" spans="1:4" ht="42">
      <c r="B54" s="324" t="s">
        <v>712</v>
      </c>
      <c r="C54" s="126"/>
      <c r="D54" s="57"/>
    </row>
    <row r="55" spans="1:4" ht="28">
      <c r="B55" s="324" t="s">
        <v>713</v>
      </c>
      <c r="C55" s="126"/>
      <c r="D55" s="57"/>
    </row>
    <row r="56" spans="1:4" ht="70">
      <c r="B56" s="89" t="s">
        <v>714</v>
      </c>
    </row>
    <row r="57" spans="1:4">
      <c r="A57" s="117">
        <v>3.7</v>
      </c>
      <c r="B57" s="123" t="s">
        <v>715</v>
      </c>
      <c r="C57" s="116"/>
      <c r="D57" s="51"/>
    </row>
    <row r="58" spans="1:4">
      <c r="A58" s="124"/>
      <c r="B58" s="241"/>
      <c r="C58" s="116"/>
      <c r="D58" s="51"/>
    </row>
    <row r="59" spans="1:4" s="58" customFormat="1" ht="42">
      <c r="A59" s="119"/>
      <c r="B59" s="325" t="s">
        <v>716</v>
      </c>
      <c r="C59" s="126"/>
      <c r="D59" s="57"/>
    </row>
    <row r="60" spans="1:4" s="58" customFormat="1">
      <c r="A60" s="187"/>
      <c r="B60" s="186"/>
      <c r="C60" s="126"/>
      <c r="D60" s="57"/>
    </row>
    <row r="61" spans="1:4">
      <c r="A61" s="127"/>
      <c r="B61" s="88"/>
      <c r="C61" s="126"/>
      <c r="D61" s="52"/>
    </row>
    <row r="62" spans="1:4">
      <c r="A62" s="187" t="s">
        <v>445</v>
      </c>
      <c r="B62" s="197"/>
      <c r="C62" s="126"/>
      <c r="D62" s="52"/>
    </row>
    <row r="63" spans="1:4">
      <c r="B63" s="89"/>
    </row>
    <row r="64" spans="1:4">
      <c r="A64" s="124" t="s">
        <v>390</v>
      </c>
      <c r="B64" s="120" t="s">
        <v>391</v>
      </c>
      <c r="C64" s="116"/>
      <c r="D64" s="54"/>
    </row>
    <row r="65" spans="1:4">
      <c r="B65" s="89" t="s">
        <v>717</v>
      </c>
      <c r="C65" s="126"/>
      <c r="D65" s="57"/>
    </row>
    <row r="66" spans="1:4">
      <c r="B66" s="89"/>
    </row>
    <row r="67" spans="1:4">
      <c r="A67" s="117">
        <v>3.8</v>
      </c>
      <c r="B67" s="123" t="s">
        <v>239</v>
      </c>
      <c r="C67" s="116"/>
      <c r="D67" s="51"/>
    </row>
    <row r="68" spans="1:4">
      <c r="A68" s="124" t="s">
        <v>119</v>
      </c>
      <c r="B68" s="120" t="s">
        <v>47</v>
      </c>
      <c r="C68" s="116"/>
      <c r="D68" s="51"/>
    </row>
    <row r="69" spans="1:4">
      <c r="B69" s="89" t="s">
        <v>718</v>
      </c>
      <c r="C69" s="126"/>
      <c r="D69" s="52"/>
    </row>
    <row r="70" spans="1:4" ht="28">
      <c r="B70" s="89" t="s">
        <v>719</v>
      </c>
      <c r="C70" s="126"/>
      <c r="D70" s="52"/>
    </row>
    <row r="71" spans="1:4">
      <c r="B71" s="89" t="s">
        <v>720</v>
      </c>
      <c r="C71" s="126"/>
      <c r="D71" s="52"/>
    </row>
    <row r="72" spans="1:4" ht="42">
      <c r="B72" s="324" t="s">
        <v>721</v>
      </c>
      <c r="C72" s="126"/>
      <c r="D72" s="52"/>
    </row>
    <row r="73" spans="1:4">
      <c r="B73" s="89" t="s">
        <v>479</v>
      </c>
      <c r="D73" s="50"/>
    </row>
    <row r="74" spans="1:4">
      <c r="B74" s="88"/>
      <c r="D74" s="50"/>
    </row>
    <row r="75" spans="1:4" ht="42">
      <c r="A75" s="181" t="s">
        <v>432</v>
      </c>
      <c r="B75" s="196" t="s">
        <v>433</v>
      </c>
      <c r="D75" s="50"/>
    </row>
    <row r="76" spans="1:4">
      <c r="A76" s="183"/>
      <c r="B76" s="137" t="s">
        <v>410</v>
      </c>
      <c r="D76" s="50"/>
    </row>
    <row r="77" spans="1:4">
      <c r="A77" s="182"/>
      <c r="B77" s="142"/>
      <c r="D77" s="50"/>
    </row>
    <row r="78" spans="1:4">
      <c r="A78" s="182"/>
      <c r="B78" s="142"/>
      <c r="D78" s="50"/>
    </row>
    <row r="79" spans="1:4">
      <c r="A79" s="182"/>
      <c r="B79" s="317"/>
      <c r="D79" s="50"/>
    </row>
    <row r="80" spans="1:4">
      <c r="A80" s="117">
        <v>3.9</v>
      </c>
      <c r="B80" s="123" t="s">
        <v>108</v>
      </c>
      <c r="C80" s="116"/>
      <c r="D80" s="54"/>
    </row>
    <row r="81" spans="1:4" ht="117" customHeight="1">
      <c r="B81" s="326" t="s">
        <v>722</v>
      </c>
      <c r="C81" s="126"/>
      <c r="D81" s="57"/>
    </row>
    <row r="82" spans="1:4">
      <c r="B82" s="89"/>
    </row>
    <row r="83" spans="1:4">
      <c r="B83" s="89"/>
    </row>
    <row r="84" spans="1:4">
      <c r="A84" s="128">
        <v>3.1</v>
      </c>
      <c r="B84" s="123" t="s">
        <v>186</v>
      </c>
      <c r="C84" s="116"/>
      <c r="D84" s="54"/>
    </row>
    <row r="85" spans="1:4" ht="28">
      <c r="A85" s="124"/>
      <c r="B85" s="89" t="s">
        <v>42</v>
      </c>
    </row>
    <row r="86" spans="1:4">
      <c r="A86" s="124" t="s">
        <v>12</v>
      </c>
      <c r="B86" s="120" t="s">
        <v>242</v>
      </c>
      <c r="C86" s="116"/>
      <c r="D86" s="54"/>
    </row>
    <row r="87" spans="1:4" ht="28">
      <c r="A87" s="127" t="s">
        <v>43</v>
      </c>
      <c r="B87" s="89" t="s">
        <v>717</v>
      </c>
    </row>
    <row r="88" spans="1:4">
      <c r="A88" s="127"/>
      <c r="B88" s="89"/>
    </row>
    <row r="89" spans="1:4" ht="28">
      <c r="A89" s="127" t="s">
        <v>393</v>
      </c>
      <c r="B89" s="89"/>
    </row>
    <row r="90" spans="1:4">
      <c r="A90" s="127" t="s">
        <v>141</v>
      </c>
      <c r="B90" s="89"/>
    </row>
    <row r="91" spans="1:4">
      <c r="B91" s="89"/>
    </row>
    <row r="92" spans="1:4">
      <c r="A92" s="127"/>
      <c r="B92" s="89"/>
    </row>
    <row r="93" spans="1:4">
      <c r="A93" s="127"/>
      <c r="B93" s="89"/>
    </row>
    <row r="94" spans="1:4">
      <c r="B94" s="89"/>
    </row>
    <row r="95" spans="1:4">
      <c r="A95" s="128">
        <v>3.11</v>
      </c>
      <c r="B95" s="327" t="s">
        <v>243</v>
      </c>
      <c r="C95" s="116"/>
      <c r="D95" s="54"/>
    </row>
    <row r="96" spans="1:4" ht="140">
      <c r="A96" s="124"/>
      <c r="B96" s="328" t="s">
        <v>450</v>
      </c>
    </row>
    <row r="97" spans="1:2" ht="28">
      <c r="A97" s="124"/>
      <c r="B97" s="328" t="s">
        <v>263</v>
      </c>
    </row>
    <row r="98" spans="1:2" ht="70" hidden="1">
      <c r="A98" s="127" t="s">
        <v>41</v>
      </c>
      <c r="B98" s="328" t="s">
        <v>453</v>
      </c>
    </row>
  </sheetData>
  <conditionalFormatting sqref="A7:K27 I29:K29 A30:K30 A31 A32:K33 B36 A38:A318 C38:K318 B38:B368">
    <cfRule type="expression" dxfId="14" priority="4" stopIfTrue="1">
      <formula>ISNUMBER(SEARCH("Closed",$J7))</formula>
    </cfRule>
    <cfRule type="expression" dxfId="13" priority="5" stopIfTrue="1">
      <formula>IF($B7="Minor", TRUE, FALSE)</formula>
    </cfRule>
    <cfRule type="expression" dxfId="12" priority="6" stopIfTrue="1">
      <formula>IF(OR($B7="Major",$B7="Pre-Condition"), TRUE, FALSE)</formula>
    </cfRule>
  </conditionalFormatting>
  <conditionalFormatting sqref="B29">
    <cfRule type="expression" dxfId="11" priority="1" stopIfTrue="1">
      <formula>ISNUMBER(SEARCH("Closed",$J29))</formula>
    </cfRule>
    <cfRule type="expression" dxfId="10" priority="2" stopIfTrue="1">
      <formula>IF($B29="Minor", TRUE, FALSE)</formula>
    </cfRule>
    <cfRule type="expression" dxfId="9" priority="3" stopIfTrue="1">
      <formula>IF(OR($B29="Major",$B29="Pre-Condition"), TRUE, FALSE)</formula>
    </cfRule>
  </conditionalFormatting>
  <dataValidations count="1">
    <dataValidation type="list" allowBlank="1" showInputMessage="1" showErrorMessage="1" sqref="B36 B38:B368 B7:B30 B32:B33" xr:uid="{00000000-0002-0000-0300-000000000000}">
      <formula1>$N$1:$N$3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rowBreaks count="1" manualBreakCount="1">
    <brk id="12" max="2" man="1"/>
  </rowBreaks>
  <colBreaks count="1" manualBreakCount="1">
    <brk id="11"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65"/>
  <sheetViews>
    <sheetView view="pageBreakPreview" zoomScaleNormal="100" workbookViewId="0">
      <selection activeCell="B26" sqref="B26"/>
    </sheetView>
  </sheetViews>
  <sheetFormatPr defaultColWidth="9" defaultRowHeight="14"/>
  <cols>
    <col min="1" max="1" width="7.1796875" style="147" customWidth="1"/>
    <col min="2" max="2" width="80.453125" style="55" customWidth="1"/>
    <col min="3" max="3" width="2" style="55" customWidth="1"/>
    <col min="4" max="16384" width="9" style="32"/>
  </cols>
  <sheetData>
    <row r="1" spans="1:3">
      <c r="A1" s="129">
        <v>6</v>
      </c>
      <c r="B1" s="329" t="s">
        <v>723</v>
      </c>
      <c r="C1" s="116"/>
    </row>
    <row r="2" spans="1:3">
      <c r="A2" s="131">
        <v>6.1</v>
      </c>
      <c r="B2" s="132" t="s">
        <v>103</v>
      </c>
      <c r="C2" s="116"/>
    </row>
    <row r="3" spans="1:3">
      <c r="A3" s="131"/>
      <c r="B3" s="133"/>
      <c r="C3" s="121"/>
    </row>
    <row r="4" spans="1:3">
      <c r="A4" s="131"/>
      <c r="B4" s="133"/>
      <c r="C4" s="121"/>
    </row>
    <row r="5" spans="1:3">
      <c r="A5" s="131"/>
      <c r="B5" s="138" t="s">
        <v>724</v>
      </c>
      <c r="C5" s="121"/>
    </row>
    <row r="6" spans="1:3">
      <c r="A6" s="131"/>
      <c r="B6" s="137" t="s">
        <v>725</v>
      </c>
      <c r="C6" s="121"/>
    </row>
    <row r="7" spans="1:3" ht="28">
      <c r="A7" s="131"/>
      <c r="B7" s="137" t="s">
        <v>726</v>
      </c>
      <c r="C7" s="121"/>
    </row>
    <row r="8" spans="1:3">
      <c r="A8" s="131"/>
      <c r="B8" s="137" t="s">
        <v>727</v>
      </c>
      <c r="C8" s="121"/>
    </row>
    <row r="9" spans="1:3">
      <c r="A9" s="131"/>
      <c r="B9" s="137" t="s">
        <v>728</v>
      </c>
      <c r="C9" s="121"/>
    </row>
    <row r="10" spans="1:3">
      <c r="A10" s="131"/>
      <c r="B10" s="89"/>
      <c r="C10" s="121"/>
    </row>
    <row r="11" spans="1:3">
      <c r="A11" s="131">
        <v>6.2</v>
      </c>
      <c r="B11" s="135" t="s">
        <v>104</v>
      </c>
      <c r="C11" s="116"/>
    </row>
    <row r="12" spans="1:3" ht="33.75" customHeight="1">
      <c r="A12" s="131"/>
      <c r="B12" s="89" t="s">
        <v>729</v>
      </c>
      <c r="C12" s="121"/>
    </row>
    <row r="13" spans="1:3" ht="14.25" customHeight="1">
      <c r="A13" s="131"/>
      <c r="B13" s="122"/>
      <c r="C13" s="121"/>
    </row>
    <row r="14" spans="1:3" ht="18.75" customHeight="1">
      <c r="A14" s="131"/>
      <c r="B14" s="138" t="s">
        <v>702</v>
      </c>
      <c r="C14" s="121"/>
    </row>
    <row r="15" spans="1:3" ht="13.5" customHeight="1">
      <c r="A15" s="131"/>
      <c r="B15" s="137" t="s">
        <v>730</v>
      </c>
      <c r="C15" s="121"/>
    </row>
    <row r="16" spans="1:3" ht="18.75" customHeight="1">
      <c r="A16" s="131"/>
      <c r="B16" s="137" t="s">
        <v>731</v>
      </c>
      <c r="C16" s="121"/>
    </row>
    <row r="17" spans="1:3" ht="15" customHeight="1">
      <c r="A17" s="131"/>
      <c r="B17" s="134"/>
      <c r="C17" s="121"/>
    </row>
    <row r="18" spans="1:3">
      <c r="A18" s="131">
        <v>6.3</v>
      </c>
      <c r="B18" s="135" t="s">
        <v>105</v>
      </c>
      <c r="C18" s="116"/>
    </row>
    <row r="19" spans="1:3">
      <c r="A19" s="131"/>
      <c r="B19" s="136" t="s">
        <v>142</v>
      </c>
      <c r="C19" s="116"/>
    </row>
    <row r="20" spans="1:3" ht="42">
      <c r="A20" s="131"/>
      <c r="B20" s="89" t="s">
        <v>732</v>
      </c>
      <c r="C20" s="121"/>
    </row>
    <row r="21" spans="1:3">
      <c r="A21" s="131"/>
      <c r="B21" s="137" t="s">
        <v>106</v>
      </c>
      <c r="C21" s="121"/>
    </row>
    <row r="22" spans="1:3">
      <c r="A22" s="131"/>
      <c r="B22" s="137"/>
      <c r="C22" s="121"/>
    </row>
    <row r="23" spans="1:3">
      <c r="A23" s="131" t="s">
        <v>181</v>
      </c>
      <c r="B23" s="138" t="s">
        <v>31</v>
      </c>
      <c r="C23" s="116"/>
    </row>
    <row r="24" spans="1:3">
      <c r="A24" s="131"/>
      <c r="B24" s="137" t="s">
        <v>648</v>
      </c>
      <c r="C24" s="121"/>
    </row>
    <row r="25" spans="1:3">
      <c r="A25" s="131"/>
      <c r="B25" s="134"/>
      <c r="C25" s="121"/>
    </row>
    <row r="26" spans="1:3">
      <c r="A26" s="131">
        <v>6.4</v>
      </c>
      <c r="B26" s="135" t="s">
        <v>733</v>
      </c>
      <c r="C26" s="116"/>
    </row>
    <row r="27" spans="1:3" ht="182">
      <c r="A27" s="131"/>
      <c r="B27" s="316" t="s">
        <v>734</v>
      </c>
      <c r="C27" s="125"/>
    </row>
    <row r="28" spans="1:3">
      <c r="A28" s="131"/>
      <c r="B28" s="139"/>
      <c r="C28" s="125"/>
    </row>
    <row r="29" spans="1:3">
      <c r="A29" s="131" t="s">
        <v>33</v>
      </c>
      <c r="B29" s="140" t="s">
        <v>115</v>
      </c>
      <c r="C29" s="141"/>
    </row>
    <row r="30" spans="1:3">
      <c r="A30" s="131"/>
      <c r="B30" s="139"/>
      <c r="C30" s="125"/>
    </row>
    <row r="31" spans="1:3" ht="70">
      <c r="A31" s="131"/>
      <c r="B31" s="330" t="s">
        <v>735</v>
      </c>
      <c r="C31" s="125"/>
    </row>
    <row r="32" spans="1:3" ht="28">
      <c r="A32" s="131"/>
      <c r="B32" s="137" t="s">
        <v>736</v>
      </c>
      <c r="C32" s="126"/>
    </row>
    <row r="33" spans="1:3">
      <c r="A33" s="131"/>
      <c r="B33" s="134"/>
      <c r="C33" s="121"/>
    </row>
    <row r="34" spans="1:3">
      <c r="A34" s="131">
        <v>6.5</v>
      </c>
      <c r="B34" s="135" t="s">
        <v>107</v>
      </c>
      <c r="C34" s="116"/>
    </row>
    <row r="35" spans="1:3">
      <c r="A35" s="131"/>
      <c r="B35" s="133" t="s">
        <v>737</v>
      </c>
      <c r="C35" s="116"/>
    </row>
    <row r="36" spans="1:3">
      <c r="A36" s="131"/>
      <c r="B36" s="137" t="s">
        <v>738</v>
      </c>
      <c r="C36" s="116"/>
    </row>
    <row r="37" spans="1:3">
      <c r="A37" s="131"/>
      <c r="B37" s="137" t="s">
        <v>739</v>
      </c>
      <c r="C37" s="116"/>
    </row>
    <row r="38" spans="1:3">
      <c r="A38" s="131"/>
      <c r="B38" s="137" t="s">
        <v>740</v>
      </c>
      <c r="C38" s="116"/>
    </row>
    <row r="39" spans="1:3">
      <c r="A39" s="131"/>
      <c r="B39" s="137" t="s">
        <v>480</v>
      </c>
      <c r="C39" s="121"/>
    </row>
    <row r="40" spans="1:3">
      <c r="A40" s="131"/>
      <c r="B40" s="137"/>
      <c r="C40" s="121"/>
    </row>
    <row r="41" spans="1:3">
      <c r="A41" s="131">
        <v>6.6</v>
      </c>
      <c r="B41" s="135" t="s">
        <v>109</v>
      </c>
      <c r="C41" s="116"/>
    </row>
    <row r="42" spans="1:3" ht="28">
      <c r="A42" s="131"/>
      <c r="B42" s="137" t="s">
        <v>175</v>
      </c>
      <c r="C42" s="121"/>
    </row>
    <row r="43" spans="1:3">
      <c r="A43" s="131"/>
      <c r="B43" s="134"/>
      <c r="C43" s="121"/>
    </row>
    <row r="44" spans="1:3">
      <c r="A44" s="131">
        <v>6.7</v>
      </c>
      <c r="B44" s="135" t="s">
        <v>237</v>
      </c>
      <c r="C44" s="116"/>
    </row>
    <row r="45" spans="1:3">
      <c r="A45" s="131"/>
      <c r="B45" s="130" t="s">
        <v>394</v>
      </c>
      <c r="C45" s="116"/>
    </row>
    <row r="46" spans="1:3" ht="84">
      <c r="A46" s="131"/>
      <c r="B46" s="137" t="s">
        <v>741</v>
      </c>
      <c r="C46" s="126"/>
    </row>
    <row r="47" spans="1:3">
      <c r="A47" s="131"/>
      <c r="B47" s="137"/>
      <c r="C47" s="121"/>
    </row>
    <row r="48" spans="1:3">
      <c r="A48" s="131"/>
      <c r="B48" s="137"/>
      <c r="C48" s="121"/>
    </row>
    <row r="49" spans="1:3">
      <c r="A49" s="131"/>
      <c r="B49" s="134"/>
      <c r="C49" s="121"/>
    </row>
    <row r="50" spans="1:3">
      <c r="A50" s="144" t="s">
        <v>264</v>
      </c>
      <c r="B50" s="135" t="s">
        <v>110</v>
      </c>
      <c r="C50" s="116"/>
    </row>
    <row r="51" spans="1:3" ht="70">
      <c r="A51" s="131"/>
      <c r="B51" s="133" t="s">
        <v>742</v>
      </c>
      <c r="C51" s="126"/>
    </row>
    <row r="52" spans="1:3">
      <c r="A52" s="131"/>
      <c r="B52" s="134"/>
      <c r="C52" s="121"/>
    </row>
    <row r="53" spans="1:3" ht="42">
      <c r="A53" s="131">
        <v>6.9</v>
      </c>
      <c r="B53" s="135" t="s">
        <v>743</v>
      </c>
      <c r="C53" s="116"/>
    </row>
    <row r="54" spans="1:3" ht="28">
      <c r="A54" s="131"/>
      <c r="B54" s="133" t="s">
        <v>176</v>
      </c>
      <c r="C54" s="126"/>
    </row>
    <row r="55" spans="1:3">
      <c r="A55" s="131"/>
      <c r="B55" s="134"/>
      <c r="C55" s="121"/>
    </row>
    <row r="56" spans="1:3">
      <c r="A56" s="131" t="s">
        <v>265</v>
      </c>
      <c r="B56" s="135" t="s">
        <v>177</v>
      </c>
      <c r="C56" s="116"/>
    </row>
    <row r="57" spans="1:3" ht="56">
      <c r="A57" s="131"/>
      <c r="B57" s="133" t="s">
        <v>451</v>
      </c>
      <c r="C57" s="121"/>
    </row>
    <row r="58" spans="1:3">
      <c r="A58" s="131"/>
      <c r="B58" s="134"/>
      <c r="C58" s="121"/>
    </row>
    <row r="59" spans="1:3">
      <c r="A59" s="131">
        <v>6.11</v>
      </c>
      <c r="B59" s="135" t="s">
        <v>744</v>
      </c>
      <c r="C59" s="116"/>
    </row>
    <row r="60" spans="1:3" ht="28">
      <c r="A60" s="131"/>
      <c r="B60" s="133" t="s">
        <v>178</v>
      </c>
      <c r="C60" s="121"/>
    </row>
    <row r="61" spans="1:3">
      <c r="A61" s="131" t="s">
        <v>12</v>
      </c>
      <c r="B61" s="138" t="s">
        <v>242</v>
      </c>
      <c r="C61" s="116"/>
    </row>
    <row r="62" spans="1:3" ht="25">
      <c r="A62" s="145" t="s">
        <v>43</v>
      </c>
      <c r="B62" s="137" t="s">
        <v>717</v>
      </c>
      <c r="C62" s="121"/>
    </row>
    <row r="63" spans="1:3">
      <c r="A63" s="145" t="s">
        <v>392</v>
      </c>
      <c r="B63" s="137"/>
      <c r="C63" s="121"/>
    </row>
    <row r="64" spans="1:3">
      <c r="A64" s="145"/>
      <c r="B64" s="137"/>
      <c r="C64" s="121"/>
    </row>
    <row r="65" spans="1:3">
      <c r="A65" s="146" t="s">
        <v>141</v>
      </c>
      <c r="B65" s="134"/>
      <c r="C65" s="121"/>
    </row>
  </sheetData>
  <phoneticPr fontId="7" type="noConversion"/>
  <pageMargins left="0.75" right="0.75" top="1" bottom="1" header="0.5" footer="0.5"/>
  <pageSetup paperSize="9" scale="92"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85"/>
  <sheetViews>
    <sheetView view="pageBreakPreview" zoomScaleNormal="100" workbookViewId="0">
      <selection activeCell="B34" sqref="B34:D37"/>
    </sheetView>
  </sheetViews>
  <sheetFormatPr defaultColWidth="9" defaultRowHeight="14"/>
  <cols>
    <col min="1" max="1" width="7.1796875" style="147" customWidth="1"/>
    <col min="2" max="2" width="80.453125" style="55" customWidth="1"/>
    <col min="3" max="3" width="2.453125" style="55" customWidth="1"/>
    <col min="4" max="16384" width="9" style="32"/>
  </cols>
  <sheetData>
    <row r="1" spans="1:3" ht="28">
      <c r="A1" s="129">
        <v>7</v>
      </c>
      <c r="B1" s="130" t="s">
        <v>395</v>
      </c>
      <c r="C1" s="54"/>
    </row>
    <row r="2" spans="1:3">
      <c r="A2" s="131">
        <v>7.1</v>
      </c>
      <c r="B2" s="132" t="s">
        <v>103</v>
      </c>
      <c r="C2" s="54"/>
    </row>
    <row r="3" spans="1:3">
      <c r="A3" s="131"/>
      <c r="B3" s="133"/>
    </row>
    <row r="4" spans="1:3">
      <c r="A4" s="131"/>
      <c r="B4" s="120" t="s">
        <v>514</v>
      </c>
    </row>
    <row r="5" spans="1:3" ht="28">
      <c r="A5" s="131"/>
      <c r="B5" s="89" t="s">
        <v>1412</v>
      </c>
    </row>
    <row r="6" spans="1:3">
      <c r="A6" s="131"/>
      <c r="B6" s="89" t="s">
        <v>1410</v>
      </c>
    </row>
    <row r="7" spans="1:3">
      <c r="A7" s="131"/>
      <c r="B7" s="89" t="s">
        <v>515</v>
      </c>
    </row>
    <row r="8" spans="1:3">
      <c r="A8" s="131"/>
      <c r="B8" s="89" t="s">
        <v>1411</v>
      </c>
    </row>
    <row r="9" spans="1:3" ht="28">
      <c r="A9" s="131"/>
      <c r="B9" s="89" t="s">
        <v>1455</v>
      </c>
    </row>
    <row r="10" spans="1:3">
      <c r="A10" s="131"/>
      <c r="B10" s="122"/>
    </row>
    <row r="11" spans="1:3">
      <c r="A11" s="131" t="s">
        <v>537</v>
      </c>
      <c r="B11" s="32" t="s">
        <v>1413</v>
      </c>
    </row>
    <row r="12" spans="1:3">
      <c r="A12" s="131"/>
      <c r="B12" s="32"/>
    </row>
    <row r="13" spans="1:3">
      <c r="A13" s="131" t="s">
        <v>538</v>
      </c>
      <c r="B13" s="32" t="s">
        <v>1414</v>
      </c>
    </row>
    <row r="14" spans="1:3">
      <c r="A14" s="131"/>
      <c r="B14" s="137"/>
    </row>
    <row r="15" spans="1:3">
      <c r="A15" s="131">
        <v>7.2</v>
      </c>
      <c r="B15" s="135" t="s">
        <v>104</v>
      </c>
      <c r="C15" s="54"/>
    </row>
    <row r="16" spans="1:3" ht="48.75" customHeight="1">
      <c r="A16" s="131"/>
      <c r="B16" s="133" t="s">
        <v>1409</v>
      </c>
    </row>
    <row r="17" spans="1:3" ht="15.75" customHeight="1">
      <c r="A17" s="131"/>
      <c r="B17" s="202"/>
    </row>
    <row r="18" spans="1:3">
      <c r="A18" s="131"/>
      <c r="B18" s="134"/>
    </row>
    <row r="19" spans="1:3">
      <c r="A19" s="131">
        <v>7.3</v>
      </c>
      <c r="B19" s="135" t="s">
        <v>105</v>
      </c>
      <c r="C19" s="54"/>
    </row>
    <row r="20" spans="1:3">
      <c r="A20" s="131"/>
      <c r="B20" s="136" t="s">
        <v>142</v>
      </c>
      <c r="C20" s="54"/>
    </row>
    <row r="21" spans="1:3">
      <c r="A21" s="131"/>
      <c r="B21" s="137" t="s">
        <v>1408</v>
      </c>
    </row>
    <row r="22" spans="1:3">
      <c r="A22" s="131"/>
      <c r="B22" s="137" t="s">
        <v>106</v>
      </c>
    </row>
    <row r="23" spans="1:3">
      <c r="A23" s="131"/>
      <c r="B23" s="137"/>
    </row>
    <row r="24" spans="1:3">
      <c r="A24" s="131" t="s">
        <v>34</v>
      </c>
      <c r="B24" s="138" t="s">
        <v>31</v>
      </c>
      <c r="C24" s="54"/>
    </row>
    <row r="25" spans="1:3">
      <c r="A25" s="131"/>
      <c r="B25" s="137" t="s">
        <v>1407</v>
      </c>
    </row>
    <row r="26" spans="1:3">
      <c r="A26" s="131"/>
      <c r="B26" s="134"/>
    </row>
    <row r="27" spans="1:3">
      <c r="A27" s="131">
        <v>7.4</v>
      </c>
      <c r="B27" s="135" t="s">
        <v>544</v>
      </c>
      <c r="C27" s="54"/>
    </row>
    <row r="28" spans="1:3" ht="154">
      <c r="A28" s="131" t="s">
        <v>182</v>
      </c>
      <c r="B28" s="120" t="s">
        <v>543</v>
      </c>
      <c r="C28" s="56"/>
    </row>
    <row r="29" spans="1:3" ht="56">
      <c r="A29" s="131" t="s">
        <v>548</v>
      </c>
      <c r="B29" s="51" t="s">
        <v>545</v>
      </c>
      <c r="C29" s="150"/>
    </row>
    <row r="30" spans="1:3">
      <c r="A30" s="131"/>
      <c r="B30" s="120"/>
      <c r="C30" s="56"/>
    </row>
    <row r="31" spans="1:3">
      <c r="A31" s="131"/>
      <c r="B31" s="140" t="s">
        <v>115</v>
      </c>
      <c r="C31" s="54"/>
    </row>
    <row r="32" spans="1:3">
      <c r="A32" s="131"/>
      <c r="B32" s="139"/>
    </row>
    <row r="33" spans="1:3" ht="70">
      <c r="A33" s="131"/>
      <c r="B33" s="330" t="s">
        <v>735</v>
      </c>
    </row>
    <row r="34" spans="1:3" ht="28">
      <c r="A34" s="131"/>
      <c r="B34" s="137" t="s">
        <v>1415</v>
      </c>
    </row>
    <row r="35" spans="1:3">
      <c r="A35" s="131"/>
      <c r="B35" s="142"/>
    </row>
    <row r="36" spans="1:3">
      <c r="A36" s="131" t="s">
        <v>549</v>
      </c>
      <c r="B36" s="138" t="s">
        <v>547</v>
      </c>
    </row>
    <row r="37" spans="1:3" ht="84">
      <c r="A37" s="131"/>
      <c r="B37" s="134" t="s">
        <v>1416</v>
      </c>
    </row>
    <row r="38" spans="1:3">
      <c r="A38" s="148"/>
      <c r="B38" s="149"/>
      <c r="C38" s="51"/>
    </row>
    <row r="39" spans="1:3">
      <c r="A39" s="131" t="s">
        <v>182</v>
      </c>
      <c r="B39" s="140" t="s">
        <v>115</v>
      </c>
      <c r="C39" s="50"/>
    </row>
    <row r="40" spans="1:3">
      <c r="A40" s="131"/>
      <c r="B40" s="139"/>
      <c r="C40" s="50"/>
    </row>
    <row r="41" spans="1:3" ht="70">
      <c r="A41" s="131"/>
      <c r="B41" s="330" t="s">
        <v>735</v>
      </c>
      <c r="C41" s="54"/>
    </row>
    <row r="42" spans="1:3" ht="28">
      <c r="A42" s="131"/>
      <c r="B42" s="137" t="s">
        <v>1415</v>
      </c>
      <c r="C42" s="57"/>
    </row>
    <row r="43" spans="1:3">
      <c r="A43" s="131"/>
      <c r="B43" s="134"/>
      <c r="C43" s="57"/>
    </row>
    <row r="44" spans="1:3">
      <c r="A44" s="131">
        <v>7.5</v>
      </c>
      <c r="B44" s="135" t="s">
        <v>107</v>
      </c>
      <c r="C44" s="57"/>
    </row>
    <row r="45" spans="1:3">
      <c r="A45" s="131"/>
      <c r="B45" s="133" t="s">
        <v>1417</v>
      </c>
      <c r="C45" s="50"/>
    </row>
    <row r="46" spans="1:3">
      <c r="A46" s="131"/>
      <c r="B46" s="137" t="s">
        <v>1418</v>
      </c>
      <c r="C46" s="51"/>
    </row>
    <row r="47" spans="1:3">
      <c r="A47" s="131"/>
      <c r="B47" s="137" t="s">
        <v>1419</v>
      </c>
      <c r="C47" s="50"/>
    </row>
    <row r="48" spans="1:3">
      <c r="A48" s="131"/>
      <c r="B48" s="137" t="s">
        <v>481</v>
      </c>
      <c r="C48" s="54"/>
    </row>
    <row r="49" spans="1:3">
      <c r="A49" s="131"/>
      <c r="B49" s="137"/>
      <c r="C49" s="57"/>
    </row>
    <row r="50" spans="1:3">
      <c r="A50" s="131">
        <v>7.6</v>
      </c>
      <c r="B50" s="151" t="s">
        <v>109</v>
      </c>
    </row>
    <row r="51" spans="1:3" ht="28">
      <c r="A51" s="131"/>
      <c r="B51" s="137" t="s">
        <v>175</v>
      </c>
      <c r="C51" s="51"/>
    </row>
    <row r="52" spans="1:3" ht="36.75" customHeight="1">
      <c r="A52" s="131"/>
      <c r="B52" s="134"/>
      <c r="C52" s="50"/>
    </row>
    <row r="53" spans="1:3">
      <c r="A53" s="131">
        <v>7.7</v>
      </c>
      <c r="B53" s="135" t="s">
        <v>237</v>
      </c>
      <c r="C53" s="50"/>
    </row>
    <row r="54" spans="1:3" ht="17.25" customHeight="1">
      <c r="A54" s="131"/>
      <c r="B54" s="134" t="s">
        <v>1404</v>
      </c>
      <c r="C54" s="50"/>
    </row>
    <row r="55" spans="1:3" ht="122.15" customHeight="1">
      <c r="A55" s="131">
        <v>1</v>
      </c>
      <c r="B55" s="486" t="s">
        <v>1434</v>
      </c>
      <c r="C55" s="51"/>
    </row>
    <row r="56" spans="1:3" ht="126">
      <c r="A56" s="131">
        <v>2</v>
      </c>
      <c r="B56" s="487" t="s">
        <v>1423</v>
      </c>
      <c r="C56" s="51"/>
    </row>
    <row r="57" spans="1:3" ht="140">
      <c r="A57" s="131">
        <v>3</v>
      </c>
      <c r="B57" s="487" t="s">
        <v>1420</v>
      </c>
      <c r="C57" s="51"/>
    </row>
    <row r="58" spans="1:3" ht="79.5" customHeight="1">
      <c r="A58" s="131">
        <v>4</v>
      </c>
      <c r="B58" s="487" t="s">
        <v>1435</v>
      </c>
      <c r="C58" s="51"/>
    </row>
    <row r="59" spans="1:3" ht="16.5" customHeight="1">
      <c r="A59" s="131"/>
      <c r="B59" s="134" t="s">
        <v>1405</v>
      </c>
      <c r="C59" s="51"/>
    </row>
    <row r="60" spans="1:3" ht="84">
      <c r="A60" s="131">
        <v>5</v>
      </c>
      <c r="B60" s="490" t="s">
        <v>1432</v>
      </c>
      <c r="C60" s="51"/>
    </row>
    <row r="61" spans="1:3" ht="32.25" customHeight="1">
      <c r="A61" s="131">
        <v>6</v>
      </c>
      <c r="B61" s="490" t="s">
        <v>1406</v>
      </c>
      <c r="C61" s="51"/>
    </row>
    <row r="62" spans="1:3" ht="14.25" customHeight="1">
      <c r="A62" s="131"/>
      <c r="B62" s="153" t="s">
        <v>1424</v>
      </c>
      <c r="C62" s="50"/>
    </row>
    <row r="63" spans="1:3" ht="29.25" customHeight="1">
      <c r="A63" s="131">
        <v>7</v>
      </c>
      <c r="B63" s="486" t="s">
        <v>1399</v>
      </c>
      <c r="C63" s="51"/>
    </row>
    <row r="64" spans="1:3" ht="30.75" customHeight="1">
      <c r="A64" s="131">
        <v>8</v>
      </c>
      <c r="B64" s="487" t="s">
        <v>1396</v>
      </c>
      <c r="C64" s="51"/>
    </row>
    <row r="65" spans="1:3" ht="59.25" customHeight="1">
      <c r="A65" s="131">
        <v>9</v>
      </c>
      <c r="B65" s="487" t="s">
        <v>1395</v>
      </c>
      <c r="C65" s="51"/>
    </row>
    <row r="66" spans="1:3" ht="46.5" customHeight="1">
      <c r="A66" s="131">
        <v>10</v>
      </c>
      <c r="B66" s="487" t="s">
        <v>1450</v>
      </c>
      <c r="C66" s="51"/>
    </row>
    <row r="67" spans="1:3" ht="27" customHeight="1">
      <c r="A67" s="131">
        <v>11</v>
      </c>
      <c r="B67" s="153" t="s">
        <v>1397</v>
      </c>
      <c r="C67" s="50"/>
    </row>
    <row r="68" spans="1:3">
      <c r="A68" s="131"/>
      <c r="B68" s="142"/>
      <c r="C68" s="51"/>
    </row>
    <row r="69" spans="1:3">
      <c r="A69" s="131"/>
      <c r="B69" s="137"/>
      <c r="C69" s="50"/>
    </row>
    <row r="70" spans="1:3">
      <c r="A70" s="152" t="s">
        <v>398</v>
      </c>
      <c r="B70" s="135" t="s">
        <v>110</v>
      </c>
      <c r="C70" s="50"/>
    </row>
    <row r="71" spans="1:3" ht="42">
      <c r="A71" s="131"/>
      <c r="B71" s="133" t="s">
        <v>501</v>
      </c>
      <c r="C71" s="50"/>
    </row>
    <row r="72" spans="1:3">
      <c r="A72" s="131"/>
      <c r="B72" s="134"/>
      <c r="C72" s="50"/>
    </row>
    <row r="73" spans="1:3" ht="42">
      <c r="A73" s="131">
        <v>7.9</v>
      </c>
      <c r="B73" s="135" t="s">
        <v>447</v>
      </c>
    </row>
    <row r="74" spans="1:3" ht="28">
      <c r="A74" s="131"/>
      <c r="B74" s="133" t="s">
        <v>176</v>
      </c>
    </row>
    <row r="75" spans="1:3">
      <c r="A75" s="131"/>
      <c r="B75" s="134"/>
    </row>
    <row r="76" spans="1:3">
      <c r="A76" s="131" t="s">
        <v>399</v>
      </c>
      <c r="B76" s="135" t="s">
        <v>177</v>
      </c>
    </row>
    <row r="77" spans="1:3" ht="56">
      <c r="A77" s="131"/>
      <c r="B77" s="133" t="s">
        <v>451</v>
      </c>
    </row>
    <row r="78" spans="1:3">
      <c r="A78" s="131"/>
      <c r="B78" s="134"/>
    </row>
    <row r="79" spans="1:3">
      <c r="A79" s="131">
        <v>7.11</v>
      </c>
      <c r="B79" s="135" t="s">
        <v>446</v>
      </c>
    </row>
    <row r="80" spans="1:3" ht="28">
      <c r="A80" s="131"/>
      <c r="B80" s="133" t="s">
        <v>178</v>
      </c>
    </row>
    <row r="81" spans="1:2">
      <c r="A81" s="131" t="s">
        <v>12</v>
      </c>
      <c r="B81" s="138" t="s">
        <v>242</v>
      </c>
    </row>
    <row r="82" spans="1:2" ht="25">
      <c r="A82" s="145" t="s">
        <v>43</v>
      </c>
      <c r="B82" s="137"/>
    </row>
    <row r="83" spans="1:2">
      <c r="A83" s="145" t="s">
        <v>396</v>
      </c>
      <c r="B83" s="137"/>
    </row>
    <row r="84" spans="1:2" ht="25">
      <c r="A84" s="145" t="s">
        <v>266</v>
      </c>
      <c r="B84" s="137"/>
    </row>
    <row r="85" spans="1:2">
      <c r="A85" s="146" t="s">
        <v>141</v>
      </c>
      <c r="B85" s="134"/>
    </row>
  </sheetData>
  <phoneticPr fontId="7" type="noConversion"/>
  <pageMargins left="0.75" right="0.75" top="1" bottom="1" header="0.5" footer="0.5"/>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4"/>
  <sheetViews>
    <sheetView view="pageBreakPreview" zoomScaleNormal="100" workbookViewId="0">
      <selection activeCell="B28" sqref="B28"/>
    </sheetView>
  </sheetViews>
  <sheetFormatPr defaultColWidth="9" defaultRowHeight="14"/>
  <cols>
    <col min="1" max="1" width="7.1796875" style="147" customWidth="1"/>
    <col min="2" max="2" width="80.453125" style="55" customWidth="1"/>
    <col min="3" max="3" width="1.453125" style="55" customWidth="1"/>
    <col min="4" max="16384" width="9" style="32"/>
  </cols>
  <sheetData>
    <row r="1" spans="1:3" ht="28">
      <c r="A1" s="129">
        <v>8</v>
      </c>
      <c r="B1" s="130" t="s">
        <v>397</v>
      </c>
      <c r="C1" s="116"/>
    </row>
    <row r="2" spans="1:3">
      <c r="A2" s="131">
        <v>8.1</v>
      </c>
      <c r="B2" s="132" t="s">
        <v>103</v>
      </c>
      <c r="C2" s="116"/>
    </row>
    <row r="3" spans="1:3">
      <c r="A3" s="131"/>
      <c r="B3" s="120" t="s">
        <v>514</v>
      </c>
      <c r="C3" s="121"/>
    </row>
    <row r="4" spans="1:3" ht="28">
      <c r="A4" s="131"/>
      <c r="B4" s="89" t="s">
        <v>1459</v>
      </c>
      <c r="C4" s="121"/>
    </row>
    <row r="5" spans="1:3">
      <c r="A5" s="131"/>
      <c r="B5" s="89" t="s">
        <v>1460</v>
      </c>
      <c r="C5" s="121"/>
    </row>
    <row r="6" spans="1:3">
      <c r="A6" s="131"/>
      <c r="B6" s="89" t="s">
        <v>1520</v>
      </c>
      <c r="C6" s="121"/>
    </row>
    <row r="7" spans="1:3">
      <c r="A7" s="131"/>
      <c r="B7" s="89" t="s">
        <v>1461</v>
      </c>
      <c r="C7" s="121"/>
    </row>
    <row r="8" spans="1:3" ht="28">
      <c r="A8" s="131"/>
      <c r="B8" s="89" t="s">
        <v>1462</v>
      </c>
      <c r="C8" s="121"/>
    </row>
    <row r="9" spans="1:3">
      <c r="A9" s="131" t="s">
        <v>539</v>
      </c>
      <c r="B9" s="32" t="s">
        <v>536</v>
      </c>
      <c r="C9" s="121"/>
    </row>
    <row r="10" spans="1:3">
      <c r="A10" s="131"/>
      <c r="B10" s="32"/>
      <c r="C10" s="121"/>
    </row>
    <row r="11" spans="1:3">
      <c r="A11" s="131" t="s">
        <v>540</v>
      </c>
      <c r="B11" s="32" t="s">
        <v>535</v>
      </c>
      <c r="C11" s="121"/>
    </row>
    <row r="12" spans="1:3">
      <c r="A12" s="131"/>
      <c r="B12" s="134"/>
      <c r="C12" s="121"/>
    </row>
    <row r="13" spans="1:3">
      <c r="A13" s="131">
        <v>8.1999999999999993</v>
      </c>
      <c r="B13" s="135" t="s">
        <v>104</v>
      </c>
      <c r="C13" s="116"/>
    </row>
    <row r="14" spans="1:3" ht="54.75" customHeight="1">
      <c r="A14" s="131"/>
      <c r="B14" s="133" t="s">
        <v>1521</v>
      </c>
      <c r="C14" s="121"/>
    </row>
    <row r="15" spans="1:3">
      <c r="A15" s="131">
        <v>8.3000000000000007</v>
      </c>
      <c r="B15" s="135" t="s">
        <v>105</v>
      </c>
      <c r="C15" s="116"/>
    </row>
    <row r="16" spans="1:3">
      <c r="A16" s="131"/>
      <c r="B16" s="136" t="s">
        <v>142</v>
      </c>
      <c r="C16" s="116"/>
    </row>
    <row r="17" spans="1:3">
      <c r="A17" s="131"/>
      <c r="B17" s="137" t="s">
        <v>1463</v>
      </c>
      <c r="C17" s="121"/>
    </row>
    <row r="18" spans="1:3">
      <c r="A18" s="131"/>
      <c r="B18" s="137"/>
      <c r="C18" s="121"/>
    </row>
    <row r="19" spans="1:3">
      <c r="A19" s="131" t="s">
        <v>241</v>
      </c>
      <c r="B19" s="138" t="s">
        <v>31</v>
      </c>
      <c r="C19" s="116"/>
    </row>
    <row r="20" spans="1:3">
      <c r="A20" s="131"/>
      <c r="B20" s="137" t="s">
        <v>1407</v>
      </c>
      <c r="C20" s="121"/>
    </row>
    <row r="21" spans="1:3">
      <c r="A21" s="131">
        <v>8.4</v>
      </c>
      <c r="B21" s="135" t="s">
        <v>544</v>
      </c>
      <c r="C21" s="125"/>
    </row>
    <row r="22" spans="1:3" ht="154">
      <c r="A22" s="131" t="s">
        <v>192</v>
      </c>
      <c r="B22" s="120" t="s">
        <v>543</v>
      </c>
      <c r="C22" s="141"/>
    </row>
    <row r="23" spans="1:3" ht="56">
      <c r="A23" s="131" t="s">
        <v>550</v>
      </c>
      <c r="B23" s="51" t="s">
        <v>545</v>
      </c>
      <c r="C23" s="125"/>
    </row>
    <row r="24" spans="1:3">
      <c r="A24" s="131"/>
      <c r="B24" s="120"/>
      <c r="C24" s="125"/>
    </row>
    <row r="25" spans="1:3">
      <c r="A25" s="131"/>
      <c r="B25" s="140" t="s">
        <v>115</v>
      </c>
      <c r="C25" s="126"/>
    </row>
    <row r="26" spans="1:3">
      <c r="A26" s="131"/>
      <c r="B26" s="139"/>
      <c r="C26" s="121"/>
    </row>
    <row r="27" spans="1:3" ht="70">
      <c r="A27" s="131"/>
      <c r="B27" s="330" t="s">
        <v>735</v>
      </c>
      <c r="C27" s="116"/>
    </row>
    <row r="28" spans="1:3" ht="28">
      <c r="A28" s="131"/>
      <c r="B28" s="137" t="s">
        <v>1522</v>
      </c>
      <c r="C28" s="121"/>
    </row>
    <row r="29" spans="1:3">
      <c r="A29" s="131"/>
      <c r="B29" s="142"/>
      <c r="C29" s="121"/>
    </row>
    <row r="30" spans="1:3">
      <c r="A30" s="131" t="s">
        <v>551</v>
      </c>
      <c r="B30" s="138" t="s">
        <v>547</v>
      </c>
      <c r="C30" s="121"/>
    </row>
    <row r="31" spans="1:3" ht="84">
      <c r="A31" s="131"/>
      <c r="B31" s="134" t="s">
        <v>1416</v>
      </c>
      <c r="C31" s="121"/>
    </row>
    <row r="32" spans="1:3">
      <c r="A32" s="131">
        <v>8.5</v>
      </c>
      <c r="B32" s="135" t="s">
        <v>107</v>
      </c>
      <c r="C32" s="126"/>
    </row>
    <row r="33" spans="1:3">
      <c r="A33" s="131"/>
      <c r="B33" s="133" t="s">
        <v>1464</v>
      </c>
      <c r="C33" s="121"/>
    </row>
    <row r="34" spans="1:3">
      <c r="A34" s="131"/>
      <c r="B34" s="137" t="s">
        <v>1418</v>
      </c>
      <c r="C34" s="116"/>
    </row>
    <row r="35" spans="1:3" ht="28">
      <c r="A35" s="131"/>
      <c r="B35" s="137" t="s">
        <v>1470</v>
      </c>
      <c r="C35" s="126"/>
    </row>
    <row r="36" spans="1:3">
      <c r="A36" s="131"/>
      <c r="B36" s="137" t="s">
        <v>481</v>
      </c>
      <c r="C36" s="121"/>
    </row>
    <row r="37" spans="1:3">
      <c r="A37" s="131">
        <v>8.6</v>
      </c>
      <c r="B37" s="135" t="s">
        <v>109</v>
      </c>
      <c r="C37" s="121"/>
    </row>
    <row r="38" spans="1:3" ht="28">
      <c r="A38" s="131"/>
      <c r="B38" s="133" t="s">
        <v>175</v>
      </c>
      <c r="C38" s="116"/>
    </row>
    <row r="39" spans="1:3">
      <c r="A39" s="131"/>
      <c r="B39" s="134"/>
      <c r="C39" s="121"/>
    </row>
    <row r="40" spans="1:3">
      <c r="A40" s="131">
        <v>8.6999999999999993</v>
      </c>
      <c r="B40" s="135" t="s">
        <v>237</v>
      </c>
      <c r="C40" s="116"/>
    </row>
    <row r="41" spans="1:3" ht="140.5">
      <c r="A41" s="131"/>
      <c r="B41" s="487" t="s">
        <v>1523</v>
      </c>
      <c r="C41" s="121"/>
    </row>
    <row r="42" spans="1:3" ht="210">
      <c r="A42" s="131"/>
      <c r="B42" s="487" t="s">
        <v>1524</v>
      </c>
      <c r="C42" s="121"/>
    </row>
    <row r="43" spans="1:3" ht="371.25" customHeight="1">
      <c r="A43" s="131"/>
      <c r="B43" s="487" t="s">
        <v>1525</v>
      </c>
      <c r="C43" s="121"/>
    </row>
    <row r="44" spans="1:3" ht="42">
      <c r="A44" s="131"/>
      <c r="B44" s="486" t="s">
        <v>1469</v>
      </c>
      <c r="C44" s="121"/>
    </row>
    <row r="45" spans="1:3" ht="182">
      <c r="A45" s="131"/>
      <c r="B45" s="487" t="s">
        <v>1467</v>
      </c>
      <c r="C45" s="121"/>
    </row>
    <row r="46" spans="1:3" ht="112">
      <c r="A46" s="131"/>
      <c r="B46" s="487" t="s">
        <v>1468</v>
      </c>
      <c r="C46" s="121"/>
    </row>
    <row r="47" spans="1:3" ht="84">
      <c r="A47" s="131"/>
      <c r="B47" s="487" t="s">
        <v>1487</v>
      </c>
      <c r="C47" s="121"/>
    </row>
    <row r="48" spans="1:3" ht="98">
      <c r="A48" s="131"/>
      <c r="B48" s="487" t="s">
        <v>1504</v>
      </c>
      <c r="C48" s="121"/>
    </row>
    <row r="49" spans="1:3" ht="56">
      <c r="A49" s="131"/>
      <c r="B49" s="153" t="s">
        <v>1505</v>
      </c>
      <c r="C49" s="121"/>
    </row>
    <row r="50" spans="1:3">
      <c r="A50" s="131"/>
      <c r="B50" s="32"/>
      <c r="C50" s="121"/>
    </row>
    <row r="51" spans="1:3">
      <c r="A51" s="131"/>
      <c r="B51" s="32"/>
      <c r="C51" s="121"/>
    </row>
    <row r="52" spans="1:3">
      <c r="A52" s="131"/>
      <c r="B52" s="142"/>
      <c r="C52" s="121"/>
    </row>
    <row r="53" spans="1:3">
      <c r="A53" s="131"/>
      <c r="B53" s="142"/>
      <c r="C53" s="121"/>
    </row>
    <row r="54" spans="1:3">
      <c r="A54" s="131"/>
      <c r="B54" s="142"/>
      <c r="C54" s="121"/>
    </row>
    <row r="55" spans="1:3">
      <c r="A55" s="131"/>
      <c r="B55" s="142"/>
      <c r="C55" s="121"/>
    </row>
    <row r="56" spans="1:3">
      <c r="A56" s="144" t="s">
        <v>400</v>
      </c>
      <c r="B56" s="135" t="s">
        <v>110</v>
      </c>
      <c r="C56" s="121"/>
    </row>
    <row r="57" spans="1:3" ht="42">
      <c r="A57" s="131"/>
      <c r="B57" s="133" t="s">
        <v>501</v>
      </c>
      <c r="C57" s="121"/>
    </row>
    <row r="58" spans="1:3">
      <c r="A58" s="131"/>
      <c r="B58" s="134"/>
      <c r="C58" s="121"/>
    </row>
    <row r="59" spans="1:3" ht="42">
      <c r="A59" s="131" t="s">
        <v>401</v>
      </c>
      <c r="B59" s="135" t="s">
        <v>447</v>
      </c>
      <c r="C59" s="121"/>
    </row>
    <row r="60" spans="1:3" ht="28">
      <c r="A60" s="131"/>
      <c r="B60" s="133" t="s">
        <v>176</v>
      </c>
      <c r="C60" s="121"/>
    </row>
    <row r="61" spans="1:3">
      <c r="A61" s="131"/>
      <c r="B61" s="134"/>
      <c r="C61" s="121"/>
    </row>
    <row r="62" spans="1:3">
      <c r="A62" s="131" t="s">
        <v>402</v>
      </c>
      <c r="B62" s="135" t="s">
        <v>177</v>
      </c>
      <c r="C62" s="121"/>
    </row>
    <row r="63" spans="1:3" ht="56">
      <c r="A63" s="131"/>
      <c r="B63" s="133" t="s">
        <v>451</v>
      </c>
      <c r="C63" s="121"/>
    </row>
    <row r="64" spans="1:3">
      <c r="A64" s="131"/>
      <c r="B64" s="134"/>
      <c r="C64" s="121"/>
    </row>
    <row r="65" spans="1:3">
      <c r="A65" s="131">
        <v>8.11</v>
      </c>
      <c r="B65" s="135" t="s">
        <v>446</v>
      </c>
      <c r="C65" s="121"/>
    </row>
    <row r="66" spans="1:3" ht="28">
      <c r="A66" s="131"/>
      <c r="B66" s="133" t="s">
        <v>178</v>
      </c>
      <c r="C66" s="121"/>
    </row>
    <row r="67" spans="1:3">
      <c r="A67" s="131" t="s">
        <v>12</v>
      </c>
      <c r="B67" s="138" t="s">
        <v>242</v>
      </c>
      <c r="C67" s="121"/>
    </row>
    <row r="68" spans="1:3" ht="25">
      <c r="A68" s="145" t="s">
        <v>43</v>
      </c>
      <c r="B68" s="137"/>
      <c r="C68" s="121"/>
    </row>
    <row r="69" spans="1:3">
      <c r="A69" s="145"/>
      <c r="B69" s="137"/>
      <c r="C69" s="121"/>
    </row>
    <row r="70" spans="1:3" ht="25">
      <c r="A70" s="145" t="s">
        <v>393</v>
      </c>
      <c r="B70" s="510"/>
      <c r="C70" s="121"/>
    </row>
    <row r="71" spans="1:3">
      <c r="A71" s="146" t="s">
        <v>141</v>
      </c>
      <c r="B71" s="511"/>
    </row>
    <row r="72" spans="1:3">
      <c r="B72" s="512"/>
    </row>
    <row r="73" spans="1:3">
      <c r="B73" s="512"/>
    </row>
    <row r="74" spans="1:3">
      <c r="B74" s="512"/>
    </row>
  </sheetData>
  <phoneticPr fontId="7"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C75"/>
  <sheetViews>
    <sheetView view="pageBreakPreview" zoomScaleNormal="100" zoomScaleSheetLayoutView="100" workbookViewId="0">
      <selection activeCell="B59" sqref="B59"/>
    </sheetView>
  </sheetViews>
  <sheetFormatPr defaultColWidth="9" defaultRowHeight="14"/>
  <cols>
    <col min="1" max="1" width="7.1796875" style="147" customWidth="1"/>
    <col min="2" max="2" width="80.453125" style="55" customWidth="1"/>
    <col min="3" max="3" width="2" style="55" customWidth="1"/>
    <col min="4" max="16384" width="9" style="32"/>
  </cols>
  <sheetData>
    <row r="1" spans="1:3" ht="28">
      <c r="A1" s="129">
        <v>9</v>
      </c>
      <c r="B1" s="130" t="s">
        <v>403</v>
      </c>
      <c r="C1" s="54"/>
    </row>
    <row r="2" spans="1:3">
      <c r="A2" s="131">
        <v>9.1</v>
      </c>
      <c r="B2" s="132" t="s">
        <v>103</v>
      </c>
      <c r="C2" s="54"/>
    </row>
    <row r="3" spans="1:3">
      <c r="A3" s="131"/>
      <c r="B3" s="133"/>
    </row>
    <row r="4" spans="1:3">
      <c r="A4" s="131"/>
      <c r="B4" s="120" t="s">
        <v>514</v>
      </c>
    </row>
    <row r="5" spans="1:3">
      <c r="A5" s="131"/>
      <c r="B5" s="122" t="s">
        <v>1571</v>
      </c>
    </row>
    <row r="6" spans="1:3" ht="28">
      <c r="A6" s="131"/>
      <c r="B6" s="89" t="s">
        <v>1597</v>
      </c>
    </row>
    <row r="7" spans="1:3" ht="28">
      <c r="A7" s="131"/>
      <c r="B7" s="89" t="s">
        <v>1588</v>
      </c>
    </row>
    <row r="8" spans="1:3" ht="28">
      <c r="A8" s="131"/>
      <c r="B8" s="89" t="s">
        <v>1589</v>
      </c>
    </row>
    <row r="9" spans="1:3" ht="28">
      <c r="A9" s="131"/>
      <c r="B9" s="89" t="s">
        <v>1596</v>
      </c>
    </row>
    <row r="10" spans="1:3">
      <c r="A10" s="131"/>
      <c r="B10" s="122"/>
    </row>
    <row r="11" spans="1:3">
      <c r="A11" s="131"/>
      <c r="B11" s="122"/>
    </row>
    <row r="12" spans="1:3">
      <c r="A12" s="131"/>
      <c r="B12" s="122"/>
    </row>
    <row r="13" spans="1:3">
      <c r="A13" s="131"/>
      <c r="B13" s="122"/>
    </row>
    <row r="14" spans="1:3">
      <c r="A14" s="131" t="s">
        <v>541</v>
      </c>
      <c r="B14" s="32" t="s">
        <v>1591</v>
      </c>
    </row>
    <row r="15" spans="1:3">
      <c r="A15" s="131"/>
      <c r="B15" s="32"/>
    </row>
    <row r="16" spans="1:3">
      <c r="A16" s="131" t="s">
        <v>542</v>
      </c>
      <c r="B16" s="32" t="s">
        <v>1592</v>
      </c>
    </row>
    <row r="17" spans="1:3">
      <c r="A17" s="131"/>
      <c r="B17" s="134"/>
    </row>
    <row r="18" spans="1:3">
      <c r="A18" s="131">
        <v>9.1999999999999993</v>
      </c>
      <c r="B18" s="135" t="s">
        <v>104</v>
      </c>
      <c r="C18" s="54"/>
    </row>
    <row r="19" spans="1:3" ht="74.25" customHeight="1">
      <c r="A19" s="131"/>
      <c r="B19" s="133" t="s">
        <v>1616</v>
      </c>
    </row>
    <row r="20" spans="1:3" ht="15.75" customHeight="1">
      <c r="A20" s="131"/>
      <c r="B20" s="202"/>
    </row>
    <row r="21" spans="1:3">
      <c r="A21" s="131"/>
      <c r="B21" s="134"/>
    </row>
    <row r="22" spans="1:3">
      <c r="A22" s="131">
        <v>9.3000000000000007</v>
      </c>
      <c r="B22" s="135" t="s">
        <v>105</v>
      </c>
      <c r="C22" s="54"/>
    </row>
    <row r="23" spans="1:3">
      <c r="A23" s="131"/>
      <c r="B23" s="136" t="s">
        <v>142</v>
      </c>
      <c r="C23" s="54"/>
    </row>
    <row r="24" spans="1:3" ht="42">
      <c r="A24" s="131"/>
      <c r="B24" s="137" t="s">
        <v>1567</v>
      </c>
    </row>
    <row r="25" spans="1:3">
      <c r="A25" s="131"/>
      <c r="B25" s="137"/>
    </row>
    <row r="26" spans="1:3">
      <c r="A26" s="131"/>
      <c r="B26" s="137"/>
    </row>
    <row r="27" spans="1:3">
      <c r="A27" s="131"/>
      <c r="B27" s="137" t="s">
        <v>106</v>
      </c>
    </row>
    <row r="28" spans="1:3">
      <c r="A28" s="131"/>
      <c r="B28" s="137"/>
    </row>
    <row r="29" spans="1:3">
      <c r="A29" s="131" t="s">
        <v>16</v>
      </c>
      <c r="B29" s="138" t="s">
        <v>1568</v>
      </c>
      <c r="C29" s="54"/>
    </row>
    <row r="30" spans="1:3">
      <c r="A30" s="131"/>
      <c r="B30" s="137"/>
    </row>
    <row r="31" spans="1:3">
      <c r="A31" s="131"/>
      <c r="B31" s="134"/>
    </row>
    <row r="32" spans="1:3">
      <c r="A32" s="131">
        <v>9.4</v>
      </c>
      <c r="B32" s="135" t="s">
        <v>544</v>
      </c>
      <c r="C32" s="56"/>
    </row>
    <row r="33" spans="1:3" ht="154">
      <c r="A33" s="131" t="s">
        <v>236</v>
      </c>
      <c r="B33" s="120" t="s">
        <v>543</v>
      </c>
      <c r="C33" s="150"/>
    </row>
    <row r="34" spans="1:3" ht="56">
      <c r="A34" s="131" t="s">
        <v>552</v>
      </c>
      <c r="B34" s="51" t="s">
        <v>545</v>
      </c>
      <c r="C34" s="56"/>
    </row>
    <row r="35" spans="1:3">
      <c r="A35" s="131"/>
      <c r="B35" s="120"/>
      <c r="C35" s="56"/>
    </row>
    <row r="36" spans="1:3">
      <c r="A36" s="131"/>
      <c r="B36" s="140" t="s">
        <v>115</v>
      </c>
      <c r="C36" s="57"/>
    </row>
    <row r="37" spans="1:3">
      <c r="A37" s="131"/>
      <c r="B37" s="139"/>
    </row>
    <row r="38" spans="1:3" ht="56">
      <c r="A38" s="131"/>
      <c r="B38" s="139" t="s">
        <v>1587</v>
      </c>
      <c r="C38" s="54"/>
    </row>
    <row r="39" spans="1:3" ht="28">
      <c r="A39" s="131"/>
      <c r="B39" s="137" t="s">
        <v>1586</v>
      </c>
    </row>
    <row r="40" spans="1:3">
      <c r="A40" s="131"/>
      <c r="B40" s="142"/>
    </row>
    <row r="41" spans="1:3">
      <c r="A41" s="131" t="s">
        <v>553</v>
      </c>
      <c r="B41" s="138" t="s">
        <v>547</v>
      </c>
    </row>
    <row r="42" spans="1:3" ht="84">
      <c r="A42" s="131"/>
      <c r="B42" s="50" t="s">
        <v>1590</v>
      </c>
    </row>
    <row r="43" spans="1:3">
      <c r="A43" s="131"/>
      <c r="B43" s="134"/>
      <c r="C43" s="54"/>
    </row>
    <row r="44" spans="1:3">
      <c r="A44" s="131">
        <v>9.5</v>
      </c>
      <c r="B44" s="135" t="s">
        <v>107</v>
      </c>
      <c r="C44" s="57"/>
    </row>
    <row r="45" spans="1:3">
      <c r="A45" s="131"/>
      <c r="B45" s="133" t="s">
        <v>737</v>
      </c>
      <c r="C45" s="57"/>
    </row>
    <row r="46" spans="1:3">
      <c r="A46" s="131"/>
      <c r="B46" s="137" t="s">
        <v>1418</v>
      </c>
      <c r="C46" s="57"/>
    </row>
    <row r="47" spans="1:3">
      <c r="A47" s="131"/>
      <c r="B47" s="137" t="s">
        <v>1595</v>
      </c>
      <c r="C47" s="50"/>
    </row>
    <row r="48" spans="1:3">
      <c r="A48" s="131"/>
      <c r="B48" s="137" t="s">
        <v>1585</v>
      </c>
      <c r="C48" s="51"/>
    </row>
    <row r="49" spans="1:3">
      <c r="A49" s="131"/>
      <c r="B49" s="137" t="s">
        <v>481</v>
      </c>
      <c r="C49" s="52"/>
    </row>
    <row r="50" spans="1:3">
      <c r="A50" s="131"/>
      <c r="B50" s="137"/>
      <c r="C50" s="50"/>
    </row>
    <row r="51" spans="1:3">
      <c r="A51" s="131"/>
      <c r="B51" s="134"/>
      <c r="C51" s="54"/>
    </row>
    <row r="52" spans="1:3">
      <c r="A52" s="131">
        <v>9.6</v>
      </c>
      <c r="B52" s="135" t="s">
        <v>109</v>
      </c>
      <c r="C52" s="57"/>
    </row>
    <row r="53" spans="1:3" ht="28">
      <c r="A53" s="131"/>
      <c r="B53" s="133" t="s">
        <v>175</v>
      </c>
      <c r="C53" s="121"/>
    </row>
    <row r="54" spans="1:3">
      <c r="A54" s="131"/>
      <c r="B54" s="134"/>
      <c r="C54" s="116"/>
    </row>
    <row r="55" spans="1:3">
      <c r="A55" s="131">
        <v>9.6999999999999993</v>
      </c>
      <c r="B55" s="135" t="s">
        <v>237</v>
      </c>
      <c r="C55" s="121"/>
    </row>
    <row r="56" spans="1:3" ht="364">
      <c r="A56" s="131"/>
      <c r="B56" s="133" t="s">
        <v>1620</v>
      </c>
      <c r="C56" s="121"/>
    </row>
    <row r="57" spans="1:3" ht="266">
      <c r="A57" s="131"/>
      <c r="B57" s="137" t="s">
        <v>1618</v>
      </c>
      <c r="C57" s="116"/>
    </row>
    <row r="58" spans="1:3" ht="392">
      <c r="A58" s="131"/>
      <c r="B58" s="137" t="s">
        <v>1621</v>
      </c>
      <c r="C58" s="121"/>
    </row>
    <row r="59" spans="1:3" ht="238">
      <c r="A59" s="131"/>
      <c r="B59" s="137" t="s">
        <v>1623</v>
      </c>
      <c r="C59" s="116"/>
    </row>
    <row r="60" spans="1:3">
      <c r="A60" s="144" t="s">
        <v>404</v>
      </c>
      <c r="B60" s="135" t="s">
        <v>110</v>
      </c>
      <c r="C60" s="121"/>
    </row>
    <row r="61" spans="1:3" ht="56">
      <c r="A61" s="131"/>
      <c r="B61" s="133" t="s">
        <v>1572</v>
      </c>
      <c r="C61" s="121"/>
    </row>
    <row r="62" spans="1:3">
      <c r="A62" s="131"/>
      <c r="B62" s="134"/>
      <c r="C62" s="121"/>
    </row>
    <row r="63" spans="1:3" ht="42">
      <c r="A63" s="131" t="s">
        <v>405</v>
      </c>
      <c r="B63" s="135" t="s">
        <v>447</v>
      </c>
      <c r="C63" s="121"/>
    </row>
    <row r="64" spans="1:3" ht="28">
      <c r="A64" s="131"/>
      <c r="B64" s="133" t="s">
        <v>176</v>
      </c>
    </row>
    <row r="65" spans="1:2">
      <c r="A65" s="131"/>
      <c r="B65" s="134"/>
    </row>
    <row r="66" spans="1:2">
      <c r="A66" s="131" t="s">
        <v>267</v>
      </c>
      <c r="B66" s="135" t="s">
        <v>177</v>
      </c>
    </row>
    <row r="67" spans="1:2" ht="56">
      <c r="A67" s="131"/>
      <c r="B67" s="133" t="s">
        <v>451</v>
      </c>
    </row>
    <row r="68" spans="1:2">
      <c r="A68" s="131"/>
      <c r="B68" s="134"/>
    </row>
    <row r="69" spans="1:2">
      <c r="A69" s="131">
        <v>9.11</v>
      </c>
      <c r="B69" s="135" t="s">
        <v>446</v>
      </c>
    </row>
    <row r="70" spans="1:2" ht="28">
      <c r="A70" s="131"/>
      <c r="B70" s="133" t="s">
        <v>178</v>
      </c>
    </row>
    <row r="71" spans="1:2">
      <c r="A71" s="131" t="s">
        <v>12</v>
      </c>
      <c r="B71" s="138" t="s">
        <v>242</v>
      </c>
    </row>
    <row r="72" spans="1:2" ht="25">
      <c r="A72" s="145" t="s">
        <v>43</v>
      </c>
      <c r="B72" s="137" t="s">
        <v>1573</v>
      </c>
    </row>
    <row r="73" spans="1:2">
      <c r="A73" s="145"/>
      <c r="B73" s="137"/>
    </row>
    <row r="74" spans="1:2" ht="25">
      <c r="A74" s="145" t="s">
        <v>393</v>
      </c>
      <c r="B74" s="137"/>
    </row>
    <row r="75" spans="1:2">
      <c r="A75" s="146" t="s">
        <v>141</v>
      </c>
      <c r="B75" s="134"/>
    </row>
  </sheetData>
  <phoneticPr fontId="7"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IV668"/>
  <sheetViews>
    <sheetView zoomScaleNormal="100" workbookViewId="0">
      <selection activeCell="E595" sqref="E595"/>
    </sheetView>
  </sheetViews>
  <sheetFormatPr defaultColWidth="10" defaultRowHeight="14"/>
  <cols>
    <col min="1" max="1" width="10" style="341" customWidth="1"/>
    <col min="2" max="2" width="11" style="341" customWidth="1"/>
    <col min="3" max="3" width="91.1796875" style="352" customWidth="1"/>
    <col min="4" max="4" width="41.7265625" style="352" customWidth="1"/>
    <col min="5" max="5" width="81.7265625" style="352" customWidth="1"/>
    <col min="6" max="6" width="13.7265625" style="353" customWidth="1"/>
    <col min="7" max="7" width="8.81640625" style="352" customWidth="1"/>
    <col min="8" max="255" width="9" style="335" customWidth="1"/>
    <col min="256" max="16384" width="10" style="335"/>
  </cols>
  <sheetData>
    <row r="1" spans="1:256" ht="17.5">
      <c r="A1" s="331" t="s">
        <v>745</v>
      </c>
      <c r="B1" s="331"/>
      <c r="C1" s="332"/>
      <c r="D1" s="332"/>
      <c r="E1" s="332"/>
      <c r="F1" s="333"/>
      <c r="G1" s="332"/>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334"/>
      <c r="AM1" s="334"/>
      <c r="AN1" s="334"/>
      <c r="AO1" s="334"/>
      <c r="AP1" s="334"/>
      <c r="AQ1" s="334"/>
      <c r="AR1" s="334"/>
      <c r="AS1" s="334"/>
      <c r="AT1" s="334"/>
      <c r="AU1" s="334"/>
      <c r="AV1" s="334"/>
      <c r="AW1" s="334"/>
      <c r="AX1" s="334"/>
      <c r="AY1" s="334"/>
      <c r="AZ1" s="334"/>
      <c r="BA1" s="334"/>
      <c r="BB1" s="334"/>
      <c r="BC1" s="334"/>
      <c r="BD1" s="334"/>
      <c r="BE1" s="334"/>
      <c r="BF1" s="334"/>
      <c r="BG1" s="334"/>
      <c r="BH1" s="334"/>
      <c r="BI1" s="334"/>
      <c r="BJ1" s="334"/>
      <c r="BK1" s="334"/>
      <c r="BL1" s="334"/>
      <c r="BM1" s="334"/>
      <c r="BN1" s="334"/>
      <c r="BO1" s="334"/>
      <c r="BP1" s="334"/>
      <c r="BQ1" s="334"/>
      <c r="BR1" s="334"/>
      <c r="BS1" s="334"/>
      <c r="BT1" s="334"/>
      <c r="BU1" s="334"/>
      <c r="BV1" s="334"/>
      <c r="BW1" s="334"/>
      <c r="BX1" s="334"/>
      <c r="BY1" s="334"/>
      <c r="BZ1" s="334"/>
      <c r="CA1" s="334"/>
      <c r="CB1" s="334"/>
      <c r="CC1" s="334"/>
      <c r="CD1" s="334"/>
      <c r="CE1" s="334"/>
      <c r="CF1" s="334"/>
      <c r="CG1" s="334"/>
      <c r="CH1" s="334"/>
      <c r="CI1" s="334"/>
      <c r="CJ1" s="334"/>
      <c r="CK1" s="334"/>
      <c r="CL1" s="334"/>
      <c r="CM1" s="334"/>
      <c r="CN1" s="334"/>
      <c r="CO1" s="334"/>
      <c r="CP1" s="334"/>
      <c r="CQ1" s="334"/>
      <c r="CR1" s="334"/>
      <c r="CS1" s="334"/>
      <c r="CT1" s="334"/>
      <c r="CU1" s="334"/>
      <c r="CV1" s="334"/>
      <c r="CW1" s="334"/>
      <c r="CX1" s="334"/>
      <c r="CY1" s="334"/>
      <c r="CZ1" s="334"/>
      <c r="DA1" s="334"/>
      <c r="DB1" s="334"/>
      <c r="DC1" s="334"/>
      <c r="DD1" s="334"/>
      <c r="DE1" s="334"/>
      <c r="DF1" s="334"/>
      <c r="DG1" s="334"/>
      <c r="DH1" s="334"/>
      <c r="DI1" s="334"/>
      <c r="DJ1" s="334"/>
      <c r="DK1" s="334"/>
      <c r="DL1" s="334"/>
      <c r="DM1" s="334"/>
      <c r="DN1" s="334"/>
      <c r="DO1" s="334"/>
      <c r="DP1" s="334"/>
      <c r="DQ1" s="334"/>
      <c r="DR1" s="334"/>
      <c r="DS1" s="334"/>
      <c r="DT1" s="334"/>
      <c r="DU1" s="334"/>
      <c r="DV1" s="334"/>
      <c r="DW1" s="334"/>
      <c r="DX1" s="334"/>
      <c r="DY1" s="334"/>
      <c r="DZ1" s="334"/>
      <c r="EA1" s="334"/>
      <c r="EB1" s="334"/>
      <c r="EC1" s="334"/>
      <c r="ED1" s="334"/>
      <c r="EE1" s="334"/>
      <c r="EF1" s="334"/>
      <c r="EG1" s="334"/>
      <c r="EH1" s="334"/>
      <c r="EI1" s="334"/>
      <c r="EJ1" s="334"/>
      <c r="EK1" s="334"/>
      <c r="EL1" s="334"/>
      <c r="EM1" s="334"/>
      <c r="EN1" s="334"/>
      <c r="EO1" s="334"/>
      <c r="EP1" s="334"/>
      <c r="EQ1" s="334"/>
      <c r="ER1" s="334"/>
      <c r="ES1" s="334"/>
      <c r="ET1" s="334"/>
      <c r="EU1" s="334"/>
      <c r="EV1" s="334"/>
      <c r="EW1" s="334"/>
      <c r="EX1" s="334"/>
      <c r="EY1" s="334"/>
      <c r="EZ1" s="334"/>
      <c r="FA1" s="334"/>
      <c r="FB1" s="334"/>
      <c r="FC1" s="334"/>
      <c r="FD1" s="334"/>
      <c r="FE1" s="334"/>
      <c r="FF1" s="334"/>
      <c r="FG1" s="334"/>
      <c r="FH1" s="334"/>
      <c r="FI1" s="334"/>
      <c r="FJ1" s="334"/>
      <c r="FK1" s="334"/>
      <c r="FL1" s="334"/>
      <c r="FM1" s="334"/>
      <c r="FN1" s="334"/>
      <c r="FO1" s="334"/>
      <c r="FP1" s="334"/>
      <c r="FQ1" s="334"/>
      <c r="FR1" s="334"/>
      <c r="FS1" s="334"/>
      <c r="FT1" s="334"/>
      <c r="FU1" s="334"/>
      <c r="FV1" s="334"/>
      <c r="FW1" s="334"/>
      <c r="FX1" s="334"/>
      <c r="FY1" s="334"/>
      <c r="FZ1" s="334"/>
      <c r="GA1" s="334"/>
      <c r="GB1" s="334"/>
      <c r="GC1" s="334"/>
      <c r="GD1" s="334"/>
      <c r="GE1" s="334"/>
      <c r="GF1" s="334"/>
      <c r="GG1" s="334"/>
      <c r="GH1" s="334"/>
      <c r="GI1" s="334"/>
      <c r="GJ1" s="334"/>
      <c r="GK1" s="334"/>
      <c r="GL1" s="334"/>
      <c r="GM1" s="334"/>
      <c r="GN1" s="334"/>
      <c r="GO1" s="334"/>
      <c r="GP1" s="334"/>
      <c r="GQ1" s="334"/>
      <c r="GR1" s="334"/>
      <c r="GS1" s="334"/>
      <c r="GT1" s="334"/>
      <c r="GU1" s="334"/>
      <c r="GV1" s="334"/>
      <c r="GW1" s="334"/>
      <c r="GX1" s="334"/>
      <c r="GY1" s="334"/>
      <c r="GZ1" s="334"/>
      <c r="HA1" s="334"/>
      <c r="HB1" s="334"/>
      <c r="HC1" s="334"/>
      <c r="HD1" s="334"/>
      <c r="HE1" s="334"/>
      <c r="HF1" s="334"/>
      <c r="HG1" s="334"/>
      <c r="HH1" s="334"/>
      <c r="HI1" s="334"/>
      <c r="HJ1" s="334"/>
      <c r="HK1" s="334"/>
      <c r="HL1" s="334"/>
      <c r="HM1" s="334"/>
      <c r="HN1" s="334"/>
      <c r="HO1" s="334"/>
      <c r="HP1" s="334"/>
      <c r="HQ1" s="334"/>
      <c r="HR1" s="334"/>
      <c r="HS1" s="334"/>
      <c r="HT1" s="334"/>
      <c r="HU1" s="334"/>
      <c r="HV1" s="334"/>
      <c r="HW1" s="334"/>
      <c r="HX1" s="334"/>
      <c r="HY1" s="334"/>
      <c r="HZ1" s="334"/>
      <c r="IA1" s="334"/>
      <c r="IB1" s="334"/>
      <c r="IC1" s="334"/>
      <c r="ID1" s="334"/>
      <c r="IE1" s="334"/>
      <c r="IF1" s="334"/>
      <c r="IG1" s="334"/>
      <c r="IH1" s="334"/>
      <c r="II1" s="334"/>
      <c r="IJ1" s="334"/>
      <c r="IK1" s="334"/>
      <c r="IL1" s="334"/>
      <c r="IM1" s="334"/>
      <c r="IN1" s="334"/>
      <c r="IO1" s="334"/>
      <c r="IP1" s="334"/>
      <c r="IQ1" s="334"/>
      <c r="IR1" s="334"/>
      <c r="IS1" s="334"/>
      <c r="IT1" s="334"/>
      <c r="IU1" s="334"/>
      <c r="IV1" s="334"/>
    </row>
    <row r="2" spans="1:256" ht="17.5">
      <c r="A2" s="336"/>
      <c r="B2" s="337"/>
      <c r="C2" s="337"/>
      <c r="D2" s="337"/>
      <c r="E2" s="338"/>
      <c r="F2" s="339"/>
      <c r="G2" s="338"/>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34"/>
      <c r="AL2" s="334"/>
      <c r="AM2" s="334"/>
      <c r="AN2" s="334"/>
      <c r="AO2" s="334"/>
      <c r="AP2" s="334"/>
      <c r="AQ2" s="334"/>
      <c r="AR2" s="334"/>
      <c r="AS2" s="334"/>
      <c r="AT2" s="334"/>
      <c r="AU2" s="334"/>
      <c r="AV2" s="334"/>
      <c r="AW2" s="334"/>
      <c r="AX2" s="334"/>
      <c r="AY2" s="334"/>
      <c r="AZ2" s="334"/>
      <c r="BA2" s="334"/>
      <c r="BB2" s="334"/>
      <c r="BC2" s="334"/>
      <c r="BD2" s="334"/>
      <c r="BE2" s="334"/>
      <c r="BF2" s="334"/>
      <c r="BG2" s="334"/>
      <c r="BH2" s="334"/>
      <c r="BI2" s="334"/>
      <c r="BJ2" s="334"/>
      <c r="BK2" s="334"/>
      <c r="BL2" s="334"/>
      <c r="BM2" s="334"/>
      <c r="BN2" s="334"/>
      <c r="BO2" s="334"/>
      <c r="BP2" s="334"/>
      <c r="BQ2" s="334"/>
      <c r="BR2" s="334"/>
      <c r="BS2" s="334"/>
      <c r="BT2" s="334"/>
      <c r="BU2" s="334"/>
      <c r="BV2" s="334"/>
      <c r="BW2" s="334"/>
      <c r="BX2" s="334"/>
      <c r="BY2" s="334"/>
      <c r="BZ2" s="334"/>
      <c r="CA2" s="334"/>
      <c r="CB2" s="334"/>
      <c r="CC2" s="334"/>
      <c r="CD2" s="334"/>
      <c r="CE2" s="334"/>
      <c r="CF2" s="334"/>
      <c r="CG2" s="334"/>
      <c r="CH2" s="334"/>
      <c r="CI2" s="334"/>
      <c r="CJ2" s="334"/>
      <c r="CK2" s="334"/>
      <c r="CL2" s="334"/>
      <c r="CM2" s="334"/>
      <c r="CN2" s="334"/>
      <c r="CO2" s="334"/>
      <c r="CP2" s="334"/>
      <c r="CQ2" s="334"/>
      <c r="CR2" s="334"/>
      <c r="CS2" s="334"/>
      <c r="CT2" s="334"/>
      <c r="CU2" s="334"/>
      <c r="CV2" s="334"/>
      <c r="CW2" s="334"/>
      <c r="CX2" s="334"/>
      <c r="CY2" s="334"/>
      <c r="CZ2" s="334"/>
      <c r="DA2" s="334"/>
      <c r="DB2" s="334"/>
      <c r="DC2" s="334"/>
      <c r="DD2" s="334"/>
      <c r="DE2" s="334"/>
      <c r="DF2" s="334"/>
      <c r="DG2" s="334"/>
      <c r="DH2" s="334"/>
      <c r="DI2" s="334"/>
      <c r="DJ2" s="334"/>
      <c r="DK2" s="334"/>
      <c r="DL2" s="334"/>
      <c r="DM2" s="334"/>
      <c r="DN2" s="334"/>
      <c r="DO2" s="334"/>
      <c r="DP2" s="334"/>
      <c r="DQ2" s="334"/>
      <c r="DR2" s="334"/>
      <c r="DS2" s="334"/>
      <c r="DT2" s="334"/>
      <c r="DU2" s="334"/>
      <c r="DV2" s="334"/>
      <c r="DW2" s="334"/>
      <c r="DX2" s="334"/>
      <c r="DY2" s="334"/>
      <c r="DZ2" s="334"/>
      <c r="EA2" s="334"/>
      <c r="EB2" s="334"/>
      <c r="EC2" s="334"/>
      <c r="ED2" s="334"/>
      <c r="EE2" s="334"/>
      <c r="EF2" s="334"/>
      <c r="EG2" s="334"/>
      <c r="EH2" s="334"/>
      <c r="EI2" s="334"/>
      <c r="EJ2" s="334"/>
      <c r="EK2" s="334"/>
      <c r="EL2" s="334"/>
      <c r="EM2" s="334"/>
      <c r="EN2" s="334"/>
      <c r="EO2" s="334"/>
      <c r="EP2" s="334"/>
      <c r="EQ2" s="334"/>
      <c r="ER2" s="334"/>
      <c r="ES2" s="334"/>
      <c r="ET2" s="334"/>
      <c r="EU2" s="334"/>
      <c r="EV2" s="334"/>
      <c r="EW2" s="334"/>
      <c r="EX2" s="334"/>
      <c r="EY2" s="334"/>
      <c r="EZ2" s="334"/>
      <c r="FA2" s="334"/>
      <c r="FB2" s="334"/>
      <c r="FC2" s="334"/>
      <c r="FD2" s="334"/>
      <c r="FE2" s="334"/>
      <c r="FF2" s="334"/>
      <c r="FG2" s="334"/>
      <c r="FH2" s="334"/>
      <c r="FI2" s="334"/>
      <c r="FJ2" s="334"/>
      <c r="FK2" s="334"/>
      <c r="FL2" s="334"/>
      <c r="FM2" s="334"/>
      <c r="FN2" s="334"/>
      <c r="FO2" s="334"/>
      <c r="FP2" s="334"/>
      <c r="FQ2" s="334"/>
      <c r="FR2" s="334"/>
      <c r="FS2" s="334"/>
      <c r="FT2" s="334"/>
      <c r="FU2" s="334"/>
      <c r="FV2" s="334"/>
      <c r="FW2" s="334"/>
      <c r="FX2" s="334"/>
      <c r="FY2" s="334"/>
      <c r="FZ2" s="334"/>
      <c r="GA2" s="334"/>
      <c r="GB2" s="334"/>
      <c r="GC2" s="334"/>
      <c r="GD2" s="334"/>
      <c r="GE2" s="334"/>
      <c r="GF2" s="334"/>
      <c r="GG2" s="334"/>
      <c r="GH2" s="334"/>
      <c r="GI2" s="334"/>
      <c r="GJ2" s="334"/>
      <c r="GK2" s="334"/>
      <c r="GL2" s="334"/>
      <c r="GM2" s="334"/>
      <c r="GN2" s="334"/>
      <c r="GO2" s="334"/>
      <c r="GP2" s="334"/>
      <c r="GQ2" s="334"/>
      <c r="GR2" s="334"/>
      <c r="GS2" s="334"/>
      <c r="GT2" s="334"/>
      <c r="GU2" s="334"/>
      <c r="GV2" s="334"/>
      <c r="GW2" s="334"/>
      <c r="GX2" s="334"/>
      <c r="GY2" s="334"/>
      <c r="GZ2" s="334"/>
      <c r="HA2" s="334"/>
      <c r="HB2" s="334"/>
      <c r="HC2" s="334"/>
      <c r="HD2" s="334"/>
      <c r="HE2" s="334"/>
      <c r="HF2" s="334"/>
      <c r="HG2" s="334"/>
      <c r="HH2" s="334"/>
      <c r="HI2" s="334"/>
      <c r="HJ2" s="334"/>
      <c r="HK2" s="334"/>
      <c r="HL2" s="334"/>
      <c r="HM2" s="334"/>
      <c r="HN2" s="334"/>
      <c r="HO2" s="334"/>
      <c r="HP2" s="334"/>
      <c r="HQ2" s="334"/>
      <c r="HR2" s="334"/>
      <c r="HS2" s="334"/>
      <c r="HT2" s="334"/>
      <c r="HU2" s="334"/>
      <c r="HV2" s="334"/>
      <c r="HW2" s="334"/>
      <c r="HX2" s="334"/>
      <c r="HY2" s="334"/>
      <c r="HZ2" s="334"/>
      <c r="IA2" s="334"/>
      <c r="IB2" s="334"/>
      <c r="IC2" s="334"/>
      <c r="ID2" s="334"/>
      <c r="IE2" s="334"/>
      <c r="IF2" s="334"/>
      <c r="IG2" s="334"/>
      <c r="IH2" s="334"/>
      <c r="II2" s="334"/>
      <c r="IJ2" s="334"/>
      <c r="IK2" s="334"/>
      <c r="IL2" s="334"/>
      <c r="IM2" s="334"/>
      <c r="IN2" s="334"/>
      <c r="IO2" s="334"/>
      <c r="IP2" s="334"/>
      <c r="IQ2" s="334"/>
      <c r="IR2" s="334"/>
      <c r="IS2" s="334"/>
      <c r="IT2" s="334"/>
      <c r="IU2" s="334"/>
      <c r="IV2" s="334"/>
    </row>
    <row r="3" spans="1:256" ht="17.5">
      <c r="A3" s="62"/>
      <c r="B3" s="63"/>
      <c r="C3" s="64" t="s">
        <v>372</v>
      </c>
      <c r="D3" s="50"/>
      <c r="E3" s="338"/>
      <c r="F3" s="339"/>
      <c r="G3" s="338"/>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334"/>
      <c r="AO3" s="334"/>
      <c r="AP3" s="334"/>
      <c r="AQ3" s="334"/>
      <c r="AR3" s="334"/>
      <c r="AS3" s="334"/>
      <c r="AT3" s="334"/>
      <c r="AU3" s="334"/>
      <c r="AV3" s="334"/>
      <c r="AW3" s="334"/>
      <c r="AX3" s="334"/>
      <c r="AY3" s="334"/>
      <c r="AZ3" s="334"/>
      <c r="BA3" s="334"/>
      <c r="BB3" s="334"/>
      <c r="BC3" s="334"/>
      <c r="BD3" s="334"/>
      <c r="BE3" s="334"/>
      <c r="BF3" s="334"/>
      <c r="BG3" s="334"/>
      <c r="BH3" s="334"/>
      <c r="BI3" s="334"/>
      <c r="BJ3" s="334"/>
      <c r="BK3" s="334"/>
      <c r="BL3" s="334"/>
      <c r="BM3" s="334"/>
      <c r="BN3" s="334"/>
      <c r="BO3" s="334"/>
      <c r="BP3" s="334"/>
      <c r="BQ3" s="334"/>
      <c r="BR3" s="334"/>
      <c r="BS3" s="334"/>
      <c r="BT3" s="334"/>
      <c r="BU3" s="334"/>
      <c r="BV3" s="334"/>
      <c r="BW3" s="334"/>
      <c r="BX3" s="334"/>
      <c r="BY3" s="334"/>
      <c r="BZ3" s="334"/>
      <c r="CA3" s="334"/>
      <c r="CB3" s="334"/>
      <c r="CC3" s="334"/>
      <c r="CD3" s="334"/>
      <c r="CE3" s="334"/>
      <c r="CF3" s="334"/>
      <c r="CG3" s="334"/>
      <c r="CH3" s="334"/>
      <c r="CI3" s="334"/>
      <c r="CJ3" s="334"/>
      <c r="CK3" s="334"/>
      <c r="CL3" s="334"/>
      <c r="CM3" s="334"/>
      <c r="CN3" s="334"/>
      <c r="CO3" s="334"/>
      <c r="CP3" s="334"/>
      <c r="CQ3" s="334"/>
      <c r="CR3" s="334"/>
      <c r="CS3" s="334"/>
      <c r="CT3" s="334"/>
      <c r="CU3" s="334"/>
      <c r="CV3" s="334"/>
      <c r="CW3" s="334"/>
      <c r="CX3" s="334"/>
      <c r="CY3" s="334"/>
      <c r="CZ3" s="334"/>
      <c r="DA3" s="334"/>
      <c r="DB3" s="334"/>
      <c r="DC3" s="334"/>
      <c r="DD3" s="334"/>
      <c r="DE3" s="334"/>
      <c r="DF3" s="334"/>
      <c r="DG3" s="334"/>
      <c r="DH3" s="334"/>
      <c r="DI3" s="334"/>
      <c r="DJ3" s="334"/>
      <c r="DK3" s="334"/>
      <c r="DL3" s="334"/>
      <c r="DM3" s="334"/>
      <c r="DN3" s="334"/>
      <c r="DO3" s="334"/>
      <c r="DP3" s="334"/>
      <c r="DQ3" s="334"/>
      <c r="DR3" s="334"/>
      <c r="DS3" s="334"/>
      <c r="DT3" s="334"/>
      <c r="DU3" s="334"/>
      <c r="DV3" s="334"/>
      <c r="DW3" s="334"/>
      <c r="DX3" s="334"/>
      <c r="DY3" s="334"/>
      <c r="DZ3" s="334"/>
      <c r="EA3" s="334"/>
      <c r="EB3" s="334"/>
      <c r="EC3" s="334"/>
      <c r="ED3" s="334"/>
      <c r="EE3" s="334"/>
      <c r="EF3" s="334"/>
      <c r="EG3" s="334"/>
      <c r="EH3" s="334"/>
      <c r="EI3" s="334"/>
      <c r="EJ3" s="334"/>
      <c r="EK3" s="334"/>
      <c r="EL3" s="334"/>
      <c r="EM3" s="334"/>
      <c r="EN3" s="334"/>
      <c r="EO3" s="334"/>
      <c r="EP3" s="334"/>
      <c r="EQ3" s="334"/>
      <c r="ER3" s="334"/>
      <c r="ES3" s="334"/>
      <c r="ET3" s="334"/>
      <c r="EU3" s="334"/>
      <c r="EV3" s="334"/>
      <c r="EW3" s="334"/>
      <c r="EX3" s="334"/>
      <c r="EY3" s="334"/>
      <c r="EZ3" s="334"/>
      <c r="FA3" s="334"/>
      <c r="FB3" s="334"/>
      <c r="FC3" s="334"/>
      <c r="FD3" s="334"/>
      <c r="FE3" s="334"/>
      <c r="FF3" s="334"/>
      <c r="FG3" s="334"/>
      <c r="FH3" s="334"/>
      <c r="FI3" s="334"/>
      <c r="FJ3" s="334"/>
      <c r="FK3" s="334"/>
      <c r="FL3" s="334"/>
      <c r="FM3" s="334"/>
      <c r="FN3" s="334"/>
      <c r="FO3" s="334"/>
      <c r="FP3" s="334"/>
      <c r="FQ3" s="334"/>
      <c r="FR3" s="334"/>
      <c r="FS3" s="334"/>
      <c r="FT3" s="334"/>
      <c r="FU3" s="334"/>
      <c r="FV3" s="334"/>
      <c r="FW3" s="334"/>
      <c r="FX3" s="334"/>
      <c r="FY3" s="334"/>
      <c r="FZ3" s="334"/>
      <c r="GA3" s="334"/>
      <c r="GB3" s="334"/>
      <c r="GC3" s="334"/>
      <c r="GD3" s="334"/>
      <c r="GE3" s="334"/>
      <c r="GF3" s="334"/>
      <c r="GG3" s="334"/>
      <c r="GH3" s="334"/>
      <c r="GI3" s="334"/>
      <c r="GJ3" s="334"/>
      <c r="GK3" s="334"/>
      <c r="GL3" s="334"/>
      <c r="GM3" s="334"/>
      <c r="GN3" s="334"/>
      <c r="GO3" s="334"/>
      <c r="GP3" s="334"/>
      <c r="GQ3" s="334"/>
      <c r="GR3" s="334"/>
      <c r="GS3" s="334"/>
      <c r="GT3" s="334"/>
      <c r="GU3" s="334"/>
      <c r="GV3" s="334"/>
      <c r="GW3" s="334"/>
      <c r="GX3" s="334"/>
      <c r="GY3" s="334"/>
      <c r="GZ3" s="334"/>
      <c r="HA3" s="334"/>
      <c r="HB3" s="334"/>
      <c r="HC3" s="334"/>
      <c r="HD3" s="334"/>
      <c r="HE3" s="334"/>
      <c r="HF3" s="334"/>
      <c r="HG3" s="334"/>
      <c r="HH3" s="334"/>
      <c r="HI3" s="334"/>
      <c r="HJ3" s="334"/>
      <c r="HK3" s="334"/>
      <c r="HL3" s="334"/>
      <c r="HM3" s="334"/>
      <c r="HN3" s="334"/>
      <c r="HO3" s="334"/>
      <c r="HP3" s="334"/>
      <c r="HQ3" s="334"/>
      <c r="HR3" s="334"/>
      <c r="HS3" s="334"/>
      <c r="HT3" s="334"/>
      <c r="HU3" s="334"/>
      <c r="HV3" s="334"/>
      <c r="HW3" s="334"/>
      <c r="HX3" s="334"/>
      <c r="HY3" s="334"/>
      <c r="HZ3" s="334"/>
      <c r="IA3" s="334"/>
      <c r="IB3" s="334"/>
      <c r="IC3" s="334"/>
      <c r="ID3" s="334"/>
      <c r="IE3" s="334"/>
      <c r="IF3" s="334"/>
      <c r="IG3" s="334"/>
      <c r="IH3" s="334"/>
      <c r="II3" s="334"/>
      <c r="IJ3" s="334"/>
      <c r="IK3" s="334"/>
      <c r="IL3" s="334"/>
      <c r="IM3" s="334"/>
      <c r="IN3" s="334"/>
      <c r="IO3" s="334"/>
      <c r="IP3" s="334"/>
      <c r="IQ3" s="334"/>
      <c r="IR3" s="334"/>
      <c r="IS3" s="334"/>
      <c r="IT3" s="334"/>
      <c r="IU3" s="334"/>
      <c r="IV3" s="334"/>
    </row>
    <row r="4" spans="1:256" ht="28">
      <c r="A4" s="62"/>
      <c r="B4" s="63"/>
      <c r="C4" s="65" t="s">
        <v>1615</v>
      </c>
      <c r="D4" s="50"/>
      <c r="E4" s="338"/>
      <c r="F4" s="339"/>
      <c r="G4" s="338"/>
      <c r="H4" s="334"/>
      <c r="I4" s="334"/>
      <c r="J4" s="334"/>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4"/>
      <c r="AJ4" s="334"/>
      <c r="AK4" s="334"/>
      <c r="AL4" s="334"/>
      <c r="AM4" s="334"/>
      <c r="AN4" s="334"/>
      <c r="AO4" s="334"/>
      <c r="AP4" s="334"/>
      <c r="AQ4" s="334"/>
      <c r="AR4" s="334"/>
      <c r="AS4" s="334"/>
      <c r="AT4" s="334"/>
      <c r="AU4" s="334"/>
      <c r="AV4" s="334"/>
      <c r="AW4" s="334"/>
      <c r="AX4" s="334"/>
      <c r="AY4" s="334"/>
      <c r="AZ4" s="334"/>
      <c r="BA4" s="334"/>
      <c r="BB4" s="334"/>
      <c r="BC4" s="334"/>
      <c r="BD4" s="334"/>
      <c r="BE4" s="334"/>
      <c r="BF4" s="334"/>
      <c r="BG4" s="334"/>
      <c r="BH4" s="334"/>
      <c r="BI4" s="334"/>
      <c r="BJ4" s="334"/>
      <c r="BK4" s="334"/>
      <c r="BL4" s="334"/>
      <c r="BM4" s="334"/>
      <c r="BN4" s="334"/>
      <c r="BO4" s="334"/>
      <c r="BP4" s="334"/>
      <c r="BQ4" s="334"/>
      <c r="BR4" s="334"/>
      <c r="BS4" s="334"/>
      <c r="BT4" s="334"/>
      <c r="BU4" s="334"/>
      <c r="BV4" s="334"/>
      <c r="BW4" s="334"/>
      <c r="BX4" s="334"/>
      <c r="BY4" s="334"/>
      <c r="BZ4" s="334"/>
      <c r="CA4" s="334"/>
      <c r="CB4" s="334"/>
      <c r="CC4" s="334"/>
      <c r="CD4" s="334"/>
      <c r="CE4" s="334"/>
      <c r="CF4" s="334"/>
      <c r="CG4" s="334"/>
      <c r="CH4" s="334"/>
      <c r="CI4" s="334"/>
      <c r="CJ4" s="334"/>
      <c r="CK4" s="334"/>
      <c r="CL4" s="334"/>
      <c r="CM4" s="334"/>
      <c r="CN4" s="334"/>
      <c r="CO4" s="334"/>
      <c r="CP4" s="334"/>
      <c r="CQ4" s="334"/>
      <c r="CR4" s="334"/>
      <c r="CS4" s="334"/>
      <c r="CT4" s="334"/>
      <c r="CU4" s="334"/>
      <c r="CV4" s="334"/>
      <c r="CW4" s="334"/>
      <c r="CX4" s="334"/>
      <c r="CY4" s="334"/>
      <c r="CZ4" s="334"/>
      <c r="DA4" s="334"/>
      <c r="DB4" s="334"/>
      <c r="DC4" s="334"/>
      <c r="DD4" s="334"/>
      <c r="DE4" s="334"/>
      <c r="DF4" s="334"/>
      <c r="DG4" s="334"/>
      <c r="DH4" s="334"/>
      <c r="DI4" s="334"/>
      <c r="DJ4" s="334"/>
      <c r="DK4" s="334"/>
      <c r="DL4" s="334"/>
      <c r="DM4" s="334"/>
      <c r="DN4" s="334"/>
      <c r="DO4" s="334"/>
      <c r="DP4" s="334"/>
      <c r="DQ4" s="334"/>
      <c r="DR4" s="334"/>
      <c r="DS4" s="334"/>
      <c r="DT4" s="334"/>
      <c r="DU4" s="334"/>
      <c r="DV4" s="334"/>
      <c r="DW4" s="334"/>
      <c r="DX4" s="334"/>
      <c r="DY4" s="334"/>
      <c r="DZ4" s="334"/>
      <c r="EA4" s="334"/>
      <c r="EB4" s="334"/>
      <c r="EC4" s="334"/>
      <c r="ED4" s="334"/>
      <c r="EE4" s="334"/>
      <c r="EF4" s="334"/>
      <c r="EG4" s="334"/>
      <c r="EH4" s="334"/>
      <c r="EI4" s="334"/>
      <c r="EJ4" s="334"/>
      <c r="EK4" s="334"/>
      <c r="EL4" s="334"/>
      <c r="EM4" s="334"/>
      <c r="EN4" s="334"/>
      <c r="EO4" s="334"/>
      <c r="EP4" s="334"/>
      <c r="EQ4" s="334"/>
      <c r="ER4" s="334"/>
      <c r="ES4" s="334"/>
      <c r="ET4" s="334"/>
      <c r="EU4" s="334"/>
      <c r="EV4" s="334"/>
      <c r="EW4" s="334"/>
      <c r="EX4" s="334"/>
      <c r="EY4" s="334"/>
      <c r="EZ4" s="334"/>
      <c r="FA4" s="334"/>
      <c r="FB4" s="334"/>
      <c r="FC4" s="334"/>
      <c r="FD4" s="334"/>
      <c r="FE4" s="334"/>
      <c r="FF4" s="334"/>
      <c r="FG4" s="334"/>
      <c r="FH4" s="334"/>
      <c r="FI4" s="334"/>
      <c r="FJ4" s="334"/>
      <c r="FK4" s="334"/>
      <c r="FL4" s="334"/>
      <c r="FM4" s="334"/>
      <c r="FN4" s="334"/>
      <c r="FO4" s="334"/>
      <c r="FP4" s="334"/>
      <c r="FQ4" s="334"/>
      <c r="FR4" s="334"/>
      <c r="FS4" s="334"/>
      <c r="FT4" s="334"/>
      <c r="FU4" s="334"/>
      <c r="FV4" s="334"/>
      <c r="FW4" s="334"/>
      <c r="FX4" s="334"/>
      <c r="FY4" s="334"/>
      <c r="FZ4" s="334"/>
      <c r="GA4" s="334"/>
      <c r="GB4" s="334"/>
      <c r="GC4" s="334"/>
      <c r="GD4" s="334"/>
      <c r="GE4" s="334"/>
      <c r="GF4" s="334"/>
      <c r="GG4" s="334"/>
      <c r="GH4" s="334"/>
      <c r="GI4" s="334"/>
      <c r="GJ4" s="334"/>
      <c r="GK4" s="334"/>
      <c r="GL4" s="334"/>
      <c r="GM4" s="334"/>
      <c r="GN4" s="334"/>
      <c r="GO4" s="334"/>
      <c r="GP4" s="334"/>
      <c r="GQ4" s="334"/>
      <c r="GR4" s="334"/>
      <c r="GS4" s="334"/>
      <c r="GT4" s="334"/>
      <c r="GU4" s="334"/>
      <c r="GV4" s="334"/>
      <c r="GW4" s="334"/>
      <c r="GX4" s="334"/>
      <c r="GY4" s="334"/>
      <c r="GZ4" s="334"/>
      <c r="HA4" s="334"/>
      <c r="HB4" s="334"/>
      <c r="HC4" s="334"/>
      <c r="HD4" s="334"/>
      <c r="HE4" s="334"/>
      <c r="HF4" s="334"/>
      <c r="HG4" s="334"/>
      <c r="HH4" s="334"/>
      <c r="HI4" s="334"/>
      <c r="HJ4" s="334"/>
      <c r="HK4" s="334"/>
      <c r="HL4" s="334"/>
      <c r="HM4" s="334"/>
      <c r="HN4" s="334"/>
      <c r="HO4" s="334"/>
      <c r="HP4" s="334"/>
      <c r="HQ4" s="334"/>
      <c r="HR4" s="334"/>
      <c r="HS4" s="334"/>
      <c r="HT4" s="334"/>
      <c r="HU4" s="334"/>
      <c r="HV4" s="334"/>
      <c r="HW4" s="334"/>
      <c r="HX4" s="334"/>
      <c r="HY4" s="334"/>
      <c r="HZ4" s="334"/>
      <c r="IA4" s="334"/>
      <c r="IB4" s="334"/>
      <c r="IC4" s="334"/>
      <c r="ID4" s="334"/>
      <c r="IE4" s="334"/>
      <c r="IF4" s="334"/>
      <c r="IG4" s="334"/>
      <c r="IH4" s="334"/>
      <c r="II4" s="334"/>
      <c r="IJ4" s="334"/>
      <c r="IK4" s="334"/>
      <c r="IL4" s="334"/>
      <c r="IM4" s="334"/>
      <c r="IN4" s="334"/>
      <c r="IO4" s="334"/>
      <c r="IP4" s="334"/>
      <c r="IQ4" s="334"/>
      <c r="IR4" s="334"/>
      <c r="IS4" s="334"/>
      <c r="IT4" s="334"/>
      <c r="IU4" s="334"/>
      <c r="IV4" s="334"/>
    </row>
    <row r="5" spans="1:256" ht="17.5">
      <c r="A5" s="62"/>
      <c r="B5" s="63"/>
      <c r="C5" s="64" t="s">
        <v>365</v>
      </c>
      <c r="D5" s="50"/>
      <c r="E5" s="338"/>
      <c r="F5" s="339"/>
      <c r="G5" s="338"/>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c r="AL5" s="334"/>
      <c r="AM5" s="334"/>
      <c r="AN5" s="334"/>
      <c r="AO5" s="334"/>
      <c r="AP5" s="334"/>
      <c r="AQ5" s="334"/>
      <c r="AR5" s="334"/>
      <c r="AS5" s="334"/>
      <c r="AT5" s="334"/>
      <c r="AU5" s="334"/>
      <c r="AV5" s="334"/>
      <c r="AW5" s="334"/>
      <c r="AX5" s="334"/>
      <c r="AY5" s="334"/>
      <c r="AZ5" s="334"/>
      <c r="BA5" s="334"/>
      <c r="BB5" s="334"/>
      <c r="BC5" s="334"/>
      <c r="BD5" s="334"/>
      <c r="BE5" s="334"/>
      <c r="BF5" s="334"/>
      <c r="BG5" s="334"/>
      <c r="BH5" s="334"/>
      <c r="BI5" s="334"/>
      <c r="BJ5" s="334"/>
      <c r="BK5" s="334"/>
      <c r="BL5" s="334"/>
      <c r="BM5" s="334"/>
      <c r="BN5" s="334"/>
      <c r="BO5" s="334"/>
      <c r="BP5" s="334"/>
      <c r="BQ5" s="334"/>
      <c r="BR5" s="334"/>
      <c r="BS5" s="334"/>
      <c r="BT5" s="334"/>
      <c r="BU5" s="334"/>
      <c r="BV5" s="334"/>
      <c r="BW5" s="334"/>
      <c r="BX5" s="334"/>
      <c r="BY5" s="334"/>
      <c r="BZ5" s="334"/>
      <c r="CA5" s="334"/>
      <c r="CB5" s="334"/>
      <c r="CC5" s="334"/>
      <c r="CD5" s="334"/>
      <c r="CE5" s="334"/>
      <c r="CF5" s="334"/>
      <c r="CG5" s="334"/>
      <c r="CH5" s="334"/>
      <c r="CI5" s="334"/>
      <c r="CJ5" s="334"/>
      <c r="CK5" s="334"/>
      <c r="CL5" s="334"/>
      <c r="CM5" s="334"/>
      <c r="CN5" s="334"/>
      <c r="CO5" s="334"/>
      <c r="CP5" s="334"/>
      <c r="CQ5" s="334"/>
      <c r="CR5" s="334"/>
      <c r="CS5" s="334"/>
      <c r="CT5" s="334"/>
      <c r="CU5" s="334"/>
      <c r="CV5" s="334"/>
      <c r="CW5" s="334"/>
      <c r="CX5" s="334"/>
      <c r="CY5" s="334"/>
      <c r="CZ5" s="334"/>
      <c r="DA5" s="334"/>
      <c r="DB5" s="334"/>
      <c r="DC5" s="334"/>
      <c r="DD5" s="334"/>
      <c r="DE5" s="334"/>
      <c r="DF5" s="334"/>
      <c r="DG5" s="334"/>
      <c r="DH5" s="334"/>
      <c r="DI5" s="334"/>
      <c r="DJ5" s="334"/>
      <c r="DK5" s="334"/>
      <c r="DL5" s="334"/>
      <c r="DM5" s="334"/>
      <c r="DN5" s="334"/>
      <c r="DO5" s="334"/>
      <c r="DP5" s="334"/>
      <c r="DQ5" s="334"/>
      <c r="DR5" s="334"/>
      <c r="DS5" s="334"/>
      <c r="DT5" s="334"/>
      <c r="DU5" s="334"/>
      <c r="DV5" s="334"/>
      <c r="DW5" s="334"/>
      <c r="DX5" s="334"/>
      <c r="DY5" s="334"/>
      <c r="DZ5" s="334"/>
      <c r="EA5" s="334"/>
      <c r="EB5" s="334"/>
      <c r="EC5" s="334"/>
      <c r="ED5" s="334"/>
      <c r="EE5" s="334"/>
      <c r="EF5" s="334"/>
      <c r="EG5" s="334"/>
      <c r="EH5" s="334"/>
      <c r="EI5" s="334"/>
      <c r="EJ5" s="334"/>
      <c r="EK5" s="334"/>
      <c r="EL5" s="334"/>
      <c r="EM5" s="334"/>
      <c r="EN5" s="334"/>
      <c r="EO5" s="334"/>
      <c r="EP5" s="334"/>
      <c r="EQ5" s="334"/>
      <c r="ER5" s="334"/>
      <c r="ES5" s="334"/>
      <c r="ET5" s="334"/>
      <c r="EU5" s="334"/>
      <c r="EV5" s="334"/>
      <c r="EW5" s="334"/>
      <c r="EX5" s="334"/>
      <c r="EY5" s="334"/>
      <c r="EZ5" s="334"/>
      <c r="FA5" s="334"/>
      <c r="FB5" s="334"/>
      <c r="FC5" s="334"/>
      <c r="FD5" s="334"/>
      <c r="FE5" s="334"/>
      <c r="FF5" s="334"/>
      <c r="FG5" s="334"/>
      <c r="FH5" s="334"/>
      <c r="FI5" s="334"/>
      <c r="FJ5" s="334"/>
      <c r="FK5" s="334"/>
      <c r="FL5" s="334"/>
      <c r="FM5" s="334"/>
      <c r="FN5" s="334"/>
      <c r="FO5" s="334"/>
      <c r="FP5" s="334"/>
      <c r="FQ5" s="334"/>
      <c r="FR5" s="334"/>
      <c r="FS5" s="334"/>
      <c r="FT5" s="334"/>
      <c r="FU5" s="334"/>
      <c r="FV5" s="334"/>
      <c r="FW5" s="334"/>
      <c r="FX5" s="334"/>
      <c r="FY5" s="334"/>
      <c r="FZ5" s="334"/>
      <c r="GA5" s="334"/>
      <c r="GB5" s="334"/>
      <c r="GC5" s="334"/>
      <c r="GD5" s="334"/>
      <c r="GE5" s="334"/>
      <c r="GF5" s="334"/>
      <c r="GG5" s="334"/>
      <c r="GH5" s="334"/>
      <c r="GI5" s="334"/>
      <c r="GJ5" s="334"/>
      <c r="GK5" s="334"/>
      <c r="GL5" s="334"/>
      <c r="GM5" s="334"/>
      <c r="GN5" s="334"/>
      <c r="GO5" s="334"/>
      <c r="GP5" s="334"/>
      <c r="GQ5" s="334"/>
      <c r="GR5" s="334"/>
      <c r="GS5" s="334"/>
      <c r="GT5" s="334"/>
      <c r="GU5" s="334"/>
      <c r="GV5" s="334"/>
      <c r="GW5" s="334"/>
      <c r="GX5" s="334"/>
      <c r="GY5" s="334"/>
      <c r="GZ5" s="334"/>
      <c r="HA5" s="334"/>
      <c r="HB5" s="334"/>
      <c r="HC5" s="334"/>
      <c r="HD5" s="334"/>
      <c r="HE5" s="334"/>
      <c r="HF5" s="334"/>
      <c r="HG5" s="334"/>
      <c r="HH5" s="334"/>
      <c r="HI5" s="334"/>
      <c r="HJ5" s="334"/>
      <c r="HK5" s="334"/>
      <c r="HL5" s="334"/>
      <c r="HM5" s="334"/>
      <c r="HN5" s="334"/>
      <c r="HO5" s="334"/>
      <c r="HP5" s="334"/>
      <c r="HQ5" s="334"/>
      <c r="HR5" s="334"/>
      <c r="HS5" s="334"/>
      <c r="HT5" s="334"/>
      <c r="HU5" s="334"/>
      <c r="HV5" s="334"/>
      <c r="HW5" s="334"/>
      <c r="HX5" s="334"/>
      <c r="HY5" s="334"/>
      <c r="HZ5" s="334"/>
      <c r="IA5" s="334"/>
      <c r="IB5" s="334"/>
      <c r="IC5" s="334"/>
      <c r="ID5" s="334"/>
      <c r="IE5" s="334"/>
      <c r="IF5" s="334"/>
      <c r="IG5" s="334"/>
      <c r="IH5" s="334"/>
      <c r="II5" s="334"/>
      <c r="IJ5" s="334"/>
      <c r="IK5" s="334"/>
      <c r="IL5" s="334"/>
      <c r="IM5" s="334"/>
      <c r="IN5" s="334"/>
      <c r="IO5" s="334"/>
      <c r="IP5" s="334"/>
      <c r="IQ5" s="334"/>
      <c r="IR5" s="334"/>
      <c r="IS5" s="334"/>
      <c r="IT5" s="334"/>
      <c r="IU5" s="334"/>
      <c r="IV5" s="334"/>
    </row>
    <row r="6" spans="1:256" ht="17.5">
      <c r="A6" s="62"/>
      <c r="B6" s="63"/>
      <c r="C6" s="65" t="s">
        <v>747</v>
      </c>
      <c r="D6" s="50"/>
      <c r="E6" s="338"/>
      <c r="F6" s="339"/>
      <c r="G6" s="338"/>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4"/>
      <c r="AK6" s="334"/>
      <c r="AL6" s="334"/>
      <c r="AM6" s="334"/>
      <c r="AN6" s="334"/>
      <c r="AO6" s="334"/>
      <c r="AP6" s="334"/>
      <c r="AQ6" s="334"/>
      <c r="AR6" s="334"/>
      <c r="AS6" s="334"/>
      <c r="AT6" s="334"/>
      <c r="AU6" s="334"/>
      <c r="AV6" s="334"/>
      <c r="AW6" s="334"/>
      <c r="AX6" s="334"/>
      <c r="AY6" s="334"/>
      <c r="AZ6" s="334"/>
      <c r="BA6" s="334"/>
      <c r="BB6" s="334"/>
      <c r="BC6" s="334"/>
      <c r="BD6" s="334"/>
      <c r="BE6" s="334"/>
      <c r="BF6" s="334"/>
      <c r="BG6" s="334"/>
      <c r="BH6" s="334"/>
      <c r="BI6" s="334"/>
      <c r="BJ6" s="334"/>
      <c r="BK6" s="334"/>
      <c r="BL6" s="334"/>
      <c r="BM6" s="334"/>
      <c r="BN6" s="334"/>
      <c r="BO6" s="334"/>
      <c r="BP6" s="334"/>
      <c r="BQ6" s="334"/>
      <c r="BR6" s="334"/>
      <c r="BS6" s="334"/>
      <c r="BT6" s="334"/>
      <c r="BU6" s="334"/>
      <c r="BV6" s="334"/>
      <c r="BW6" s="334"/>
      <c r="BX6" s="334"/>
      <c r="BY6" s="334"/>
      <c r="BZ6" s="334"/>
      <c r="CA6" s="334"/>
      <c r="CB6" s="334"/>
      <c r="CC6" s="334"/>
      <c r="CD6" s="334"/>
      <c r="CE6" s="334"/>
      <c r="CF6" s="334"/>
      <c r="CG6" s="334"/>
      <c r="CH6" s="334"/>
      <c r="CI6" s="334"/>
      <c r="CJ6" s="334"/>
      <c r="CK6" s="334"/>
      <c r="CL6" s="334"/>
      <c r="CM6" s="334"/>
      <c r="CN6" s="334"/>
      <c r="CO6" s="334"/>
      <c r="CP6" s="334"/>
      <c r="CQ6" s="334"/>
      <c r="CR6" s="334"/>
      <c r="CS6" s="334"/>
      <c r="CT6" s="334"/>
      <c r="CU6" s="334"/>
      <c r="CV6" s="334"/>
      <c r="CW6" s="334"/>
      <c r="CX6" s="334"/>
      <c r="CY6" s="334"/>
      <c r="CZ6" s="334"/>
      <c r="DA6" s="334"/>
      <c r="DB6" s="334"/>
      <c r="DC6" s="334"/>
      <c r="DD6" s="334"/>
      <c r="DE6" s="334"/>
      <c r="DF6" s="334"/>
      <c r="DG6" s="334"/>
      <c r="DH6" s="334"/>
      <c r="DI6" s="334"/>
      <c r="DJ6" s="334"/>
      <c r="DK6" s="334"/>
      <c r="DL6" s="334"/>
      <c r="DM6" s="334"/>
      <c r="DN6" s="334"/>
      <c r="DO6" s="334"/>
      <c r="DP6" s="334"/>
      <c r="DQ6" s="334"/>
      <c r="DR6" s="334"/>
      <c r="DS6" s="334"/>
      <c r="DT6" s="334"/>
      <c r="DU6" s="334"/>
      <c r="DV6" s="334"/>
      <c r="DW6" s="334"/>
      <c r="DX6" s="334"/>
      <c r="DY6" s="334"/>
      <c r="DZ6" s="334"/>
      <c r="EA6" s="334"/>
      <c r="EB6" s="334"/>
      <c r="EC6" s="334"/>
      <c r="ED6" s="334"/>
      <c r="EE6" s="334"/>
      <c r="EF6" s="334"/>
      <c r="EG6" s="334"/>
      <c r="EH6" s="334"/>
      <c r="EI6" s="334"/>
      <c r="EJ6" s="334"/>
      <c r="EK6" s="334"/>
      <c r="EL6" s="334"/>
      <c r="EM6" s="334"/>
      <c r="EN6" s="334"/>
      <c r="EO6" s="334"/>
      <c r="EP6" s="334"/>
      <c r="EQ6" s="334"/>
      <c r="ER6" s="334"/>
      <c r="ES6" s="334"/>
      <c r="ET6" s="334"/>
      <c r="EU6" s="334"/>
      <c r="EV6" s="334"/>
      <c r="EW6" s="334"/>
      <c r="EX6" s="334"/>
      <c r="EY6" s="334"/>
      <c r="EZ6" s="334"/>
      <c r="FA6" s="334"/>
      <c r="FB6" s="334"/>
      <c r="FC6" s="334"/>
      <c r="FD6" s="334"/>
      <c r="FE6" s="334"/>
      <c r="FF6" s="334"/>
      <c r="FG6" s="334"/>
      <c r="FH6" s="334"/>
      <c r="FI6" s="334"/>
      <c r="FJ6" s="334"/>
      <c r="FK6" s="334"/>
      <c r="FL6" s="334"/>
      <c r="FM6" s="334"/>
      <c r="FN6" s="334"/>
      <c r="FO6" s="334"/>
      <c r="FP6" s="334"/>
      <c r="FQ6" s="334"/>
      <c r="FR6" s="334"/>
      <c r="FS6" s="334"/>
      <c r="FT6" s="334"/>
      <c r="FU6" s="334"/>
      <c r="FV6" s="334"/>
      <c r="FW6" s="334"/>
      <c r="FX6" s="334"/>
      <c r="FY6" s="334"/>
      <c r="FZ6" s="334"/>
      <c r="GA6" s="334"/>
      <c r="GB6" s="334"/>
      <c r="GC6" s="334"/>
      <c r="GD6" s="334"/>
      <c r="GE6" s="334"/>
      <c r="GF6" s="334"/>
      <c r="GG6" s="334"/>
      <c r="GH6" s="334"/>
      <c r="GI6" s="334"/>
      <c r="GJ6" s="334"/>
      <c r="GK6" s="334"/>
      <c r="GL6" s="334"/>
      <c r="GM6" s="334"/>
      <c r="GN6" s="334"/>
      <c r="GO6" s="334"/>
      <c r="GP6" s="334"/>
      <c r="GQ6" s="334"/>
      <c r="GR6" s="334"/>
      <c r="GS6" s="334"/>
      <c r="GT6" s="334"/>
      <c r="GU6" s="334"/>
      <c r="GV6" s="334"/>
      <c r="GW6" s="334"/>
      <c r="GX6" s="334"/>
      <c r="GY6" s="334"/>
      <c r="GZ6" s="334"/>
      <c r="HA6" s="334"/>
      <c r="HB6" s="334"/>
      <c r="HC6" s="334"/>
      <c r="HD6" s="334"/>
      <c r="HE6" s="334"/>
      <c r="HF6" s="334"/>
      <c r="HG6" s="334"/>
      <c r="HH6" s="334"/>
      <c r="HI6" s="334"/>
      <c r="HJ6" s="334"/>
      <c r="HK6" s="334"/>
      <c r="HL6" s="334"/>
      <c r="HM6" s="334"/>
      <c r="HN6" s="334"/>
      <c r="HO6" s="334"/>
      <c r="HP6" s="334"/>
      <c r="HQ6" s="334"/>
      <c r="HR6" s="334"/>
      <c r="HS6" s="334"/>
      <c r="HT6" s="334"/>
      <c r="HU6" s="334"/>
      <c r="HV6" s="334"/>
      <c r="HW6" s="334"/>
      <c r="HX6" s="334"/>
      <c r="HY6" s="334"/>
      <c r="HZ6" s="334"/>
      <c r="IA6" s="334"/>
      <c r="IB6" s="334"/>
      <c r="IC6" s="334"/>
      <c r="ID6" s="334"/>
      <c r="IE6" s="334"/>
      <c r="IF6" s="334"/>
      <c r="IG6" s="334"/>
      <c r="IH6" s="334"/>
      <c r="II6" s="334"/>
      <c r="IJ6" s="334"/>
      <c r="IK6" s="334"/>
      <c r="IL6" s="334"/>
      <c r="IM6" s="334"/>
      <c r="IN6" s="334"/>
      <c r="IO6" s="334"/>
      <c r="IP6" s="334"/>
      <c r="IQ6" s="334"/>
      <c r="IR6" s="334"/>
      <c r="IS6" s="334"/>
      <c r="IT6" s="334"/>
      <c r="IU6" s="334"/>
      <c r="IV6" s="334"/>
    </row>
    <row r="7" spans="1:256" ht="17.5">
      <c r="A7" s="62"/>
      <c r="B7" s="63"/>
      <c r="C7" s="64" t="s">
        <v>748</v>
      </c>
      <c r="D7" s="50"/>
      <c r="E7" s="338"/>
      <c r="F7" s="339"/>
      <c r="G7" s="338"/>
      <c r="H7" s="334"/>
      <c r="I7" s="334"/>
      <c r="J7" s="334"/>
      <c r="K7" s="334"/>
      <c r="L7" s="334"/>
      <c r="M7" s="334"/>
      <c r="N7" s="334"/>
      <c r="O7" s="334"/>
      <c r="P7" s="334"/>
      <c r="Q7" s="334"/>
      <c r="R7" s="334"/>
      <c r="S7" s="334"/>
      <c r="T7" s="334"/>
      <c r="U7" s="334"/>
      <c r="V7" s="334"/>
      <c r="W7" s="334"/>
      <c r="X7" s="334"/>
      <c r="Y7" s="334"/>
      <c r="Z7" s="334"/>
      <c r="AA7" s="334"/>
      <c r="AB7" s="334"/>
      <c r="AC7" s="334"/>
      <c r="AD7" s="334"/>
      <c r="AE7" s="334"/>
      <c r="AF7" s="334"/>
      <c r="AG7" s="334"/>
      <c r="AH7" s="334"/>
      <c r="AI7" s="334"/>
      <c r="AJ7" s="334"/>
      <c r="AK7" s="334"/>
      <c r="AL7" s="334"/>
      <c r="AM7" s="334"/>
      <c r="AN7" s="334"/>
      <c r="AO7" s="334"/>
      <c r="AP7" s="334"/>
      <c r="AQ7" s="334"/>
      <c r="AR7" s="334"/>
      <c r="AS7" s="334"/>
      <c r="AT7" s="334"/>
      <c r="AU7" s="334"/>
      <c r="AV7" s="334"/>
      <c r="AW7" s="334"/>
      <c r="AX7" s="334"/>
      <c r="AY7" s="334"/>
      <c r="AZ7" s="334"/>
      <c r="BA7" s="334"/>
      <c r="BB7" s="334"/>
      <c r="BC7" s="334"/>
      <c r="BD7" s="334"/>
      <c r="BE7" s="334"/>
      <c r="BF7" s="334"/>
      <c r="BG7" s="334"/>
      <c r="BH7" s="334"/>
      <c r="BI7" s="334"/>
      <c r="BJ7" s="334"/>
      <c r="BK7" s="334"/>
      <c r="BL7" s="334"/>
      <c r="BM7" s="334"/>
      <c r="BN7" s="334"/>
      <c r="BO7" s="334"/>
      <c r="BP7" s="334"/>
      <c r="BQ7" s="334"/>
      <c r="BR7" s="334"/>
      <c r="BS7" s="334"/>
      <c r="BT7" s="334"/>
      <c r="BU7" s="334"/>
      <c r="BV7" s="334"/>
      <c r="BW7" s="334"/>
      <c r="BX7" s="334"/>
      <c r="BY7" s="334"/>
      <c r="BZ7" s="334"/>
      <c r="CA7" s="334"/>
      <c r="CB7" s="334"/>
      <c r="CC7" s="334"/>
      <c r="CD7" s="334"/>
      <c r="CE7" s="334"/>
      <c r="CF7" s="334"/>
      <c r="CG7" s="334"/>
      <c r="CH7" s="334"/>
      <c r="CI7" s="334"/>
      <c r="CJ7" s="334"/>
      <c r="CK7" s="334"/>
      <c r="CL7" s="334"/>
      <c r="CM7" s="334"/>
      <c r="CN7" s="334"/>
      <c r="CO7" s="334"/>
      <c r="CP7" s="334"/>
      <c r="CQ7" s="334"/>
      <c r="CR7" s="334"/>
      <c r="CS7" s="334"/>
      <c r="CT7" s="334"/>
      <c r="CU7" s="334"/>
      <c r="CV7" s="334"/>
      <c r="CW7" s="334"/>
      <c r="CX7" s="334"/>
      <c r="CY7" s="334"/>
      <c r="CZ7" s="334"/>
      <c r="DA7" s="334"/>
      <c r="DB7" s="334"/>
      <c r="DC7" s="334"/>
      <c r="DD7" s="334"/>
      <c r="DE7" s="334"/>
      <c r="DF7" s="334"/>
      <c r="DG7" s="334"/>
      <c r="DH7" s="334"/>
      <c r="DI7" s="334"/>
      <c r="DJ7" s="334"/>
      <c r="DK7" s="334"/>
      <c r="DL7" s="334"/>
      <c r="DM7" s="334"/>
      <c r="DN7" s="334"/>
      <c r="DO7" s="334"/>
      <c r="DP7" s="334"/>
      <c r="DQ7" s="334"/>
      <c r="DR7" s="334"/>
      <c r="DS7" s="334"/>
      <c r="DT7" s="334"/>
      <c r="DU7" s="334"/>
      <c r="DV7" s="334"/>
      <c r="DW7" s="334"/>
      <c r="DX7" s="334"/>
      <c r="DY7" s="334"/>
      <c r="DZ7" s="334"/>
      <c r="EA7" s="334"/>
      <c r="EB7" s="334"/>
      <c r="EC7" s="334"/>
      <c r="ED7" s="334"/>
      <c r="EE7" s="334"/>
      <c r="EF7" s="334"/>
      <c r="EG7" s="334"/>
      <c r="EH7" s="334"/>
      <c r="EI7" s="334"/>
      <c r="EJ7" s="334"/>
      <c r="EK7" s="334"/>
      <c r="EL7" s="334"/>
      <c r="EM7" s="334"/>
      <c r="EN7" s="334"/>
      <c r="EO7" s="334"/>
      <c r="EP7" s="334"/>
      <c r="EQ7" s="334"/>
      <c r="ER7" s="334"/>
      <c r="ES7" s="334"/>
      <c r="ET7" s="334"/>
      <c r="EU7" s="334"/>
      <c r="EV7" s="334"/>
      <c r="EW7" s="334"/>
      <c r="EX7" s="334"/>
      <c r="EY7" s="334"/>
      <c r="EZ7" s="334"/>
      <c r="FA7" s="334"/>
      <c r="FB7" s="334"/>
      <c r="FC7" s="334"/>
      <c r="FD7" s="334"/>
      <c r="FE7" s="334"/>
      <c r="FF7" s="334"/>
      <c r="FG7" s="334"/>
      <c r="FH7" s="334"/>
      <c r="FI7" s="334"/>
      <c r="FJ7" s="334"/>
      <c r="FK7" s="334"/>
      <c r="FL7" s="334"/>
      <c r="FM7" s="334"/>
      <c r="FN7" s="334"/>
      <c r="FO7" s="334"/>
      <c r="FP7" s="334"/>
      <c r="FQ7" s="334"/>
      <c r="FR7" s="334"/>
      <c r="FS7" s="334"/>
      <c r="FT7" s="334"/>
      <c r="FU7" s="334"/>
      <c r="FV7" s="334"/>
      <c r="FW7" s="334"/>
      <c r="FX7" s="334"/>
      <c r="FY7" s="334"/>
      <c r="FZ7" s="334"/>
      <c r="GA7" s="334"/>
      <c r="GB7" s="334"/>
      <c r="GC7" s="334"/>
      <c r="GD7" s="334"/>
      <c r="GE7" s="334"/>
      <c r="GF7" s="334"/>
      <c r="GG7" s="334"/>
      <c r="GH7" s="334"/>
      <c r="GI7" s="334"/>
      <c r="GJ7" s="334"/>
      <c r="GK7" s="334"/>
      <c r="GL7" s="334"/>
      <c r="GM7" s="334"/>
      <c r="GN7" s="334"/>
      <c r="GO7" s="334"/>
      <c r="GP7" s="334"/>
      <c r="GQ7" s="334"/>
      <c r="GR7" s="334"/>
      <c r="GS7" s="334"/>
      <c r="GT7" s="334"/>
      <c r="GU7" s="334"/>
      <c r="GV7" s="334"/>
      <c r="GW7" s="334"/>
      <c r="GX7" s="334"/>
      <c r="GY7" s="334"/>
      <c r="GZ7" s="334"/>
      <c r="HA7" s="334"/>
      <c r="HB7" s="334"/>
      <c r="HC7" s="334"/>
      <c r="HD7" s="334"/>
      <c r="HE7" s="334"/>
      <c r="HF7" s="334"/>
      <c r="HG7" s="334"/>
      <c r="HH7" s="334"/>
      <c r="HI7" s="334"/>
      <c r="HJ7" s="334"/>
      <c r="HK7" s="334"/>
      <c r="HL7" s="334"/>
      <c r="HM7" s="334"/>
      <c r="HN7" s="334"/>
      <c r="HO7" s="334"/>
      <c r="HP7" s="334"/>
      <c r="HQ7" s="334"/>
      <c r="HR7" s="334"/>
      <c r="HS7" s="334"/>
      <c r="HT7" s="334"/>
      <c r="HU7" s="334"/>
      <c r="HV7" s="334"/>
      <c r="HW7" s="334"/>
      <c r="HX7" s="334"/>
      <c r="HY7" s="334"/>
      <c r="HZ7" s="334"/>
      <c r="IA7" s="334"/>
      <c r="IB7" s="334"/>
      <c r="IC7" s="334"/>
      <c r="ID7" s="334"/>
      <c r="IE7" s="334"/>
      <c r="IF7" s="334"/>
      <c r="IG7" s="334"/>
      <c r="IH7" s="334"/>
      <c r="II7" s="334"/>
      <c r="IJ7" s="334"/>
      <c r="IK7" s="334"/>
      <c r="IL7" s="334"/>
      <c r="IM7" s="334"/>
      <c r="IN7" s="334"/>
      <c r="IO7" s="334"/>
      <c r="IP7" s="334"/>
      <c r="IQ7" s="334"/>
      <c r="IR7" s="334"/>
      <c r="IS7" s="334"/>
      <c r="IT7" s="334"/>
      <c r="IU7" s="334"/>
      <c r="IV7" s="334"/>
    </row>
    <row r="8" spans="1:256" ht="17.5">
      <c r="A8" s="62"/>
      <c r="B8" s="63"/>
      <c r="C8" s="66"/>
      <c r="D8" s="50"/>
      <c r="E8" s="338"/>
      <c r="F8" s="339"/>
      <c r="G8" s="338"/>
      <c r="H8" s="334"/>
      <c r="I8" s="334"/>
      <c r="J8" s="334"/>
      <c r="K8" s="334"/>
      <c r="L8" s="334"/>
      <c r="M8" s="334"/>
      <c r="N8" s="334"/>
      <c r="O8" s="334"/>
      <c r="P8" s="334"/>
      <c r="Q8" s="334"/>
      <c r="R8" s="334"/>
      <c r="S8" s="334"/>
      <c r="T8" s="334"/>
      <c r="U8" s="334"/>
      <c r="V8" s="334"/>
      <c r="W8" s="334"/>
      <c r="X8" s="334"/>
      <c r="Y8" s="334"/>
      <c r="Z8" s="334"/>
      <c r="AA8" s="334"/>
      <c r="AB8" s="334"/>
      <c r="AC8" s="334"/>
      <c r="AD8" s="334"/>
      <c r="AE8" s="334"/>
      <c r="AF8" s="334"/>
      <c r="AG8" s="334"/>
      <c r="AH8" s="334"/>
      <c r="AI8" s="334"/>
      <c r="AJ8" s="334"/>
      <c r="AK8" s="334"/>
      <c r="AL8" s="334"/>
      <c r="AM8" s="334"/>
      <c r="AN8" s="334"/>
      <c r="AO8" s="334"/>
      <c r="AP8" s="334"/>
      <c r="AQ8" s="334"/>
      <c r="AR8" s="334"/>
      <c r="AS8" s="334"/>
      <c r="AT8" s="334"/>
      <c r="AU8" s="334"/>
      <c r="AV8" s="334"/>
      <c r="AW8" s="334"/>
      <c r="AX8" s="334"/>
      <c r="AY8" s="334"/>
      <c r="AZ8" s="334"/>
      <c r="BA8" s="334"/>
      <c r="BB8" s="334"/>
      <c r="BC8" s="334"/>
      <c r="BD8" s="334"/>
      <c r="BE8" s="334"/>
      <c r="BF8" s="334"/>
      <c r="BG8" s="334"/>
      <c r="BH8" s="334"/>
      <c r="BI8" s="334"/>
      <c r="BJ8" s="334"/>
      <c r="BK8" s="334"/>
      <c r="BL8" s="334"/>
      <c r="BM8" s="334"/>
      <c r="BN8" s="334"/>
      <c r="BO8" s="334"/>
      <c r="BP8" s="334"/>
      <c r="BQ8" s="334"/>
      <c r="BR8" s="334"/>
      <c r="BS8" s="334"/>
      <c r="BT8" s="334"/>
      <c r="BU8" s="334"/>
      <c r="BV8" s="334"/>
      <c r="BW8" s="334"/>
      <c r="BX8" s="334"/>
      <c r="BY8" s="334"/>
      <c r="BZ8" s="334"/>
      <c r="CA8" s="334"/>
      <c r="CB8" s="334"/>
      <c r="CC8" s="334"/>
      <c r="CD8" s="334"/>
      <c r="CE8" s="334"/>
      <c r="CF8" s="334"/>
      <c r="CG8" s="334"/>
      <c r="CH8" s="334"/>
      <c r="CI8" s="334"/>
      <c r="CJ8" s="334"/>
      <c r="CK8" s="334"/>
      <c r="CL8" s="334"/>
      <c r="CM8" s="334"/>
      <c r="CN8" s="334"/>
      <c r="CO8" s="334"/>
      <c r="CP8" s="334"/>
      <c r="CQ8" s="334"/>
      <c r="CR8" s="334"/>
      <c r="CS8" s="334"/>
      <c r="CT8" s="334"/>
      <c r="CU8" s="334"/>
      <c r="CV8" s="334"/>
      <c r="CW8" s="334"/>
      <c r="CX8" s="334"/>
      <c r="CY8" s="334"/>
      <c r="CZ8" s="334"/>
      <c r="DA8" s="334"/>
      <c r="DB8" s="334"/>
      <c r="DC8" s="334"/>
      <c r="DD8" s="334"/>
      <c r="DE8" s="334"/>
      <c r="DF8" s="334"/>
      <c r="DG8" s="334"/>
      <c r="DH8" s="334"/>
      <c r="DI8" s="334"/>
      <c r="DJ8" s="334"/>
      <c r="DK8" s="334"/>
      <c r="DL8" s="334"/>
      <c r="DM8" s="334"/>
      <c r="DN8" s="334"/>
      <c r="DO8" s="334"/>
      <c r="DP8" s="334"/>
      <c r="DQ8" s="334"/>
      <c r="DR8" s="334"/>
      <c r="DS8" s="334"/>
      <c r="DT8" s="334"/>
      <c r="DU8" s="334"/>
      <c r="DV8" s="334"/>
      <c r="DW8" s="334"/>
      <c r="DX8" s="334"/>
      <c r="DY8" s="334"/>
      <c r="DZ8" s="334"/>
      <c r="EA8" s="334"/>
      <c r="EB8" s="334"/>
      <c r="EC8" s="334"/>
      <c r="ED8" s="334"/>
      <c r="EE8" s="334"/>
      <c r="EF8" s="334"/>
      <c r="EG8" s="334"/>
      <c r="EH8" s="334"/>
      <c r="EI8" s="334"/>
      <c r="EJ8" s="334"/>
      <c r="EK8" s="334"/>
      <c r="EL8" s="334"/>
      <c r="EM8" s="334"/>
      <c r="EN8" s="334"/>
      <c r="EO8" s="334"/>
      <c r="EP8" s="334"/>
      <c r="EQ8" s="334"/>
      <c r="ER8" s="334"/>
      <c r="ES8" s="334"/>
      <c r="ET8" s="334"/>
      <c r="EU8" s="334"/>
      <c r="EV8" s="334"/>
      <c r="EW8" s="334"/>
      <c r="EX8" s="334"/>
      <c r="EY8" s="334"/>
      <c r="EZ8" s="334"/>
      <c r="FA8" s="334"/>
      <c r="FB8" s="334"/>
      <c r="FC8" s="334"/>
      <c r="FD8" s="334"/>
      <c r="FE8" s="334"/>
      <c r="FF8" s="334"/>
      <c r="FG8" s="334"/>
      <c r="FH8" s="334"/>
      <c r="FI8" s="334"/>
      <c r="FJ8" s="334"/>
      <c r="FK8" s="334"/>
      <c r="FL8" s="334"/>
      <c r="FM8" s="334"/>
      <c r="FN8" s="334"/>
      <c r="FO8" s="334"/>
      <c r="FP8" s="334"/>
      <c r="FQ8" s="334"/>
      <c r="FR8" s="334"/>
      <c r="FS8" s="334"/>
      <c r="FT8" s="334"/>
      <c r="FU8" s="334"/>
      <c r="FV8" s="334"/>
      <c r="FW8" s="334"/>
      <c r="FX8" s="334"/>
      <c r="FY8" s="334"/>
      <c r="FZ8" s="334"/>
      <c r="GA8" s="334"/>
      <c r="GB8" s="334"/>
      <c r="GC8" s="334"/>
      <c r="GD8" s="334"/>
      <c r="GE8" s="334"/>
      <c r="GF8" s="334"/>
      <c r="GG8" s="334"/>
      <c r="GH8" s="334"/>
      <c r="GI8" s="334"/>
      <c r="GJ8" s="334"/>
      <c r="GK8" s="334"/>
      <c r="GL8" s="334"/>
      <c r="GM8" s="334"/>
      <c r="GN8" s="334"/>
      <c r="GO8" s="334"/>
      <c r="GP8" s="334"/>
      <c r="GQ8" s="334"/>
      <c r="GR8" s="334"/>
      <c r="GS8" s="334"/>
      <c r="GT8" s="334"/>
      <c r="GU8" s="334"/>
      <c r="GV8" s="334"/>
      <c r="GW8" s="334"/>
      <c r="GX8" s="334"/>
      <c r="GY8" s="334"/>
      <c r="GZ8" s="334"/>
      <c r="HA8" s="334"/>
      <c r="HB8" s="334"/>
      <c r="HC8" s="334"/>
      <c r="HD8" s="334"/>
      <c r="HE8" s="334"/>
      <c r="HF8" s="334"/>
      <c r="HG8" s="334"/>
      <c r="HH8" s="334"/>
      <c r="HI8" s="334"/>
      <c r="HJ8" s="334"/>
      <c r="HK8" s="334"/>
      <c r="HL8" s="334"/>
      <c r="HM8" s="334"/>
      <c r="HN8" s="334"/>
      <c r="HO8" s="334"/>
      <c r="HP8" s="334"/>
      <c r="HQ8" s="334"/>
      <c r="HR8" s="334"/>
      <c r="HS8" s="334"/>
      <c r="HT8" s="334"/>
      <c r="HU8" s="334"/>
      <c r="HV8" s="334"/>
      <c r="HW8" s="334"/>
      <c r="HX8" s="334"/>
      <c r="HY8" s="334"/>
      <c r="HZ8" s="334"/>
      <c r="IA8" s="334"/>
      <c r="IB8" s="334"/>
      <c r="IC8" s="334"/>
      <c r="ID8" s="334"/>
      <c r="IE8" s="334"/>
      <c r="IF8" s="334"/>
      <c r="IG8" s="334"/>
      <c r="IH8" s="334"/>
      <c r="II8" s="334"/>
      <c r="IJ8" s="334"/>
      <c r="IK8" s="334"/>
      <c r="IL8" s="334"/>
      <c r="IM8" s="334"/>
      <c r="IN8" s="334"/>
      <c r="IO8" s="334"/>
      <c r="IP8" s="334"/>
      <c r="IQ8" s="334"/>
      <c r="IR8" s="334"/>
      <c r="IS8" s="334"/>
      <c r="IT8" s="334"/>
      <c r="IU8" s="334"/>
      <c r="IV8" s="334"/>
    </row>
    <row r="9" spans="1:256" ht="56">
      <c r="A9" s="62"/>
      <c r="B9" s="63"/>
      <c r="C9" s="311" t="s">
        <v>749</v>
      </c>
      <c r="D9" s="50"/>
      <c r="E9" s="338"/>
      <c r="F9" s="339"/>
      <c r="G9" s="338"/>
      <c r="H9" s="334"/>
      <c r="I9" s="334"/>
      <c r="J9" s="334"/>
      <c r="K9" s="334"/>
      <c r="L9" s="334"/>
      <c r="M9" s="334"/>
      <c r="N9" s="334"/>
      <c r="O9" s="334"/>
      <c r="P9" s="334"/>
      <c r="Q9" s="334"/>
      <c r="R9" s="334"/>
      <c r="S9" s="334"/>
      <c r="T9" s="334"/>
      <c r="U9" s="334"/>
      <c r="V9" s="334"/>
      <c r="W9" s="334"/>
      <c r="X9" s="334"/>
      <c r="Y9" s="334"/>
      <c r="Z9" s="334"/>
      <c r="AA9" s="334"/>
      <c r="AB9" s="334"/>
      <c r="AC9" s="334"/>
      <c r="AD9" s="334"/>
      <c r="AE9" s="334"/>
      <c r="AF9" s="334"/>
      <c r="AG9" s="334"/>
      <c r="AH9" s="334"/>
      <c r="AI9" s="334"/>
      <c r="AJ9" s="334"/>
      <c r="AK9" s="334"/>
      <c r="AL9" s="334"/>
      <c r="AM9" s="334"/>
      <c r="AN9" s="334"/>
      <c r="AO9" s="334"/>
      <c r="AP9" s="334"/>
      <c r="AQ9" s="334"/>
      <c r="AR9" s="334"/>
      <c r="AS9" s="334"/>
      <c r="AT9" s="334"/>
      <c r="AU9" s="334"/>
      <c r="AV9" s="334"/>
      <c r="AW9" s="334"/>
      <c r="AX9" s="334"/>
      <c r="AY9" s="334"/>
      <c r="AZ9" s="334"/>
      <c r="BA9" s="334"/>
      <c r="BB9" s="334"/>
      <c r="BC9" s="334"/>
      <c r="BD9" s="334"/>
      <c r="BE9" s="334"/>
      <c r="BF9" s="334"/>
      <c r="BG9" s="334"/>
      <c r="BH9" s="334"/>
      <c r="BI9" s="334"/>
      <c r="BJ9" s="334"/>
      <c r="BK9" s="334"/>
      <c r="BL9" s="334"/>
      <c r="BM9" s="334"/>
      <c r="BN9" s="334"/>
      <c r="BO9" s="334"/>
      <c r="BP9" s="334"/>
      <c r="BQ9" s="334"/>
      <c r="BR9" s="334"/>
      <c r="BS9" s="334"/>
      <c r="BT9" s="334"/>
      <c r="BU9" s="334"/>
      <c r="BV9" s="334"/>
      <c r="BW9" s="334"/>
      <c r="BX9" s="334"/>
      <c r="BY9" s="334"/>
      <c r="BZ9" s="334"/>
      <c r="CA9" s="334"/>
      <c r="CB9" s="334"/>
      <c r="CC9" s="334"/>
      <c r="CD9" s="334"/>
      <c r="CE9" s="334"/>
      <c r="CF9" s="334"/>
      <c r="CG9" s="334"/>
      <c r="CH9" s="334"/>
      <c r="CI9" s="334"/>
      <c r="CJ9" s="334"/>
      <c r="CK9" s="334"/>
      <c r="CL9" s="334"/>
      <c r="CM9" s="334"/>
      <c r="CN9" s="334"/>
      <c r="CO9" s="334"/>
      <c r="CP9" s="334"/>
      <c r="CQ9" s="334"/>
      <c r="CR9" s="334"/>
      <c r="CS9" s="334"/>
      <c r="CT9" s="334"/>
      <c r="CU9" s="334"/>
      <c r="CV9" s="334"/>
      <c r="CW9" s="334"/>
      <c r="CX9" s="334"/>
      <c r="CY9" s="334"/>
      <c r="CZ9" s="334"/>
      <c r="DA9" s="334"/>
      <c r="DB9" s="334"/>
      <c r="DC9" s="334"/>
      <c r="DD9" s="334"/>
      <c r="DE9" s="334"/>
      <c r="DF9" s="334"/>
      <c r="DG9" s="334"/>
      <c r="DH9" s="334"/>
      <c r="DI9" s="334"/>
      <c r="DJ9" s="334"/>
      <c r="DK9" s="334"/>
      <c r="DL9" s="334"/>
      <c r="DM9" s="334"/>
      <c r="DN9" s="334"/>
      <c r="DO9" s="334"/>
      <c r="DP9" s="334"/>
      <c r="DQ9" s="334"/>
      <c r="DR9" s="334"/>
      <c r="DS9" s="334"/>
      <c r="DT9" s="334"/>
      <c r="DU9" s="334"/>
      <c r="DV9" s="334"/>
      <c r="DW9" s="334"/>
      <c r="DX9" s="334"/>
      <c r="DY9" s="334"/>
      <c r="DZ9" s="334"/>
      <c r="EA9" s="334"/>
      <c r="EB9" s="334"/>
      <c r="EC9" s="334"/>
      <c r="ED9" s="334"/>
      <c r="EE9" s="334"/>
      <c r="EF9" s="334"/>
      <c r="EG9" s="334"/>
      <c r="EH9" s="334"/>
      <c r="EI9" s="334"/>
      <c r="EJ9" s="334"/>
      <c r="EK9" s="334"/>
      <c r="EL9" s="334"/>
      <c r="EM9" s="334"/>
      <c r="EN9" s="334"/>
      <c r="EO9" s="334"/>
      <c r="EP9" s="334"/>
      <c r="EQ9" s="334"/>
      <c r="ER9" s="334"/>
      <c r="ES9" s="334"/>
      <c r="ET9" s="334"/>
      <c r="EU9" s="334"/>
      <c r="EV9" s="334"/>
      <c r="EW9" s="334"/>
      <c r="EX9" s="334"/>
      <c r="EY9" s="334"/>
      <c r="EZ9" s="334"/>
      <c r="FA9" s="334"/>
      <c r="FB9" s="334"/>
      <c r="FC9" s="334"/>
      <c r="FD9" s="334"/>
      <c r="FE9" s="334"/>
      <c r="FF9" s="334"/>
      <c r="FG9" s="334"/>
      <c r="FH9" s="334"/>
      <c r="FI9" s="334"/>
      <c r="FJ9" s="334"/>
      <c r="FK9" s="334"/>
      <c r="FL9" s="334"/>
      <c r="FM9" s="334"/>
      <c r="FN9" s="334"/>
      <c r="FO9" s="334"/>
      <c r="FP9" s="334"/>
      <c r="FQ9" s="334"/>
      <c r="FR9" s="334"/>
      <c r="FS9" s="334"/>
      <c r="FT9" s="334"/>
      <c r="FU9" s="334"/>
      <c r="FV9" s="334"/>
      <c r="FW9" s="334"/>
      <c r="FX9" s="334"/>
      <c r="FY9" s="334"/>
      <c r="FZ9" s="334"/>
      <c r="GA9" s="334"/>
      <c r="GB9" s="334"/>
      <c r="GC9" s="334"/>
      <c r="GD9" s="334"/>
      <c r="GE9" s="334"/>
      <c r="GF9" s="334"/>
      <c r="GG9" s="334"/>
      <c r="GH9" s="334"/>
      <c r="GI9" s="334"/>
      <c r="GJ9" s="334"/>
      <c r="GK9" s="334"/>
      <c r="GL9" s="334"/>
      <c r="GM9" s="334"/>
      <c r="GN9" s="334"/>
      <c r="GO9" s="334"/>
      <c r="GP9" s="334"/>
      <c r="GQ9" s="334"/>
      <c r="GR9" s="334"/>
      <c r="GS9" s="334"/>
      <c r="GT9" s="334"/>
      <c r="GU9" s="334"/>
      <c r="GV9" s="334"/>
      <c r="GW9" s="334"/>
      <c r="GX9" s="334"/>
      <c r="GY9" s="334"/>
      <c r="GZ9" s="334"/>
      <c r="HA9" s="334"/>
      <c r="HB9" s="334"/>
      <c r="HC9" s="334"/>
      <c r="HD9" s="334"/>
      <c r="HE9" s="334"/>
      <c r="HF9" s="334"/>
      <c r="HG9" s="334"/>
      <c r="HH9" s="334"/>
      <c r="HI9" s="334"/>
      <c r="HJ9" s="334"/>
      <c r="HK9" s="334"/>
      <c r="HL9" s="334"/>
      <c r="HM9" s="334"/>
      <c r="HN9" s="334"/>
      <c r="HO9" s="334"/>
      <c r="HP9" s="334"/>
      <c r="HQ9" s="334"/>
      <c r="HR9" s="334"/>
      <c r="HS9" s="334"/>
      <c r="HT9" s="334"/>
      <c r="HU9" s="334"/>
      <c r="HV9" s="334"/>
      <c r="HW9" s="334"/>
      <c r="HX9" s="334"/>
      <c r="HY9" s="334"/>
      <c r="HZ9" s="334"/>
      <c r="IA9" s="334"/>
      <c r="IB9" s="334"/>
      <c r="IC9" s="334"/>
      <c r="ID9" s="334"/>
      <c r="IE9" s="334"/>
      <c r="IF9" s="334"/>
      <c r="IG9" s="334"/>
      <c r="IH9" s="334"/>
      <c r="II9" s="334"/>
      <c r="IJ9" s="334"/>
      <c r="IK9" s="334"/>
      <c r="IL9" s="334"/>
      <c r="IM9" s="334"/>
      <c r="IN9" s="334"/>
      <c r="IO9" s="334"/>
      <c r="IP9" s="334"/>
      <c r="IQ9" s="334"/>
      <c r="IR9" s="334"/>
      <c r="IS9" s="334"/>
      <c r="IT9" s="334"/>
      <c r="IU9" s="334"/>
      <c r="IV9" s="334"/>
    </row>
    <row r="10" spans="1:256" ht="16.5" customHeight="1">
      <c r="A10" s="62"/>
      <c r="B10" s="63"/>
      <c r="C10" s="50"/>
      <c r="D10" s="50"/>
      <c r="E10" s="338"/>
      <c r="F10" s="339"/>
      <c r="G10" s="338"/>
      <c r="H10" s="334"/>
      <c r="I10" s="334"/>
      <c r="J10" s="334"/>
      <c r="K10" s="334"/>
      <c r="L10" s="334"/>
      <c r="M10" s="334"/>
      <c r="N10" s="334"/>
      <c r="O10" s="334"/>
      <c r="P10" s="334"/>
      <c r="Q10" s="334"/>
      <c r="R10" s="334"/>
      <c r="S10" s="334"/>
      <c r="T10" s="334"/>
      <c r="U10" s="334"/>
      <c r="V10" s="334"/>
      <c r="W10" s="334"/>
      <c r="X10" s="334"/>
      <c r="Y10" s="334"/>
      <c r="Z10" s="334"/>
      <c r="AA10" s="334"/>
      <c r="AB10" s="334"/>
      <c r="AC10" s="334"/>
      <c r="AD10" s="334"/>
      <c r="AE10" s="334"/>
      <c r="AF10" s="334"/>
      <c r="AG10" s="334"/>
      <c r="AH10" s="334"/>
      <c r="AI10" s="334"/>
      <c r="AJ10" s="334"/>
      <c r="AK10" s="334"/>
      <c r="AL10" s="334"/>
      <c r="AM10" s="334"/>
      <c r="AN10" s="334"/>
      <c r="AO10" s="334"/>
      <c r="AP10" s="334"/>
      <c r="AQ10" s="334"/>
      <c r="AR10" s="334"/>
      <c r="AS10" s="334"/>
      <c r="AT10" s="334"/>
      <c r="AU10" s="334"/>
      <c r="AV10" s="334"/>
      <c r="AW10" s="334"/>
      <c r="AX10" s="334"/>
      <c r="AY10" s="334"/>
      <c r="AZ10" s="334"/>
      <c r="BA10" s="334"/>
      <c r="BB10" s="334"/>
      <c r="BC10" s="334"/>
      <c r="BD10" s="334"/>
      <c r="BE10" s="334"/>
      <c r="BF10" s="334"/>
      <c r="BG10" s="334"/>
      <c r="BH10" s="334"/>
      <c r="BI10" s="334"/>
      <c r="BJ10" s="334"/>
      <c r="BK10" s="334"/>
      <c r="BL10" s="334"/>
      <c r="BM10" s="334"/>
      <c r="BN10" s="334"/>
      <c r="BO10" s="334"/>
      <c r="BP10" s="334"/>
      <c r="BQ10" s="334"/>
      <c r="BR10" s="334"/>
      <c r="BS10" s="334"/>
      <c r="BT10" s="334"/>
      <c r="BU10" s="334"/>
      <c r="BV10" s="334"/>
      <c r="BW10" s="334"/>
      <c r="BX10" s="334"/>
      <c r="BY10" s="334"/>
      <c r="BZ10" s="334"/>
      <c r="CA10" s="334"/>
      <c r="CB10" s="334"/>
      <c r="CC10" s="334"/>
      <c r="CD10" s="334"/>
      <c r="CE10" s="334"/>
      <c r="CF10" s="334"/>
      <c r="CG10" s="334"/>
      <c r="CH10" s="334"/>
      <c r="CI10" s="334"/>
      <c r="CJ10" s="334"/>
      <c r="CK10" s="334"/>
      <c r="CL10" s="334"/>
      <c r="CM10" s="334"/>
      <c r="CN10" s="334"/>
      <c r="CO10" s="334"/>
      <c r="CP10" s="334"/>
      <c r="CQ10" s="334"/>
      <c r="CR10" s="334"/>
      <c r="CS10" s="334"/>
      <c r="CT10" s="334"/>
      <c r="CU10" s="334"/>
      <c r="CV10" s="334"/>
      <c r="CW10" s="334"/>
      <c r="CX10" s="334"/>
      <c r="CY10" s="334"/>
      <c r="CZ10" s="334"/>
      <c r="DA10" s="334"/>
      <c r="DB10" s="334"/>
      <c r="DC10" s="334"/>
      <c r="DD10" s="334"/>
      <c r="DE10" s="334"/>
      <c r="DF10" s="334"/>
      <c r="DG10" s="334"/>
      <c r="DH10" s="334"/>
      <c r="DI10" s="334"/>
      <c r="DJ10" s="334"/>
      <c r="DK10" s="334"/>
      <c r="DL10" s="334"/>
      <c r="DM10" s="334"/>
      <c r="DN10" s="334"/>
      <c r="DO10" s="334"/>
      <c r="DP10" s="334"/>
      <c r="DQ10" s="334"/>
      <c r="DR10" s="334"/>
      <c r="DS10" s="334"/>
      <c r="DT10" s="334"/>
      <c r="DU10" s="334"/>
      <c r="DV10" s="334"/>
      <c r="DW10" s="334"/>
      <c r="DX10" s="334"/>
      <c r="DY10" s="334"/>
      <c r="DZ10" s="334"/>
      <c r="EA10" s="334"/>
      <c r="EB10" s="334"/>
      <c r="EC10" s="334"/>
      <c r="ED10" s="334"/>
      <c r="EE10" s="334"/>
      <c r="EF10" s="334"/>
      <c r="EG10" s="334"/>
      <c r="EH10" s="334"/>
      <c r="EI10" s="334"/>
      <c r="EJ10" s="334"/>
      <c r="EK10" s="334"/>
      <c r="EL10" s="334"/>
      <c r="EM10" s="334"/>
      <c r="EN10" s="334"/>
      <c r="EO10" s="334"/>
      <c r="EP10" s="334"/>
      <c r="EQ10" s="334"/>
      <c r="ER10" s="334"/>
      <c r="ES10" s="334"/>
      <c r="ET10" s="334"/>
      <c r="EU10" s="334"/>
      <c r="EV10" s="334"/>
      <c r="EW10" s="334"/>
      <c r="EX10" s="334"/>
      <c r="EY10" s="334"/>
      <c r="EZ10" s="334"/>
      <c r="FA10" s="334"/>
      <c r="FB10" s="334"/>
      <c r="FC10" s="334"/>
      <c r="FD10" s="334"/>
      <c r="FE10" s="334"/>
      <c r="FF10" s="334"/>
      <c r="FG10" s="334"/>
      <c r="FH10" s="334"/>
      <c r="FI10" s="334"/>
      <c r="FJ10" s="334"/>
      <c r="FK10" s="334"/>
      <c r="FL10" s="334"/>
      <c r="FM10" s="334"/>
      <c r="FN10" s="334"/>
      <c r="FO10" s="334"/>
      <c r="FP10" s="334"/>
      <c r="FQ10" s="334"/>
      <c r="FR10" s="334"/>
      <c r="FS10" s="334"/>
      <c r="FT10" s="334"/>
      <c r="FU10" s="334"/>
      <c r="FV10" s="334"/>
      <c r="FW10" s="334"/>
      <c r="FX10" s="334"/>
      <c r="FY10" s="334"/>
      <c r="FZ10" s="334"/>
      <c r="GA10" s="334"/>
      <c r="GB10" s="334"/>
      <c r="GC10" s="334"/>
      <c r="GD10" s="334"/>
      <c r="GE10" s="334"/>
      <c r="GF10" s="334"/>
      <c r="GG10" s="334"/>
      <c r="GH10" s="334"/>
      <c r="GI10" s="334"/>
      <c r="GJ10" s="334"/>
      <c r="GK10" s="334"/>
      <c r="GL10" s="334"/>
      <c r="GM10" s="334"/>
      <c r="GN10" s="334"/>
      <c r="GO10" s="334"/>
      <c r="GP10" s="334"/>
      <c r="GQ10" s="334"/>
      <c r="GR10" s="334"/>
      <c r="GS10" s="334"/>
      <c r="GT10" s="334"/>
      <c r="GU10" s="334"/>
      <c r="GV10" s="334"/>
      <c r="GW10" s="334"/>
      <c r="GX10" s="334"/>
      <c r="GY10" s="334"/>
      <c r="GZ10" s="334"/>
      <c r="HA10" s="334"/>
      <c r="HB10" s="334"/>
      <c r="HC10" s="334"/>
      <c r="HD10" s="334"/>
      <c r="HE10" s="334"/>
      <c r="HF10" s="334"/>
      <c r="HG10" s="334"/>
      <c r="HH10" s="334"/>
      <c r="HI10" s="334"/>
      <c r="HJ10" s="334"/>
      <c r="HK10" s="334"/>
      <c r="HL10" s="334"/>
      <c r="HM10" s="334"/>
      <c r="HN10" s="334"/>
      <c r="HO10" s="334"/>
      <c r="HP10" s="334"/>
      <c r="HQ10" s="334"/>
      <c r="HR10" s="334"/>
      <c r="HS10" s="334"/>
      <c r="HT10" s="334"/>
      <c r="HU10" s="334"/>
      <c r="HV10" s="334"/>
      <c r="HW10" s="334"/>
      <c r="HX10" s="334"/>
      <c r="HY10" s="334"/>
      <c r="HZ10" s="334"/>
      <c r="IA10" s="334"/>
      <c r="IB10" s="334"/>
      <c r="IC10" s="334"/>
      <c r="ID10" s="334"/>
      <c r="IE10" s="334"/>
      <c r="IF10" s="334"/>
      <c r="IG10" s="334"/>
      <c r="IH10" s="334"/>
      <c r="II10" s="334"/>
      <c r="IJ10" s="334"/>
      <c r="IK10" s="334"/>
      <c r="IL10" s="334"/>
      <c r="IM10" s="334"/>
      <c r="IN10" s="334"/>
      <c r="IO10" s="334"/>
      <c r="IP10" s="334"/>
      <c r="IQ10" s="334"/>
      <c r="IR10" s="334"/>
      <c r="IS10" s="334"/>
      <c r="IT10" s="334"/>
      <c r="IU10" s="334"/>
      <c r="IV10" s="334"/>
    </row>
    <row r="11" spans="1:256" ht="17.5">
      <c r="A11" s="62"/>
      <c r="B11" s="63"/>
      <c r="C11" s="50"/>
      <c r="D11" s="50"/>
      <c r="E11" s="338"/>
      <c r="F11" s="339"/>
      <c r="G11" s="338"/>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4"/>
      <c r="AK11" s="334"/>
      <c r="AL11" s="334"/>
      <c r="AM11" s="334"/>
      <c r="AN11" s="334"/>
      <c r="AO11" s="334"/>
      <c r="AP11" s="334"/>
      <c r="AQ11" s="334"/>
      <c r="AR11" s="334"/>
      <c r="AS11" s="334"/>
      <c r="AT11" s="334"/>
      <c r="AU11" s="334"/>
      <c r="AV11" s="334"/>
      <c r="AW11" s="334"/>
      <c r="AX11" s="334"/>
      <c r="AY11" s="334"/>
      <c r="AZ11" s="334"/>
      <c r="BA11" s="334"/>
      <c r="BB11" s="334"/>
      <c r="BC11" s="334"/>
      <c r="BD11" s="334"/>
      <c r="BE11" s="334"/>
      <c r="BF11" s="334"/>
      <c r="BG11" s="334"/>
      <c r="BH11" s="334"/>
      <c r="BI11" s="334"/>
      <c r="BJ11" s="334"/>
      <c r="BK11" s="334"/>
      <c r="BL11" s="334"/>
      <c r="BM11" s="334"/>
      <c r="BN11" s="334"/>
      <c r="BO11" s="334"/>
      <c r="BP11" s="334"/>
      <c r="BQ11" s="334"/>
      <c r="BR11" s="334"/>
      <c r="BS11" s="334"/>
      <c r="BT11" s="334"/>
      <c r="BU11" s="334"/>
      <c r="BV11" s="334"/>
      <c r="BW11" s="334"/>
      <c r="BX11" s="334"/>
      <c r="BY11" s="334"/>
      <c r="BZ11" s="334"/>
      <c r="CA11" s="334"/>
      <c r="CB11" s="334"/>
      <c r="CC11" s="334"/>
      <c r="CD11" s="334"/>
      <c r="CE11" s="334"/>
      <c r="CF11" s="334"/>
      <c r="CG11" s="334"/>
      <c r="CH11" s="334"/>
      <c r="CI11" s="334"/>
      <c r="CJ11" s="334"/>
      <c r="CK11" s="334"/>
      <c r="CL11" s="334"/>
      <c r="CM11" s="334"/>
      <c r="CN11" s="334"/>
      <c r="CO11" s="334"/>
      <c r="CP11" s="334"/>
      <c r="CQ11" s="334"/>
      <c r="CR11" s="334"/>
      <c r="CS11" s="334"/>
      <c r="CT11" s="334"/>
      <c r="CU11" s="334"/>
      <c r="CV11" s="334"/>
      <c r="CW11" s="334"/>
      <c r="CX11" s="334"/>
      <c r="CY11" s="334"/>
      <c r="CZ11" s="334"/>
      <c r="DA11" s="334"/>
      <c r="DB11" s="334"/>
      <c r="DC11" s="334"/>
      <c r="DD11" s="334"/>
      <c r="DE11" s="334"/>
      <c r="DF11" s="334"/>
      <c r="DG11" s="334"/>
      <c r="DH11" s="334"/>
      <c r="DI11" s="334"/>
      <c r="DJ11" s="334"/>
      <c r="DK11" s="334"/>
      <c r="DL11" s="334"/>
      <c r="DM11" s="334"/>
      <c r="DN11" s="334"/>
      <c r="DO11" s="334"/>
      <c r="DP11" s="334"/>
      <c r="DQ11" s="334"/>
      <c r="DR11" s="334"/>
      <c r="DS11" s="334"/>
      <c r="DT11" s="334"/>
      <c r="DU11" s="334"/>
      <c r="DV11" s="334"/>
      <c r="DW11" s="334"/>
      <c r="DX11" s="334"/>
      <c r="DY11" s="334"/>
      <c r="DZ11" s="334"/>
      <c r="EA11" s="334"/>
      <c r="EB11" s="334"/>
      <c r="EC11" s="334"/>
      <c r="ED11" s="334"/>
      <c r="EE11" s="334"/>
      <c r="EF11" s="334"/>
      <c r="EG11" s="334"/>
      <c r="EH11" s="334"/>
      <c r="EI11" s="334"/>
      <c r="EJ11" s="334"/>
      <c r="EK11" s="334"/>
      <c r="EL11" s="334"/>
      <c r="EM11" s="334"/>
      <c r="EN11" s="334"/>
      <c r="EO11" s="334"/>
      <c r="EP11" s="334"/>
      <c r="EQ11" s="334"/>
      <c r="ER11" s="334"/>
      <c r="ES11" s="334"/>
      <c r="ET11" s="334"/>
      <c r="EU11" s="334"/>
      <c r="EV11" s="334"/>
      <c r="EW11" s="334"/>
      <c r="EX11" s="334"/>
      <c r="EY11" s="334"/>
      <c r="EZ11" s="334"/>
      <c r="FA11" s="334"/>
      <c r="FB11" s="334"/>
      <c r="FC11" s="334"/>
      <c r="FD11" s="334"/>
      <c r="FE11" s="334"/>
      <c r="FF11" s="334"/>
      <c r="FG11" s="334"/>
      <c r="FH11" s="334"/>
      <c r="FI11" s="334"/>
      <c r="FJ11" s="334"/>
      <c r="FK11" s="334"/>
      <c r="FL11" s="334"/>
      <c r="FM11" s="334"/>
      <c r="FN11" s="334"/>
      <c r="FO11" s="334"/>
      <c r="FP11" s="334"/>
      <c r="FQ11" s="334"/>
      <c r="FR11" s="334"/>
      <c r="FS11" s="334"/>
      <c r="FT11" s="334"/>
      <c r="FU11" s="334"/>
      <c r="FV11" s="334"/>
      <c r="FW11" s="334"/>
      <c r="FX11" s="334"/>
      <c r="FY11" s="334"/>
      <c r="FZ11" s="334"/>
      <c r="GA11" s="334"/>
      <c r="GB11" s="334"/>
      <c r="GC11" s="334"/>
      <c r="GD11" s="334"/>
      <c r="GE11" s="334"/>
      <c r="GF11" s="334"/>
      <c r="GG11" s="334"/>
      <c r="GH11" s="334"/>
      <c r="GI11" s="334"/>
      <c r="GJ11" s="334"/>
      <c r="GK11" s="334"/>
      <c r="GL11" s="334"/>
      <c r="GM11" s="334"/>
      <c r="GN11" s="334"/>
      <c r="GO11" s="334"/>
      <c r="GP11" s="334"/>
      <c r="GQ11" s="334"/>
      <c r="GR11" s="334"/>
      <c r="GS11" s="334"/>
      <c r="GT11" s="334"/>
      <c r="GU11" s="334"/>
      <c r="GV11" s="334"/>
      <c r="GW11" s="334"/>
      <c r="GX11" s="334"/>
      <c r="GY11" s="334"/>
      <c r="GZ11" s="334"/>
      <c r="HA11" s="334"/>
      <c r="HB11" s="334"/>
      <c r="HC11" s="334"/>
      <c r="HD11" s="334"/>
      <c r="HE11" s="334"/>
      <c r="HF11" s="334"/>
      <c r="HG11" s="334"/>
      <c r="HH11" s="334"/>
      <c r="HI11" s="334"/>
      <c r="HJ11" s="334"/>
      <c r="HK11" s="334"/>
      <c r="HL11" s="334"/>
      <c r="HM11" s="334"/>
      <c r="HN11" s="334"/>
      <c r="HO11" s="334"/>
      <c r="HP11" s="334"/>
      <c r="HQ11" s="334"/>
      <c r="HR11" s="334"/>
      <c r="HS11" s="334"/>
      <c r="HT11" s="334"/>
      <c r="HU11" s="334"/>
      <c r="HV11" s="334"/>
      <c r="HW11" s="334"/>
      <c r="HX11" s="334"/>
      <c r="HY11" s="334"/>
      <c r="HZ11" s="334"/>
      <c r="IA11" s="334"/>
      <c r="IB11" s="334"/>
      <c r="IC11" s="334"/>
      <c r="ID11" s="334"/>
      <c r="IE11" s="334"/>
      <c r="IF11" s="334"/>
      <c r="IG11" s="334"/>
      <c r="IH11" s="334"/>
      <c r="II11" s="334"/>
      <c r="IJ11" s="334"/>
      <c r="IK11" s="334"/>
      <c r="IL11" s="334"/>
      <c r="IM11" s="334"/>
      <c r="IN11" s="334"/>
      <c r="IO11" s="334"/>
      <c r="IP11" s="334"/>
      <c r="IQ11" s="334"/>
      <c r="IR11" s="334"/>
      <c r="IS11" s="334"/>
      <c r="IT11" s="334"/>
      <c r="IU11" s="334"/>
      <c r="IV11" s="334"/>
    </row>
    <row r="12" spans="1:256" ht="28">
      <c r="A12" s="67" t="s">
        <v>366</v>
      </c>
      <c r="B12" s="68"/>
      <c r="C12" s="69" t="s">
        <v>373</v>
      </c>
      <c r="D12" s="69" t="s">
        <v>367</v>
      </c>
      <c r="E12" s="338"/>
      <c r="F12" s="339"/>
      <c r="G12" s="338"/>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334"/>
      <c r="AP12" s="334"/>
      <c r="AQ12" s="334"/>
      <c r="AR12" s="334"/>
      <c r="AS12" s="334"/>
      <c r="AT12" s="334"/>
      <c r="AU12" s="334"/>
      <c r="AV12" s="334"/>
      <c r="AW12" s="334"/>
      <c r="AX12" s="334"/>
      <c r="AY12" s="334"/>
      <c r="AZ12" s="334"/>
      <c r="BA12" s="334"/>
      <c r="BB12" s="334"/>
      <c r="BC12" s="334"/>
      <c r="BD12" s="334"/>
      <c r="BE12" s="334"/>
      <c r="BF12" s="334"/>
      <c r="BG12" s="334"/>
      <c r="BH12" s="334"/>
      <c r="BI12" s="334"/>
      <c r="BJ12" s="334"/>
      <c r="BK12" s="334"/>
      <c r="BL12" s="334"/>
      <c r="BM12" s="334"/>
      <c r="BN12" s="334"/>
      <c r="BO12" s="334"/>
      <c r="BP12" s="334"/>
      <c r="BQ12" s="334"/>
      <c r="BR12" s="334"/>
      <c r="BS12" s="334"/>
      <c r="BT12" s="334"/>
      <c r="BU12" s="334"/>
      <c r="BV12" s="334"/>
      <c r="BW12" s="334"/>
      <c r="BX12" s="334"/>
      <c r="BY12" s="334"/>
      <c r="BZ12" s="334"/>
      <c r="CA12" s="334"/>
      <c r="CB12" s="334"/>
      <c r="CC12" s="334"/>
      <c r="CD12" s="334"/>
      <c r="CE12" s="334"/>
      <c r="CF12" s="334"/>
      <c r="CG12" s="334"/>
      <c r="CH12" s="334"/>
      <c r="CI12" s="334"/>
      <c r="CJ12" s="334"/>
      <c r="CK12" s="334"/>
      <c r="CL12" s="334"/>
      <c r="CM12" s="334"/>
      <c r="CN12" s="334"/>
      <c r="CO12" s="334"/>
      <c r="CP12" s="334"/>
      <c r="CQ12" s="334"/>
      <c r="CR12" s="334"/>
      <c r="CS12" s="334"/>
      <c r="CT12" s="334"/>
      <c r="CU12" s="334"/>
      <c r="CV12" s="334"/>
      <c r="CW12" s="334"/>
      <c r="CX12" s="334"/>
      <c r="CY12" s="334"/>
      <c r="CZ12" s="334"/>
      <c r="DA12" s="334"/>
      <c r="DB12" s="334"/>
      <c r="DC12" s="334"/>
      <c r="DD12" s="334"/>
      <c r="DE12" s="334"/>
      <c r="DF12" s="334"/>
      <c r="DG12" s="334"/>
      <c r="DH12" s="334"/>
      <c r="DI12" s="334"/>
      <c r="DJ12" s="334"/>
      <c r="DK12" s="334"/>
      <c r="DL12" s="334"/>
      <c r="DM12" s="334"/>
      <c r="DN12" s="334"/>
      <c r="DO12" s="334"/>
      <c r="DP12" s="334"/>
      <c r="DQ12" s="334"/>
      <c r="DR12" s="334"/>
      <c r="DS12" s="334"/>
      <c r="DT12" s="334"/>
      <c r="DU12" s="334"/>
      <c r="DV12" s="334"/>
      <c r="DW12" s="334"/>
      <c r="DX12" s="334"/>
      <c r="DY12" s="334"/>
      <c r="DZ12" s="334"/>
      <c r="EA12" s="334"/>
      <c r="EB12" s="334"/>
      <c r="EC12" s="334"/>
      <c r="ED12" s="334"/>
      <c r="EE12" s="334"/>
      <c r="EF12" s="334"/>
      <c r="EG12" s="334"/>
      <c r="EH12" s="334"/>
      <c r="EI12" s="334"/>
      <c r="EJ12" s="334"/>
      <c r="EK12" s="334"/>
      <c r="EL12" s="334"/>
      <c r="EM12" s="334"/>
      <c r="EN12" s="334"/>
      <c r="EO12" s="334"/>
      <c r="EP12" s="334"/>
      <c r="EQ12" s="334"/>
      <c r="ER12" s="334"/>
      <c r="ES12" s="334"/>
      <c r="ET12" s="334"/>
      <c r="EU12" s="334"/>
      <c r="EV12" s="334"/>
      <c r="EW12" s="334"/>
      <c r="EX12" s="334"/>
      <c r="EY12" s="334"/>
      <c r="EZ12" s="334"/>
      <c r="FA12" s="334"/>
      <c r="FB12" s="334"/>
      <c r="FC12" s="334"/>
      <c r="FD12" s="334"/>
      <c r="FE12" s="334"/>
      <c r="FF12" s="334"/>
      <c r="FG12" s="334"/>
      <c r="FH12" s="334"/>
      <c r="FI12" s="334"/>
      <c r="FJ12" s="334"/>
      <c r="FK12" s="334"/>
      <c r="FL12" s="334"/>
      <c r="FM12" s="334"/>
      <c r="FN12" s="334"/>
      <c r="FO12" s="334"/>
      <c r="FP12" s="334"/>
      <c r="FQ12" s="334"/>
      <c r="FR12" s="334"/>
      <c r="FS12" s="334"/>
      <c r="FT12" s="334"/>
      <c r="FU12" s="334"/>
      <c r="FV12" s="334"/>
      <c r="FW12" s="334"/>
      <c r="FX12" s="334"/>
      <c r="FY12" s="334"/>
      <c r="FZ12" s="334"/>
      <c r="GA12" s="334"/>
      <c r="GB12" s="334"/>
      <c r="GC12" s="334"/>
      <c r="GD12" s="334"/>
      <c r="GE12" s="334"/>
      <c r="GF12" s="334"/>
      <c r="GG12" s="334"/>
      <c r="GH12" s="334"/>
      <c r="GI12" s="334"/>
      <c r="GJ12" s="334"/>
      <c r="GK12" s="334"/>
      <c r="GL12" s="334"/>
      <c r="GM12" s="334"/>
      <c r="GN12" s="334"/>
      <c r="GO12" s="334"/>
      <c r="GP12" s="334"/>
      <c r="GQ12" s="334"/>
      <c r="GR12" s="334"/>
      <c r="GS12" s="334"/>
      <c r="GT12" s="334"/>
      <c r="GU12" s="334"/>
      <c r="GV12" s="334"/>
      <c r="GW12" s="334"/>
      <c r="GX12" s="334"/>
      <c r="GY12" s="334"/>
      <c r="GZ12" s="334"/>
      <c r="HA12" s="334"/>
      <c r="HB12" s="334"/>
      <c r="HC12" s="334"/>
      <c r="HD12" s="334"/>
      <c r="HE12" s="334"/>
      <c r="HF12" s="334"/>
      <c r="HG12" s="334"/>
      <c r="HH12" s="334"/>
      <c r="HI12" s="334"/>
      <c r="HJ12" s="334"/>
      <c r="HK12" s="334"/>
      <c r="HL12" s="334"/>
      <c r="HM12" s="334"/>
      <c r="HN12" s="334"/>
      <c r="HO12" s="334"/>
      <c r="HP12" s="334"/>
      <c r="HQ12" s="334"/>
      <c r="HR12" s="334"/>
      <c r="HS12" s="334"/>
      <c r="HT12" s="334"/>
      <c r="HU12" s="334"/>
      <c r="HV12" s="334"/>
      <c r="HW12" s="334"/>
      <c r="HX12" s="334"/>
      <c r="HY12" s="334"/>
      <c r="HZ12" s="334"/>
      <c r="IA12" s="334"/>
      <c r="IB12" s="334"/>
      <c r="IC12" s="334"/>
      <c r="ID12" s="334"/>
      <c r="IE12" s="334"/>
      <c r="IF12" s="334"/>
      <c r="IG12" s="334"/>
      <c r="IH12" s="334"/>
      <c r="II12" s="334"/>
      <c r="IJ12" s="334"/>
      <c r="IK12" s="334"/>
      <c r="IL12" s="334"/>
      <c r="IM12" s="334"/>
      <c r="IN12" s="334"/>
      <c r="IO12" s="334"/>
      <c r="IP12" s="334"/>
      <c r="IQ12" s="334"/>
      <c r="IR12" s="334"/>
      <c r="IS12" s="334"/>
      <c r="IT12" s="334"/>
      <c r="IU12" s="334"/>
      <c r="IV12" s="334"/>
    </row>
    <row r="13" spans="1:256" ht="51" customHeight="1">
      <c r="A13" s="60" t="s">
        <v>368</v>
      </c>
      <c r="B13" s="61"/>
      <c r="C13" s="65" t="s">
        <v>374</v>
      </c>
      <c r="D13" s="59"/>
      <c r="E13" s="338"/>
      <c r="F13" s="339"/>
      <c r="G13" s="338"/>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4"/>
      <c r="AG13" s="334"/>
      <c r="AH13" s="334"/>
      <c r="AI13" s="334"/>
      <c r="AJ13" s="334"/>
      <c r="AK13" s="334"/>
      <c r="AL13" s="334"/>
      <c r="AM13" s="334"/>
      <c r="AN13" s="334"/>
      <c r="AO13" s="334"/>
      <c r="AP13" s="334"/>
      <c r="AQ13" s="334"/>
      <c r="AR13" s="334"/>
      <c r="AS13" s="334"/>
      <c r="AT13" s="334"/>
      <c r="AU13" s="334"/>
      <c r="AV13" s="334"/>
      <c r="AW13" s="334"/>
      <c r="AX13" s="334"/>
      <c r="AY13" s="334"/>
      <c r="AZ13" s="334"/>
      <c r="BA13" s="334"/>
      <c r="BB13" s="334"/>
      <c r="BC13" s="334"/>
      <c r="BD13" s="334"/>
      <c r="BE13" s="334"/>
      <c r="BF13" s="334"/>
      <c r="BG13" s="334"/>
      <c r="BH13" s="334"/>
      <c r="BI13" s="334"/>
      <c r="BJ13" s="334"/>
      <c r="BK13" s="334"/>
      <c r="BL13" s="334"/>
      <c r="BM13" s="334"/>
      <c r="BN13" s="334"/>
      <c r="BO13" s="334"/>
      <c r="BP13" s="334"/>
      <c r="BQ13" s="334"/>
      <c r="BR13" s="334"/>
      <c r="BS13" s="334"/>
      <c r="BT13" s="334"/>
      <c r="BU13" s="334"/>
      <c r="BV13" s="334"/>
      <c r="BW13" s="334"/>
      <c r="BX13" s="334"/>
      <c r="BY13" s="334"/>
      <c r="BZ13" s="334"/>
      <c r="CA13" s="334"/>
      <c r="CB13" s="334"/>
      <c r="CC13" s="334"/>
      <c r="CD13" s="334"/>
      <c r="CE13" s="334"/>
      <c r="CF13" s="334"/>
      <c r="CG13" s="334"/>
      <c r="CH13" s="334"/>
      <c r="CI13" s="334"/>
      <c r="CJ13" s="334"/>
      <c r="CK13" s="334"/>
      <c r="CL13" s="334"/>
      <c r="CM13" s="334"/>
      <c r="CN13" s="334"/>
      <c r="CO13" s="334"/>
      <c r="CP13" s="334"/>
      <c r="CQ13" s="334"/>
      <c r="CR13" s="334"/>
      <c r="CS13" s="334"/>
      <c r="CT13" s="334"/>
      <c r="CU13" s="334"/>
      <c r="CV13" s="334"/>
      <c r="CW13" s="334"/>
      <c r="CX13" s="334"/>
      <c r="CY13" s="334"/>
      <c r="CZ13" s="334"/>
      <c r="DA13" s="334"/>
      <c r="DB13" s="334"/>
      <c r="DC13" s="334"/>
      <c r="DD13" s="334"/>
      <c r="DE13" s="334"/>
      <c r="DF13" s="334"/>
      <c r="DG13" s="334"/>
      <c r="DH13" s="334"/>
      <c r="DI13" s="334"/>
      <c r="DJ13" s="334"/>
      <c r="DK13" s="334"/>
      <c r="DL13" s="334"/>
      <c r="DM13" s="334"/>
      <c r="DN13" s="334"/>
      <c r="DO13" s="334"/>
      <c r="DP13" s="334"/>
      <c r="DQ13" s="334"/>
      <c r="DR13" s="334"/>
      <c r="DS13" s="334"/>
      <c r="DT13" s="334"/>
      <c r="DU13" s="334"/>
      <c r="DV13" s="334"/>
      <c r="DW13" s="334"/>
      <c r="DX13" s="334"/>
      <c r="DY13" s="334"/>
      <c r="DZ13" s="334"/>
      <c r="EA13" s="334"/>
      <c r="EB13" s="334"/>
      <c r="EC13" s="334"/>
      <c r="ED13" s="334"/>
      <c r="EE13" s="334"/>
      <c r="EF13" s="334"/>
      <c r="EG13" s="334"/>
      <c r="EH13" s="334"/>
      <c r="EI13" s="334"/>
      <c r="EJ13" s="334"/>
      <c r="EK13" s="334"/>
      <c r="EL13" s="334"/>
      <c r="EM13" s="334"/>
      <c r="EN13" s="334"/>
      <c r="EO13" s="334"/>
      <c r="EP13" s="334"/>
      <c r="EQ13" s="334"/>
      <c r="ER13" s="334"/>
      <c r="ES13" s="334"/>
      <c r="ET13" s="334"/>
      <c r="EU13" s="334"/>
      <c r="EV13" s="334"/>
      <c r="EW13" s="334"/>
      <c r="EX13" s="334"/>
      <c r="EY13" s="334"/>
      <c r="EZ13" s="334"/>
      <c r="FA13" s="334"/>
      <c r="FB13" s="334"/>
      <c r="FC13" s="334"/>
      <c r="FD13" s="334"/>
      <c r="FE13" s="334"/>
      <c r="FF13" s="334"/>
      <c r="FG13" s="334"/>
      <c r="FH13" s="334"/>
      <c r="FI13" s="334"/>
      <c r="FJ13" s="334"/>
      <c r="FK13" s="334"/>
      <c r="FL13" s="334"/>
      <c r="FM13" s="334"/>
      <c r="FN13" s="334"/>
      <c r="FO13" s="334"/>
      <c r="FP13" s="334"/>
      <c r="FQ13" s="334"/>
      <c r="FR13" s="334"/>
      <c r="FS13" s="334"/>
      <c r="FT13" s="334"/>
      <c r="FU13" s="334"/>
      <c r="FV13" s="334"/>
      <c r="FW13" s="334"/>
      <c r="FX13" s="334"/>
      <c r="FY13" s="334"/>
      <c r="FZ13" s="334"/>
      <c r="GA13" s="334"/>
      <c r="GB13" s="334"/>
      <c r="GC13" s="334"/>
      <c r="GD13" s="334"/>
      <c r="GE13" s="334"/>
      <c r="GF13" s="334"/>
      <c r="GG13" s="334"/>
      <c r="GH13" s="334"/>
      <c r="GI13" s="334"/>
      <c r="GJ13" s="334"/>
      <c r="GK13" s="334"/>
      <c r="GL13" s="334"/>
      <c r="GM13" s="334"/>
      <c r="GN13" s="334"/>
      <c r="GO13" s="334"/>
      <c r="GP13" s="334"/>
      <c r="GQ13" s="334"/>
      <c r="GR13" s="334"/>
      <c r="GS13" s="334"/>
      <c r="GT13" s="334"/>
      <c r="GU13" s="334"/>
      <c r="GV13" s="334"/>
      <c r="GW13" s="334"/>
      <c r="GX13" s="334"/>
      <c r="GY13" s="334"/>
      <c r="GZ13" s="334"/>
      <c r="HA13" s="334"/>
      <c r="HB13" s="334"/>
      <c r="HC13" s="334"/>
      <c r="HD13" s="334"/>
      <c r="HE13" s="334"/>
      <c r="HF13" s="334"/>
      <c r="HG13" s="334"/>
      <c r="HH13" s="334"/>
      <c r="HI13" s="334"/>
      <c r="HJ13" s="334"/>
      <c r="HK13" s="334"/>
      <c r="HL13" s="334"/>
      <c r="HM13" s="334"/>
      <c r="HN13" s="334"/>
      <c r="HO13" s="334"/>
      <c r="HP13" s="334"/>
      <c r="HQ13" s="334"/>
      <c r="HR13" s="334"/>
      <c r="HS13" s="334"/>
      <c r="HT13" s="334"/>
      <c r="HU13" s="334"/>
      <c r="HV13" s="334"/>
      <c r="HW13" s="334"/>
      <c r="HX13" s="334"/>
      <c r="HY13" s="334"/>
      <c r="HZ13" s="334"/>
      <c r="IA13" s="334"/>
      <c r="IB13" s="334"/>
      <c r="IC13" s="334"/>
      <c r="ID13" s="334"/>
      <c r="IE13" s="334"/>
      <c r="IF13" s="334"/>
      <c r="IG13" s="334"/>
      <c r="IH13" s="334"/>
      <c r="II13" s="334"/>
      <c r="IJ13" s="334"/>
      <c r="IK13" s="334"/>
      <c r="IL13" s="334"/>
      <c r="IM13" s="334"/>
      <c r="IN13" s="334"/>
      <c r="IO13" s="334"/>
      <c r="IP13" s="334"/>
      <c r="IQ13" s="334"/>
      <c r="IR13" s="334"/>
      <c r="IS13" s="334"/>
      <c r="IT13" s="334"/>
      <c r="IU13" s="334"/>
      <c r="IV13" s="334"/>
    </row>
    <row r="14" spans="1:256" ht="17.5">
      <c r="A14" s="60"/>
      <c r="B14" s="61" t="s">
        <v>120</v>
      </c>
      <c r="C14" s="59" t="s">
        <v>369</v>
      </c>
      <c r="D14" s="59" t="s">
        <v>370</v>
      </c>
      <c r="E14" s="338"/>
      <c r="F14" s="339"/>
      <c r="G14" s="338"/>
      <c r="H14" s="334"/>
      <c r="I14" s="334"/>
      <c r="J14" s="334"/>
      <c r="K14" s="334"/>
      <c r="L14" s="334"/>
      <c r="M14" s="334"/>
      <c r="N14" s="334"/>
      <c r="O14" s="334"/>
      <c r="P14" s="334"/>
      <c r="Q14" s="334"/>
      <c r="R14" s="334"/>
      <c r="S14" s="334"/>
      <c r="T14" s="334"/>
      <c r="U14" s="334"/>
      <c r="V14" s="334"/>
      <c r="W14" s="334"/>
      <c r="X14" s="334"/>
      <c r="Y14" s="334"/>
      <c r="Z14" s="334"/>
      <c r="AA14" s="334"/>
      <c r="AB14" s="334"/>
      <c r="AC14" s="334"/>
      <c r="AD14" s="334"/>
      <c r="AE14" s="334"/>
      <c r="AF14" s="334"/>
      <c r="AG14" s="334"/>
      <c r="AH14" s="334"/>
      <c r="AI14" s="334"/>
      <c r="AJ14" s="334"/>
      <c r="AK14" s="334"/>
      <c r="AL14" s="334"/>
      <c r="AM14" s="334"/>
      <c r="AN14" s="334"/>
      <c r="AO14" s="334"/>
      <c r="AP14" s="334"/>
      <c r="AQ14" s="334"/>
      <c r="AR14" s="334"/>
      <c r="AS14" s="334"/>
      <c r="AT14" s="334"/>
      <c r="AU14" s="334"/>
      <c r="AV14" s="334"/>
      <c r="AW14" s="334"/>
      <c r="AX14" s="334"/>
      <c r="AY14" s="334"/>
      <c r="AZ14" s="334"/>
      <c r="BA14" s="334"/>
      <c r="BB14" s="334"/>
      <c r="BC14" s="334"/>
      <c r="BD14" s="334"/>
      <c r="BE14" s="334"/>
      <c r="BF14" s="334"/>
      <c r="BG14" s="334"/>
      <c r="BH14" s="334"/>
      <c r="BI14" s="334"/>
      <c r="BJ14" s="334"/>
      <c r="BK14" s="334"/>
      <c r="BL14" s="334"/>
      <c r="BM14" s="334"/>
      <c r="BN14" s="334"/>
      <c r="BO14" s="334"/>
      <c r="BP14" s="334"/>
      <c r="BQ14" s="334"/>
      <c r="BR14" s="334"/>
      <c r="BS14" s="334"/>
      <c r="BT14" s="334"/>
      <c r="BU14" s="334"/>
      <c r="BV14" s="334"/>
      <c r="BW14" s="334"/>
      <c r="BX14" s="334"/>
      <c r="BY14" s="334"/>
      <c r="BZ14" s="334"/>
      <c r="CA14" s="334"/>
      <c r="CB14" s="334"/>
      <c r="CC14" s="334"/>
      <c r="CD14" s="334"/>
      <c r="CE14" s="334"/>
      <c r="CF14" s="334"/>
      <c r="CG14" s="334"/>
      <c r="CH14" s="334"/>
      <c r="CI14" s="334"/>
      <c r="CJ14" s="334"/>
      <c r="CK14" s="334"/>
      <c r="CL14" s="334"/>
      <c r="CM14" s="334"/>
      <c r="CN14" s="334"/>
      <c r="CO14" s="334"/>
      <c r="CP14" s="334"/>
      <c r="CQ14" s="334"/>
      <c r="CR14" s="334"/>
      <c r="CS14" s="334"/>
      <c r="CT14" s="334"/>
      <c r="CU14" s="334"/>
      <c r="CV14" s="334"/>
      <c r="CW14" s="334"/>
      <c r="CX14" s="334"/>
      <c r="CY14" s="334"/>
      <c r="CZ14" s="334"/>
      <c r="DA14" s="334"/>
      <c r="DB14" s="334"/>
      <c r="DC14" s="334"/>
      <c r="DD14" s="334"/>
      <c r="DE14" s="334"/>
      <c r="DF14" s="334"/>
      <c r="DG14" s="334"/>
      <c r="DH14" s="334"/>
      <c r="DI14" s="334"/>
      <c r="DJ14" s="334"/>
      <c r="DK14" s="334"/>
      <c r="DL14" s="334"/>
      <c r="DM14" s="334"/>
      <c r="DN14" s="334"/>
      <c r="DO14" s="334"/>
      <c r="DP14" s="334"/>
      <c r="DQ14" s="334"/>
      <c r="DR14" s="334"/>
      <c r="DS14" s="334"/>
      <c r="DT14" s="334"/>
      <c r="DU14" s="334"/>
      <c r="DV14" s="334"/>
      <c r="DW14" s="334"/>
      <c r="DX14" s="334"/>
      <c r="DY14" s="334"/>
      <c r="DZ14" s="334"/>
      <c r="EA14" s="334"/>
      <c r="EB14" s="334"/>
      <c r="EC14" s="334"/>
      <c r="ED14" s="334"/>
      <c r="EE14" s="334"/>
      <c r="EF14" s="334"/>
      <c r="EG14" s="334"/>
      <c r="EH14" s="334"/>
      <c r="EI14" s="334"/>
      <c r="EJ14" s="334"/>
      <c r="EK14" s="334"/>
      <c r="EL14" s="334"/>
      <c r="EM14" s="334"/>
      <c r="EN14" s="334"/>
      <c r="EO14" s="334"/>
      <c r="EP14" s="334"/>
      <c r="EQ14" s="334"/>
      <c r="ER14" s="334"/>
      <c r="ES14" s="334"/>
      <c r="ET14" s="334"/>
      <c r="EU14" s="334"/>
      <c r="EV14" s="334"/>
      <c r="EW14" s="334"/>
      <c r="EX14" s="334"/>
      <c r="EY14" s="334"/>
      <c r="EZ14" s="334"/>
      <c r="FA14" s="334"/>
      <c r="FB14" s="334"/>
      <c r="FC14" s="334"/>
      <c r="FD14" s="334"/>
      <c r="FE14" s="334"/>
      <c r="FF14" s="334"/>
      <c r="FG14" s="334"/>
      <c r="FH14" s="334"/>
      <c r="FI14" s="334"/>
      <c r="FJ14" s="334"/>
      <c r="FK14" s="334"/>
      <c r="FL14" s="334"/>
      <c r="FM14" s="334"/>
      <c r="FN14" s="334"/>
      <c r="FO14" s="334"/>
      <c r="FP14" s="334"/>
      <c r="FQ14" s="334"/>
      <c r="FR14" s="334"/>
      <c r="FS14" s="334"/>
      <c r="FT14" s="334"/>
      <c r="FU14" s="334"/>
      <c r="FV14" s="334"/>
      <c r="FW14" s="334"/>
      <c r="FX14" s="334"/>
      <c r="FY14" s="334"/>
      <c r="FZ14" s="334"/>
      <c r="GA14" s="334"/>
      <c r="GB14" s="334"/>
      <c r="GC14" s="334"/>
      <c r="GD14" s="334"/>
      <c r="GE14" s="334"/>
      <c r="GF14" s="334"/>
      <c r="GG14" s="334"/>
      <c r="GH14" s="334"/>
      <c r="GI14" s="334"/>
      <c r="GJ14" s="334"/>
      <c r="GK14" s="334"/>
      <c r="GL14" s="334"/>
      <c r="GM14" s="334"/>
      <c r="GN14" s="334"/>
      <c r="GO14" s="334"/>
      <c r="GP14" s="334"/>
      <c r="GQ14" s="334"/>
      <c r="GR14" s="334"/>
      <c r="GS14" s="334"/>
      <c r="GT14" s="334"/>
      <c r="GU14" s="334"/>
      <c r="GV14" s="334"/>
      <c r="GW14" s="334"/>
      <c r="GX14" s="334"/>
      <c r="GY14" s="334"/>
      <c r="GZ14" s="334"/>
      <c r="HA14" s="334"/>
      <c r="HB14" s="334"/>
      <c r="HC14" s="334"/>
      <c r="HD14" s="334"/>
      <c r="HE14" s="334"/>
      <c r="HF14" s="334"/>
      <c r="HG14" s="334"/>
      <c r="HH14" s="334"/>
      <c r="HI14" s="334"/>
      <c r="HJ14" s="334"/>
      <c r="HK14" s="334"/>
      <c r="HL14" s="334"/>
      <c r="HM14" s="334"/>
      <c r="HN14" s="334"/>
      <c r="HO14" s="334"/>
      <c r="HP14" s="334"/>
      <c r="HQ14" s="334"/>
      <c r="HR14" s="334"/>
      <c r="HS14" s="334"/>
      <c r="HT14" s="334"/>
      <c r="HU14" s="334"/>
      <c r="HV14" s="334"/>
      <c r="HW14" s="334"/>
      <c r="HX14" s="334"/>
      <c r="HY14" s="334"/>
      <c r="HZ14" s="334"/>
      <c r="IA14" s="334"/>
      <c r="IB14" s="334"/>
      <c r="IC14" s="334"/>
      <c r="ID14" s="334"/>
      <c r="IE14" s="334"/>
      <c r="IF14" s="334"/>
      <c r="IG14" s="334"/>
      <c r="IH14" s="334"/>
      <c r="II14" s="334"/>
      <c r="IJ14" s="334"/>
      <c r="IK14" s="334"/>
      <c r="IL14" s="334"/>
      <c r="IM14" s="334"/>
      <c r="IN14" s="334"/>
      <c r="IO14" s="334"/>
      <c r="IP14" s="334"/>
      <c r="IQ14" s="334"/>
      <c r="IR14" s="334"/>
      <c r="IS14" s="334"/>
      <c r="IT14" s="334"/>
      <c r="IU14" s="334"/>
      <c r="IV14" s="334"/>
    </row>
    <row r="15" spans="1:256" ht="17.5">
      <c r="A15" s="60"/>
      <c r="B15" s="61" t="s">
        <v>191</v>
      </c>
      <c r="C15" s="59" t="s">
        <v>369</v>
      </c>
      <c r="D15" s="59" t="s">
        <v>370</v>
      </c>
      <c r="E15" s="338"/>
      <c r="F15" s="339"/>
      <c r="G15" s="338"/>
      <c r="H15" s="334"/>
      <c r="I15" s="334"/>
      <c r="J15" s="334"/>
      <c r="K15" s="334"/>
      <c r="L15" s="334"/>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c r="AL15" s="334"/>
      <c r="AM15" s="334"/>
      <c r="AN15" s="334"/>
      <c r="AO15" s="334"/>
      <c r="AP15" s="334"/>
      <c r="AQ15" s="334"/>
      <c r="AR15" s="334"/>
      <c r="AS15" s="334"/>
      <c r="AT15" s="334"/>
      <c r="AU15" s="334"/>
      <c r="AV15" s="334"/>
      <c r="AW15" s="334"/>
      <c r="AX15" s="334"/>
      <c r="AY15" s="334"/>
      <c r="AZ15" s="334"/>
      <c r="BA15" s="334"/>
      <c r="BB15" s="334"/>
      <c r="BC15" s="334"/>
      <c r="BD15" s="334"/>
      <c r="BE15" s="334"/>
      <c r="BF15" s="334"/>
      <c r="BG15" s="334"/>
      <c r="BH15" s="334"/>
      <c r="BI15" s="334"/>
      <c r="BJ15" s="334"/>
      <c r="BK15" s="334"/>
      <c r="BL15" s="334"/>
      <c r="BM15" s="334"/>
      <c r="BN15" s="334"/>
      <c r="BO15" s="334"/>
      <c r="BP15" s="334"/>
      <c r="BQ15" s="334"/>
      <c r="BR15" s="334"/>
      <c r="BS15" s="334"/>
      <c r="BT15" s="334"/>
      <c r="BU15" s="334"/>
      <c r="BV15" s="334"/>
      <c r="BW15" s="334"/>
      <c r="BX15" s="334"/>
      <c r="BY15" s="334"/>
      <c r="BZ15" s="334"/>
      <c r="CA15" s="334"/>
      <c r="CB15" s="334"/>
      <c r="CC15" s="334"/>
      <c r="CD15" s="334"/>
      <c r="CE15" s="334"/>
      <c r="CF15" s="334"/>
      <c r="CG15" s="334"/>
      <c r="CH15" s="334"/>
      <c r="CI15" s="334"/>
      <c r="CJ15" s="334"/>
      <c r="CK15" s="334"/>
      <c r="CL15" s="334"/>
      <c r="CM15" s="334"/>
      <c r="CN15" s="334"/>
      <c r="CO15" s="334"/>
      <c r="CP15" s="334"/>
      <c r="CQ15" s="334"/>
      <c r="CR15" s="334"/>
      <c r="CS15" s="334"/>
      <c r="CT15" s="334"/>
      <c r="CU15" s="334"/>
      <c r="CV15" s="334"/>
      <c r="CW15" s="334"/>
      <c r="CX15" s="334"/>
      <c r="CY15" s="334"/>
      <c r="CZ15" s="334"/>
      <c r="DA15" s="334"/>
      <c r="DB15" s="334"/>
      <c r="DC15" s="334"/>
      <c r="DD15" s="334"/>
      <c r="DE15" s="334"/>
      <c r="DF15" s="334"/>
      <c r="DG15" s="334"/>
      <c r="DH15" s="334"/>
      <c r="DI15" s="334"/>
      <c r="DJ15" s="334"/>
      <c r="DK15" s="334"/>
      <c r="DL15" s="334"/>
      <c r="DM15" s="334"/>
      <c r="DN15" s="334"/>
      <c r="DO15" s="334"/>
      <c r="DP15" s="334"/>
      <c r="DQ15" s="334"/>
      <c r="DR15" s="334"/>
      <c r="DS15" s="334"/>
      <c r="DT15" s="334"/>
      <c r="DU15" s="334"/>
      <c r="DV15" s="334"/>
      <c r="DW15" s="334"/>
      <c r="DX15" s="334"/>
      <c r="DY15" s="334"/>
      <c r="DZ15" s="334"/>
      <c r="EA15" s="334"/>
      <c r="EB15" s="334"/>
      <c r="EC15" s="334"/>
      <c r="ED15" s="334"/>
      <c r="EE15" s="334"/>
      <c r="EF15" s="334"/>
      <c r="EG15" s="334"/>
      <c r="EH15" s="334"/>
      <c r="EI15" s="334"/>
      <c r="EJ15" s="334"/>
      <c r="EK15" s="334"/>
      <c r="EL15" s="334"/>
      <c r="EM15" s="334"/>
      <c r="EN15" s="334"/>
      <c r="EO15" s="334"/>
      <c r="EP15" s="334"/>
      <c r="EQ15" s="334"/>
      <c r="ER15" s="334"/>
      <c r="ES15" s="334"/>
      <c r="ET15" s="334"/>
      <c r="EU15" s="334"/>
      <c r="EV15" s="334"/>
      <c r="EW15" s="334"/>
      <c r="EX15" s="334"/>
      <c r="EY15" s="334"/>
      <c r="EZ15" s="334"/>
      <c r="FA15" s="334"/>
      <c r="FB15" s="334"/>
      <c r="FC15" s="334"/>
      <c r="FD15" s="334"/>
      <c r="FE15" s="334"/>
      <c r="FF15" s="334"/>
      <c r="FG15" s="334"/>
      <c r="FH15" s="334"/>
      <c r="FI15" s="334"/>
      <c r="FJ15" s="334"/>
      <c r="FK15" s="334"/>
      <c r="FL15" s="334"/>
      <c r="FM15" s="334"/>
      <c r="FN15" s="334"/>
      <c r="FO15" s="334"/>
      <c r="FP15" s="334"/>
      <c r="FQ15" s="334"/>
      <c r="FR15" s="334"/>
      <c r="FS15" s="334"/>
      <c r="FT15" s="334"/>
      <c r="FU15" s="334"/>
      <c r="FV15" s="334"/>
      <c r="FW15" s="334"/>
      <c r="FX15" s="334"/>
      <c r="FY15" s="334"/>
      <c r="FZ15" s="334"/>
      <c r="GA15" s="334"/>
      <c r="GB15" s="334"/>
      <c r="GC15" s="334"/>
      <c r="GD15" s="334"/>
      <c r="GE15" s="334"/>
      <c r="GF15" s="334"/>
      <c r="GG15" s="334"/>
      <c r="GH15" s="334"/>
      <c r="GI15" s="334"/>
      <c r="GJ15" s="334"/>
      <c r="GK15" s="334"/>
      <c r="GL15" s="334"/>
      <c r="GM15" s="334"/>
      <c r="GN15" s="334"/>
      <c r="GO15" s="334"/>
      <c r="GP15" s="334"/>
      <c r="GQ15" s="334"/>
      <c r="GR15" s="334"/>
      <c r="GS15" s="334"/>
      <c r="GT15" s="334"/>
      <c r="GU15" s="334"/>
      <c r="GV15" s="334"/>
      <c r="GW15" s="334"/>
      <c r="GX15" s="334"/>
      <c r="GY15" s="334"/>
      <c r="GZ15" s="334"/>
      <c r="HA15" s="334"/>
      <c r="HB15" s="334"/>
      <c r="HC15" s="334"/>
      <c r="HD15" s="334"/>
      <c r="HE15" s="334"/>
      <c r="HF15" s="334"/>
      <c r="HG15" s="334"/>
      <c r="HH15" s="334"/>
      <c r="HI15" s="334"/>
      <c r="HJ15" s="334"/>
      <c r="HK15" s="334"/>
      <c r="HL15" s="334"/>
      <c r="HM15" s="334"/>
      <c r="HN15" s="334"/>
      <c r="HO15" s="334"/>
      <c r="HP15" s="334"/>
      <c r="HQ15" s="334"/>
      <c r="HR15" s="334"/>
      <c r="HS15" s="334"/>
      <c r="HT15" s="334"/>
      <c r="HU15" s="334"/>
      <c r="HV15" s="334"/>
      <c r="HW15" s="334"/>
      <c r="HX15" s="334"/>
      <c r="HY15" s="334"/>
      <c r="HZ15" s="334"/>
      <c r="IA15" s="334"/>
      <c r="IB15" s="334"/>
      <c r="IC15" s="334"/>
      <c r="ID15" s="334"/>
      <c r="IE15" s="334"/>
      <c r="IF15" s="334"/>
      <c r="IG15" s="334"/>
      <c r="IH15" s="334"/>
      <c r="II15" s="334"/>
      <c r="IJ15" s="334"/>
      <c r="IK15" s="334"/>
      <c r="IL15" s="334"/>
      <c r="IM15" s="334"/>
      <c r="IN15" s="334"/>
      <c r="IO15" s="334"/>
      <c r="IP15" s="334"/>
      <c r="IQ15" s="334"/>
      <c r="IR15" s="334"/>
      <c r="IS15" s="334"/>
      <c r="IT15" s="334"/>
      <c r="IU15" s="334"/>
      <c r="IV15" s="334"/>
    </row>
    <row r="16" spans="1:256" ht="17.5">
      <c r="A16" s="60"/>
      <c r="B16" s="61" t="s">
        <v>9</v>
      </c>
      <c r="C16" s="59" t="s">
        <v>369</v>
      </c>
      <c r="D16" s="59" t="s">
        <v>370</v>
      </c>
      <c r="E16" s="338"/>
      <c r="F16" s="339"/>
      <c r="G16" s="338"/>
      <c r="H16" s="334"/>
      <c r="I16" s="334"/>
      <c r="J16" s="334"/>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4"/>
      <c r="AK16" s="334"/>
      <c r="AL16" s="334"/>
      <c r="AM16" s="334"/>
      <c r="AN16" s="334"/>
      <c r="AO16" s="334"/>
      <c r="AP16" s="334"/>
      <c r="AQ16" s="334"/>
      <c r="AR16" s="334"/>
      <c r="AS16" s="334"/>
      <c r="AT16" s="334"/>
      <c r="AU16" s="334"/>
      <c r="AV16" s="334"/>
      <c r="AW16" s="334"/>
      <c r="AX16" s="334"/>
      <c r="AY16" s="334"/>
      <c r="AZ16" s="334"/>
      <c r="BA16" s="334"/>
      <c r="BB16" s="334"/>
      <c r="BC16" s="334"/>
      <c r="BD16" s="334"/>
      <c r="BE16" s="334"/>
      <c r="BF16" s="334"/>
      <c r="BG16" s="334"/>
      <c r="BH16" s="334"/>
      <c r="BI16" s="334"/>
      <c r="BJ16" s="334"/>
      <c r="BK16" s="334"/>
      <c r="BL16" s="334"/>
      <c r="BM16" s="334"/>
      <c r="BN16" s="334"/>
      <c r="BO16" s="334"/>
      <c r="BP16" s="334"/>
      <c r="BQ16" s="334"/>
      <c r="BR16" s="334"/>
      <c r="BS16" s="334"/>
      <c r="BT16" s="334"/>
      <c r="BU16" s="334"/>
      <c r="BV16" s="334"/>
      <c r="BW16" s="334"/>
      <c r="BX16" s="334"/>
      <c r="BY16" s="334"/>
      <c r="BZ16" s="334"/>
      <c r="CA16" s="334"/>
      <c r="CB16" s="334"/>
      <c r="CC16" s="334"/>
      <c r="CD16" s="334"/>
      <c r="CE16" s="334"/>
      <c r="CF16" s="334"/>
      <c r="CG16" s="334"/>
      <c r="CH16" s="334"/>
      <c r="CI16" s="334"/>
      <c r="CJ16" s="334"/>
      <c r="CK16" s="334"/>
      <c r="CL16" s="334"/>
      <c r="CM16" s="334"/>
      <c r="CN16" s="334"/>
      <c r="CO16" s="334"/>
      <c r="CP16" s="334"/>
      <c r="CQ16" s="334"/>
      <c r="CR16" s="334"/>
      <c r="CS16" s="334"/>
      <c r="CT16" s="334"/>
      <c r="CU16" s="334"/>
      <c r="CV16" s="334"/>
      <c r="CW16" s="334"/>
      <c r="CX16" s="334"/>
      <c r="CY16" s="334"/>
      <c r="CZ16" s="334"/>
      <c r="DA16" s="334"/>
      <c r="DB16" s="334"/>
      <c r="DC16" s="334"/>
      <c r="DD16" s="334"/>
      <c r="DE16" s="334"/>
      <c r="DF16" s="334"/>
      <c r="DG16" s="334"/>
      <c r="DH16" s="334"/>
      <c r="DI16" s="334"/>
      <c r="DJ16" s="334"/>
      <c r="DK16" s="334"/>
      <c r="DL16" s="334"/>
      <c r="DM16" s="334"/>
      <c r="DN16" s="334"/>
      <c r="DO16" s="334"/>
      <c r="DP16" s="334"/>
      <c r="DQ16" s="334"/>
      <c r="DR16" s="334"/>
      <c r="DS16" s="334"/>
      <c r="DT16" s="334"/>
      <c r="DU16" s="334"/>
      <c r="DV16" s="334"/>
      <c r="DW16" s="334"/>
      <c r="DX16" s="334"/>
      <c r="DY16" s="334"/>
      <c r="DZ16" s="334"/>
      <c r="EA16" s="334"/>
      <c r="EB16" s="334"/>
      <c r="EC16" s="334"/>
      <c r="ED16" s="334"/>
      <c r="EE16" s="334"/>
      <c r="EF16" s="334"/>
      <c r="EG16" s="334"/>
      <c r="EH16" s="334"/>
      <c r="EI16" s="334"/>
      <c r="EJ16" s="334"/>
      <c r="EK16" s="334"/>
      <c r="EL16" s="334"/>
      <c r="EM16" s="334"/>
      <c r="EN16" s="334"/>
      <c r="EO16" s="334"/>
      <c r="EP16" s="334"/>
      <c r="EQ16" s="334"/>
      <c r="ER16" s="334"/>
      <c r="ES16" s="334"/>
      <c r="ET16" s="334"/>
      <c r="EU16" s="334"/>
      <c r="EV16" s="334"/>
      <c r="EW16" s="334"/>
      <c r="EX16" s="334"/>
      <c r="EY16" s="334"/>
      <c r="EZ16" s="334"/>
      <c r="FA16" s="334"/>
      <c r="FB16" s="334"/>
      <c r="FC16" s="334"/>
      <c r="FD16" s="334"/>
      <c r="FE16" s="334"/>
      <c r="FF16" s="334"/>
      <c r="FG16" s="334"/>
      <c r="FH16" s="334"/>
      <c r="FI16" s="334"/>
      <c r="FJ16" s="334"/>
      <c r="FK16" s="334"/>
      <c r="FL16" s="334"/>
      <c r="FM16" s="334"/>
      <c r="FN16" s="334"/>
      <c r="FO16" s="334"/>
      <c r="FP16" s="334"/>
      <c r="FQ16" s="334"/>
      <c r="FR16" s="334"/>
      <c r="FS16" s="334"/>
      <c r="FT16" s="334"/>
      <c r="FU16" s="334"/>
      <c r="FV16" s="334"/>
      <c r="FW16" s="334"/>
      <c r="FX16" s="334"/>
      <c r="FY16" s="334"/>
      <c r="FZ16" s="334"/>
      <c r="GA16" s="334"/>
      <c r="GB16" s="334"/>
      <c r="GC16" s="334"/>
      <c r="GD16" s="334"/>
      <c r="GE16" s="334"/>
      <c r="GF16" s="334"/>
      <c r="GG16" s="334"/>
      <c r="GH16" s="334"/>
      <c r="GI16" s="334"/>
      <c r="GJ16" s="334"/>
      <c r="GK16" s="334"/>
      <c r="GL16" s="334"/>
      <c r="GM16" s="334"/>
      <c r="GN16" s="334"/>
      <c r="GO16" s="334"/>
      <c r="GP16" s="334"/>
      <c r="GQ16" s="334"/>
      <c r="GR16" s="334"/>
      <c r="GS16" s="334"/>
      <c r="GT16" s="334"/>
      <c r="GU16" s="334"/>
      <c r="GV16" s="334"/>
      <c r="GW16" s="334"/>
      <c r="GX16" s="334"/>
      <c r="GY16" s="334"/>
      <c r="GZ16" s="334"/>
      <c r="HA16" s="334"/>
      <c r="HB16" s="334"/>
      <c r="HC16" s="334"/>
      <c r="HD16" s="334"/>
      <c r="HE16" s="334"/>
      <c r="HF16" s="334"/>
      <c r="HG16" s="334"/>
      <c r="HH16" s="334"/>
      <c r="HI16" s="334"/>
      <c r="HJ16" s="334"/>
      <c r="HK16" s="334"/>
      <c r="HL16" s="334"/>
      <c r="HM16" s="334"/>
      <c r="HN16" s="334"/>
      <c r="HO16" s="334"/>
      <c r="HP16" s="334"/>
      <c r="HQ16" s="334"/>
      <c r="HR16" s="334"/>
      <c r="HS16" s="334"/>
      <c r="HT16" s="334"/>
      <c r="HU16" s="334"/>
      <c r="HV16" s="334"/>
      <c r="HW16" s="334"/>
      <c r="HX16" s="334"/>
      <c r="HY16" s="334"/>
      <c r="HZ16" s="334"/>
      <c r="IA16" s="334"/>
      <c r="IB16" s="334"/>
      <c r="IC16" s="334"/>
      <c r="ID16" s="334"/>
      <c r="IE16" s="334"/>
      <c r="IF16" s="334"/>
      <c r="IG16" s="334"/>
      <c r="IH16" s="334"/>
      <c r="II16" s="334"/>
      <c r="IJ16" s="334"/>
      <c r="IK16" s="334"/>
      <c r="IL16" s="334"/>
      <c r="IM16" s="334"/>
      <c r="IN16" s="334"/>
      <c r="IO16" s="334"/>
      <c r="IP16" s="334"/>
      <c r="IQ16" s="334"/>
      <c r="IR16" s="334"/>
      <c r="IS16" s="334"/>
      <c r="IT16" s="334"/>
      <c r="IU16" s="334"/>
      <c r="IV16" s="334"/>
    </row>
    <row r="17" spans="1:256" ht="17.5">
      <c r="A17" s="60"/>
      <c r="B17" s="61" t="s">
        <v>10</v>
      </c>
      <c r="C17" s="59" t="s">
        <v>369</v>
      </c>
      <c r="D17" s="59" t="s">
        <v>370</v>
      </c>
      <c r="E17" s="338"/>
      <c r="F17" s="339"/>
      <c r="G17" s="338"/>
      <c r="H17" s="334"/>
      <c r="I17" s="334"/>
      <c r="J17" s="334"/>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334"/>
      <c r="AP17" s="334"/>
      <c r="AQ17" s="334"/>
      <c r="AR17" s="334"/>
      <c r="AS17" s="334"/>
      <c r="AT17" s="334"/>
      <c r="AU17" s="334"/>
      <c r="AV17" s="334"/>
      <c r="AW17" s="334"/>
      <c r="AX17" s="334"/>
      <c r="AY17" s="334"/>
      <c r="AZ17" s="334"/>
      <c r="BA17" s="334"/>
      <c r="BB17" s="334"/>
      <c r="BC17" s="334"/>
      <c r="BD17" s="334"/>
      <c r="BE17" s="334"/>
      <c r="BF17" s="334"/>
      <c r="BG17" s="334"/>
      <c r="BH17" s="334"/>
      <c r="BI17" s="334"/>
      <c r="BJ17" s="334"/>
      <c r="BK17" s="334"/>
      <c r="BL17" s="334"/>
      <c r="BM17" s="334"/>
      <c r="BN17" s="334"/>
      <c r="BO17" s="334"/>
      <c r="BP17" s="334"/>
      <c r="BQ17" s="334"/>
      <c r="BR17" s="334"/>
      <c r="BS17" s="334"/>
      <c r="BT17" s="334"/>
      <c r="BU17" s="334"/>
      <c r="BV17" s="334"/>
      <c r="BW17" s="334"/>
      <c r="BX17" s="334"/>
      <c r="BY17" s="334"/>
      <c r="BZ17" s="334"/>
      <c r="CA17" s="334"/>
      <c r="CB17" s="334"/>
      <c r="CC17" s="334"/>
      <c r="CD17" s="334"/>
      <c r="CE17" s="334"/>
      <c r="CF17" s="334"/>
      <c r="CG17" s="334"/>
      <c r="CH17" s="334"/>
      <c r="CI17" s="334"/>
      <c r="CJ17" s="334"/>
      <c r="CK17" s="334"/>
      <c r="CL17" s="334"/>
      <c r="CM17" s="334"/>
      <c r="CN17" s="334"/>
      <c r="CO17" s="334"/>
      <c r="CP17" s="334"/>
      <c r="CQ17" s="334"/>
      <c r="CR17" s="334"/>
      <c r="CS17" s="334"/>
      <c r="CT17" s="334"/>
      <c r="CU17" s="334"/>
      <c r="CV17" s="334"/>
      <c r="CW17" s="334"/>
      <c r="CX17" s="334"/>
      <c r="CY17" s="334"/>
      <c r="CZ17" s="334"/>
      <c r="DA17" s="334"/>
      <c r="DB17" s="334"/>
      <c r="DC17" s="334"/>
      <c r="DD17" s="334"/>
      <c r="DE17" s="334"/>
      <c r="DF17" s="334"/>
      <c r="DG17" s="334"/>
      <c r="DH17" s="334"/>
      <c r="DI17" s="334"/>
      <c r="DJ17" s="334"/>
      <c r="DK17" s="334"/>
      <c r="DL17" s="334"/>
      <c r="DM17" s="334"/>
      <c r="DN17" s="334"/>
      <c r="DO17" s="334"/>
      <c r="DP17" s="334"/>
      <c r="DQ17" s="334"/>
      <c r="DR17" s="334"/>
      <c r="DS17" s="334"/>
      <c r="DT17" s="334"/>
      <c r="DU17" s="334"/>
      <c r="DV17" s="334"/>
      <c r="DW17" s="334"/>
      <c r="DX17" s="334"/>
      <c r="DY17" s="334"/>
      <c r="DZ17" s="334"/>
      <c r="EA17" s="334"/>
      <c r="EB17" s="334"/>
      <c r="EC17" s="334"/>
      <c r="ED17" s="334"/>
      <c r="EE17" s="334"/>
      <c r="EF17" s="334"/>
      <c r="EG17" s="334"/>
      <c r="EH17" s="334"/>
      <c r="EI17" s="334"/>
      <c r="EJ17" s="334"/>
      <c r="EK17" s="334"/>
      <c r="EL17" s="334"/>
      <c r="EM17" s="334"/>
      <c r="EN17" s="334"/>
      <c r="EO17" s="334"/>
      <c r="EP17" s="334"/>
      <c r="EQ17" s="334"/>
      <c r="ER17" s="334"/>
      <c r="ES17" s="334"/>
      <c r="ET17" s="334"/>
      <c r="EU17" s="334"/>
      <c r="EV17" s="334"/>
      <c r="EW17" s="334"/>
      <c r="EX17" s="334"/>
      <c r="EY17" s="334"/>
      <c r="EZ17" s="334"/>
      <c r="FA17" s="334"/>
      <c r="FB17" s="334"/>
      <c r="FC17" s="334"/>
      <c r="FD17" s="334"/>
      <c r="FE17" s="334"/>
      <c r="FF17" s="334"/>
      <c r="FG17" s="334"/>
      <c r="FH17" s="334"/>
      <c r="FI17" s="334"/>
      <c r="FJ17" s="334"/>
      <c r="FK17" s="334"/>
      <c r="FL17" s="334"/>
      <c r="FM17" s="334"/>
      <c r="FN17" s="334"/>
      <c r="FO17" s="334"/>
      <c r="FP17" s="334"/>
      <c r="FQ17" s="334"/>
      <c r="FR17" s="334"/>
      <c r="FS17" s="334"/>
      <c r="FT17" s="334"/>
      <c r="FU17" s="334"/>
      <c r="FV17" s="334"/>
      <c r="FW17" s="334"/>
      <c r="FX17" s="334"/>
      <c r="FY17" s="334"/>
      <c r="FZ17" s="334"/>
      <c r="GA17" s="334"/>
      <c r="GB17" s="334"/>
      <c r="GC17" s="334"/>
      <c r="GD17" s="334"/>
      <c r="GE17" s="334"/>
      <c r="GF17" s="334"/>
      <c r="GG17" s="334"/>
      <c r="GH17" s="334"/>
      <c r="GI17" s="334"/>
      <c r="GJ17" s="334"/>
      <c r="GK17" s="334"/>
      <c r="GL17" s="334"/>
      <c r="GM17" s="334"/>
      <c r="GN17" s="334"/>
      <c r="GO17" s="334"/>
      <c r="GP17" s="334"/>
      <c r="GQ17" s="334"/>
      <c r="GR17" s="334"/>
      <c r="GS17" s="334"/>
      <c r="GT17" s="334"/>
      <c r="GU17" s="334"/>
      <c r="GV17" s="334"/>
      <c r="GW17" s="334"/>
      <c r="GX17" s="334"/>
      <c r="GY17" s="334"/>
      <c r="GZ17" s="334"/>
      <c r="HA17" s="334"/>
      <c r="HB17" s="334"/>
      <c r="HC17" s="334"/>
      <c r="HD17" s="334"/>
      <c r="HE17" s="334"/>
      <c r="HF17" s="334"/>
      <c r="HG17" s="334"/>
      <c r="HH17" s="334"/>
      <c r="HI17" s="334"/>
      <c r="HJ17" s="334"/>
      <c r="HK17" s="334"/>
      <c r="HL17" s="334"/>
      <c r="HM17" s="334"/>
      <c r="HN17" s="334"/>
      <c r="HO17" s="334"/>
      <c r="HP17" s="334"/>
      <c r="HQ17" s="334"/>
      <c r="HR17" s="334"/>
      <c r="HS17" s="334"/>
      <c r="HT17" s="334"/>
      <c r="HU17" s="334"/>
      <c r="HV17" s="334"/>
      <c r="HW17" s="334"/>
      <c r="HX17" s="334"/>
      <c r="HY17" s="334"/>
      <c r="HZ17" s="334"/>
      <c r="IA17" s="334"/>
      <c r="IB17" s="334"/>
      <c r="IC17" s="334"/>
      <c r="ID17" s="334"/>
      <c r="IE17" s="334"/>
      <c r="IF17" s="334"/>
      <c r="IG17" s="334"/>
      <c r="IH17" s="334"/>
      <c r="II17" s="334"/>
      <c r="IJ17" s="334"/>
      <c r="IK17" s="334"/>
      <c r="IL17" s="334"/>
      <c r="IM17" s="334"/>
      <c r="IN17" s="334"/>
      <c r="IO17" s="334"/>
      <c r="IP17" s="334"/>
      <c r="IQ17" s="334"/>
      <c r="IR17" s="334"/>
      <c r="IS17" s="334"/>
      <c r="IT17" s="334"/>
      <c r="IU17" s="334"/>
      <c r="IV17" s="334"/>
    </row>
    <row r="18" spans="1:256" ht="17.5">
      <c r="A18" s="60"/>
      <c r="B18" s="61" t="s">
        <v>11</v>
      </c>
      <c r="C18" s="59" t="s">
        <v>369</v>
      </c>
      <c r="D18" s="59" t="s">
        <v>370</v>
      </c>
      <c r="E18" s="338"/>
      <c r="F18" s="339"/>
      <c r="G18" s="338"/>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334"/>
      <c r="AI18" s="334"/>
      <c r="AJ18" s="334"/>
      <c r="AK18" s="334"/>
      <c r="AL18" s="334"/>
      <c r="AM18" s="334"/>
      <c r="AN18" s="334"/>
      <c r="AO18" s="334"/>
      <c r="AP18" s="334"/>
      <c r="AQ18" s="334"/>
      <c r="AR18" s="334"/>
      <c r="AS18" s="334"/>
      <c r="AT18" s="334"/>
      <c r="AU18" s="334"/>
      <c r="AV18" s="334"/>
      <c r="AW18" s="334"/>
      <c r="AX18" s="334"/>
      <c r="AY18" s="334"/>
      <c r="AZ18" s="334"/>
      <c r="BA18" s="334"/>
      <c r="BB18" s="334"/>
      <c r="BC18" s="334"/>
      <c r="BD18" s="334"/>
      <c r="BE18" s="334"/>
      <c r="BF18" s="334"/>
      <c r="BG18" s="334"/>
      <c r="BH18" s="334"/>
      <c r="BI18" s="334"/>
      <c r="BJ18" s="334"/>
      <c r="BK18" s="334"/>
      <c r="BL18" s="334"/>
      <c r="BM18" s="334"/>
      <c r="BN18" s="334"/>
      <c r="BO18" s="334"/>
      <c r="BP18" s="334"/>
      <c r="BQ18" s="334"/>
      <c r="BR18" s="334"/>
      <c r="BS18" s="334"/>
      <c r="BT18" s="334"/>
      <c r="BU18" s="334"/>
      <c r="BV18" s="334"/>
      <c r="BW18" s="334"/>
      <c r="BX18" s="334"/>
      <c r="BY18" s="334"/>
      <c r="BZ18" s="334"/>
      <c r="CA18" s="334"/>
      <c r="CB18" s="334"/>
      <c r="CC18" s="334"/>
      <c r="CD18" s="334"/>
      <c r="CE18" s="334"/>
      <c r="CF18" s="334"/>
      <c r="CG18" s="334"/>
      <c r="CH18" s="334"/>
      <c r="CI18" s="334"/>
      <c r="CJ18" s="334"/>
      <c r="CK18" s="334"/>
      <c r="CL18" s="334"/>
      <c r="CM18" s="334"/>
      <c r="CN18" s="334"/>
      <c r="CO18" s="334"/>
      <c r="CP18" s="334"/>
      <c r="CQ18" s="334"/>
      <c r="CR18" s="334"/>
      <c r="CS18" s="334"/>
      <c r="CT18" s="334"/>
      <c r="CU18" s="334"/>
      <c r="CV18" s="334"/>
      <c r="CW18" s="334"/>
      <c r="CX18" s="334"/>
      <c r="CY18" s="334"/>
      <c r="CZ18" s="334"/>
      <c r="DA18" s="334"/>
      <c r="DB18" s="334"/>
      <c r="DC18" s="334"/>
      <c r="DD18" s="334"/>
      <c r="DE18" s="334"/>
      <c r="DF18" s="334"/>
      <c r="DG18" s="334"/>
      <c r="DH18" s="334"/>
      <c r="DI18" s="334"/>
      <c r="DJ18" s="334"/>
      <c r="DK18" s="334"/>
      <c r="DL18" s="334"/>
      <c r="DM18" s="334"/>
      <c r="DN18" s="334"/>
      <c r="DO18" s="334"/>
      <c r="DP18" s="334"/>
      <c r="DQ18" s="334"/>
      <c r="DR18" s="334"/>
      <c r="DS18" s="334"/>
      <c r="DT18" s="334"/>
      <c r="DU18" s="334"/>
      <c r="DV18" s="334"/>
      <c r="DW18" s="334"/>
      <c r="DX18" s="334"/>
      <c r="DY18" s="334"/>
      <c r="DZ18" s="334"/>
      <c r="EA18" s="334"/>
      <c r="EB18" s="334"/>
      <c r="EC18" s="334"/>
      <c r="ED18" s="334"/>
      <c r="EE18" s="334"/>
      <c r="EF18" s="334"/>
      <c r="EG18" s="334"/>
      <c r="EH18" s="334"/>
      <c r="EI18" s="334"/>
      <c r="EJ18" s="334"/>
      <c r="EK18" s="334"/>
      <c r="EL18" s="334"/>
      <c r="EM18" s="334"/>
      <c r="EN18" s="334"/>
      <c r="EO18" s="334"/>
      <c r="EP18" s="334"/>
      <c r="EQ18" s="334"/>
      <c r="ER18" s="334"/>
      <c r="ES18" s="334"/>
      <c r="ET18" s="334"/>
      <c r="EU18" s="334"/>
      <c r="EV18" s="334"/>
      <c r="EW18" s="334"/>
      <c r="EX18" s="334"/>
      <c r="EY18" s="334"/>
      <c r="EZ18" s="334"/>
      <c r="FA18" s="334"/>
      <c r="FB18" s="334"/>
      <c r="FC18" s="334"/>
      <c r="FD18" s="334"/>
      <c r="FE18" s="334"/>
      <c r="FF18" s="334"/>
      <c r="FG18" s="334"/>
      <c r="FH18" s="334"/>
      <c r="FI18" s="334"/>
      <c r="FJ18" s="334"/>
      <c r="FK18" s="334"/>
      <c r="FL18" s="334"/>
      <c r="FM18" s="334"/>
      <c r="FN18" s="334"/>
      <c r="FO18" s="334"/>
      <c r="FP18" s="334"/>
      <c r="FQ18" s="334"/>
      <c r="FR18" s="334"/>
      <c r="FS18" s="334"/>
      <c r="FT18" s="334"/>
      <c r="FU18" s="334"/>
      <c r="FV18" s="334"/>
      <c r="FW18" s="334"/>
      <c r="FX18" s="334"/>
      <c r="FY18" s="334"/>
      <c r="FZ18" s="334"/>
      <c r="GA18" s="334"/>
      <c r="GB18" s="334"/>
      <c r="GC18" s="334"/>
      <c r="GD18" s="334"/>
      <c r="GE18" s="334"/>
      <c r="GF18" s="334"/>
      <c r="GG18" s="334"/>
      <c r="GH18" s="334"/>
      <c r="GI18" s="334"/>
      <c r="GJ18" s="334"/>
      <c r="GK18" s="334"/>
      <c r="GL18" s="334"/>
      <c r="GM18" s="334"/>
      <c r="GN18" s="334"/>
      <c r="GO18" s="334"/>
      <c r="GP18" s="334"/>
      <c r="GQ18" s="334"/>
      <c r="GR18" s="334"/>
      <c r="GS18" s="334"/>
      <c r="GT18" s="334"/>
      <c r="GU18" s="334"/>
      <c r="GV18" s="334"/>
      <c r="GW18" s="334"/>
      <c r="GX18" s="334"/>
      <c r="GY18" s="334"/>
      <c r="GZ18" s="334"/>
      <c r="HA18" s="334"/>
      <c r="HB18" s="334"/>
      <c r="HC18" s="334"/>
      <c r="HD18" s="334"/>
      <c r="HE18" s="334"/>
      <c r="HF18" s="334"/>
      <c r="HG18" s="334"/>
      <c r="HH18" s="334"/>
      <c r="HI18" s="334"/>
      <c r="HJ18" s="334"/>
      <c r="HK18" s="334"/>
      <c r="HL18" s="334"/>
      <c r="HM18" s="334"/>
      <c r="HN18" s="334"/>
      <c r="HO18" s="334"/>
      <c r="HP18" s="334"/>
      <c r="HQ18" s="334"/>
      <c r="HR18" s="334"/>
      <c r="HS18" s="334"/>
      <c r="HT18" s="334"/>
      <c r="HU18" s="334"/>
      <c r="HV18" s="334"/>
      <c r="HW18" s="334"/>
      <c r="HX18" s="334"/>
      <c r="HY18" s="334"/>
      <c r="HZ18" s="334"/>
      <c r="IA18" s="334"/>
      <c r="IB18" s="334"/>
      <c r="IC18" s="334"/>
      <c r="ID18" s="334"/>
      <c r="IE18" s="334"/>
      <c r="IF18" s="334"/>
      <c r="IG18" s="334"/>
      <c r="IH18" s="334"/>
      <c r="II18" s="334"/>
      <c r="IJ18" s="334"/>
      <c r="IK18" s="334"/>
      <c r="IL18" s="334"/>
      <c r="IM18" s="334"/>
      <c r="IN18" s="334"/>
      <c r="IO18" s="334"/>
      <c r="IP18" s="334"/>
      <c r="IQ18" s="334"/>
      <c r="IR18" s="334"/>
      <c r="IS18" s="334"/>
      <c r="IT18" s="334"/>
      <c r="IU18" s="334"/>
      <c r="IV18" s="334"/>
    </row>
    <row r="19" spans="1:256" ht="17.5">
      <c r="A19" s="62"/>
      <c r="B19" s="63"/>
      <c r="C19" s="50"/>
      <c r="D19" s="50"/>
      <c r="E19" s="338"/>
      <c r="F19" s="339"/>
      <c r="G19" s="338"/>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334"/>
      <c r="AF19" s="334"/>
      <c r="AG19" s="334"/>
      <c r="AH19" s="334"/>
      <c r="AI19" s="334"/>
      <c r="AJ19" s="334"/>
      <c r="AK19" s="334"/>
      <c r="AL19" s="334"/>
      <c r="AM19" s="334"/>
      <c r="AN19" s="334"/>
      <c r="AO19" s="334"/>
      <c r="AP19" s="334"/>
      <c r="AQ19" s="334"/>
      <c r="AR19" s="334"/>
      <c r="AS19" s="334"/>
      <c r="AT19" s="334"/>
      <c r="AU19" s="334"/>
      <c r="AV19" s="334"/>
      <c r="AW19" s="334"/>
      <c r="AX19" s="334"/>
      <c r="AY19" s="334"/>
      <c r="AZ19" s="334"/>
      <c r="BA19" s="334"/>
      <c r="BB19" s="334"/>
      <c r="BC19" s="334"/>
      <c r="BD19" s="334"/>
      <c r="BE19" s="334"/>
      <c r="BF19" s="334"/>
      <c r="BG19" s="334"/>
      <c r="BH19" s="334"/>
      <c r="BI19" s="334"/>
      <c r="BJ19" s="334"/>
      <c r="BK19" s="334"/>
      <c r="BL19" s="334"/>
      <c r="BM19" s="334"/>
      <c r="BN19" s="334"/>
      <c r="BO19" s="334"/>
      <c r="BP19" s="334"/>
      <c r="BQ19" s="334"/>
      <c r="BR19" s="334"/>
      <c r="BS19" s="334"/>
      <c r="BT19" s="334"/>
      <c r="BU19" s="334"/>
      <c r="BV19" s="334"/>
      <c r="BW19" s="334"/>
      <c r="BX19" s="334"/>
      <c r="BY19" s="334"/>
      <c r="BZ19" s="334"/>
      <c r="CA19" s="334"/>
      <c r="CB19" s="334"/>
      <c r="CC19" s="334"/>
      <c r="CD19" s="334"/>
      <c r="CE19" s="334"/>
      <c r="CF19" s="334"/>
      <c r="CG19" s="334"/>
      <c r="CH19" s="334"/>
      <c r="CI19" s="334"/>
      <c r="CJ19" s="334"/>
      <c r="CK19" s="334"/>
      <c r="CL19" s="334"/>
      <c r="CM19" s="334"/>
      <c r="CN19" s="334"/>
      <c r="CO19" s="334"/>
      <c r="CP19" s="334"/>
      <c r="CQ19" s="334"/>
      <c r="CR19" s="334"/>
      <c r="CS19" s="334"/>
      <c r="CT19" s="334"/>
      <c r="CU19" s="334"/>
      <c r="CV19" s="334"/>
      <c r="CW19" s="334"/>
      <c r="CX19" s="334"/>
      <c r="CY19" s="334"/>
      <c r="CZ19" s="334"/>
      <c r="DA19" s="334"/>
      <c r="DB19" s="334"/>
      <c r="DC19" s="334"/>
      <c r="DD19" s="334"/>
      <c r="DE19" s="334"/>
      <c r="DF19" s="334"/>
      <c r="DG19" s="334"/>
      <c r="DH19" s="334"/>
      <c r="DI19" s="334"/>
      <c r="DJ19" s="334"/>
      <c r="DK19" s="334"/>
      <c r="DL19" s="334"/>
      <c r="DM19" s="334"/>
      <c r="DN19" s="334"/>
      <c r="DO19" s="334"/>
      <c r="DP19" s="334"/>
      <c r="DQ19" s="334"/>
      <c r="DR19" s="334"/>
      <c r="DS19" s="334"/>
      <c r="DT19" s="334"/>
      <c r="DU19" s="334"/>
      <c r="DV19" s="334"/>
      <c r="DW19" s="334"/>
      <c r="DX19" s="334"/>
      <c r="DY19" s="334"/>
      <c r="DZ19" s="334"/>
      <c r="EA19" s="334"/>
      <c r="EB19" s="334"/>
      <c r="EC19" s="334"/>
      <c r="ED19" s="334"/>
      <c r="EE19" s="334"/>
      <c r="EF19" s="334"/>
      <c r="EG19" s="334"/>
      <c r="EH19" s="334"/>
      <c r="EI19" s="334"/>
      <c r="EJ19" s="334"/>
      <c r="EK19" s="334"/>
      <c r="EL19" s="334"/>
      <c r="EM19" s="334"/>
      <c r="EN19" s="334"/>
      <c r="EO19" s="334"/>
      <c r="EP19" s="334"/>
      <c r="EQ19" s="334"/>
      <c r="ER19" s="334"/>
      <c r="ES19" s="334"/>
      <c r="ET19" s="334"/>
      <c r="EU19" s="334"/>
      <c r="EV19" s="334"/>
      <c r="EW19" s="334"/>
      <c r="EX19" s="334"/>
      <c r="EY19" s="334"/>
      <c r="EZ19" s="334"/>
      <c r="FA19" s="334"/>
      <c r="FB19" s="334"/>
      <c r="FC19" s="334"/>
      <c r="FD19" s="334"/>
      <c r="FE19" s="334"/>
      <c r="FF19" s="334"/>
      <c r="FG19" s="334"/>
      <c r="FH19" s="334"/>
      <c r="FI19" s="334"/>
      <c r="FJ19" s="334"/>
      <c r="FK19" s="334"/>
      <c r="FL19" s="334"/>
      <c r="FM19" s="334"/>
      <c r="FN19" s="334"/>
      <c r="FO19" s="334"/>
      <c r="FP19" s="334"/>
      <c r="FQ19" s="334"/>
      <c r="FR19" s="334"/>
      <c r="FS19" s="334"/>
      <c r="FT19" s="334"/>
      <c r="FU19" s="334"/>
      <c r="FV19" s="334"/>
      <c r="FW19" s="334"/>
      <c r="FX19" s="334"/>
      <c r="FY19" s="334"/>
      <c r="FZ19" s="334"/>
      <c r="GA19" s="334"/>
      <c r="GB19" s="334"/>
      <c r="GC19" s="334"/>
      <c r="GD19" s="334"/>
      <c r="GE19" s="334"/>
      <c r="GF19" s="334"/>
      <c r="GG19" s="334"/>
      <c r="GH19" s="334"/>
      <c r="GI19" s="334"/>
      <c r="GJ19" s="334"/>
      <c r="GK19" s="334"/>
      <c r="GL19" s="334"/>
      <c r="GM19" s="334"/>
      <c r="GN19" s="334"/>
      <c r="GO19" s="334"/>
      <c r="GP19" s="334"/>
      <c r="GQ19" s="334"/>
      <c r="GR19" s="334"/>
      <c r="GS19" s="334"/>
      <c r="GT19" s="334"/>
      <c r="GU19" s="334"/>
      <c r="GV19" s="334"/>
      <c r="GW19" s="334"/>
      <c r="GX19" s="334"/>
      <c r="GY19" s="334"/>
      <c r="GZ19" s="334"/>
      <c r="HA19" s="334"/>
      <c r="HB19" s="334"/>
      <c r="HC19" s="334"/>
      <c r="HD19" s="334"/>
      <c r="HE19" s="334"/>
      <c r="HF19" s="334"/>
      <c r="HG19" s="334"/>
      <c r="HH19" s="334"/>
      <c r="HI19" s="334"/>
      <c r="HJ19" s="334"/>
      <c r="HK19" s="334"/>
      <c r="HL19" s="334"/>
      <c r="HM19" s="334"/>
      <c r="HN19" s="334"/>
      <c r="HO19" s="334"/>
      <c r="HP19" s="334"/>
      <c r="HQ19" s="334"/>
      <c r="HR19" s="334"/>
      <c r="HS19" s="334"/>
      <c r="HT19" s="334"/>
      <c r="HU19" s="334"/>
      <c r="HV19" s="334"/>
      <c r="HW19" s="334"/>
      <c r="HX19" s="334"/>
      <c r="HY19" s="334"/>
      <c r="HZ19" s="334"/>
      <c r="IA19" s="334"/>
      <c r="IB19" s="334"/>
      <c r="IC19" s="334"/>
      <c r="ID19" s="334"/>
      <c r="IE19" s="334"/>
      <c r="IF19" s="334"/>
      <c r="IG19" s="334"/>
      <c r="IH19" s="334"/>
      <c r="II19" s="334"/>
      <c r="IJ19" s="334"/>
      <c r="IK19" s="334"/>
      <c r="IL19" s="334"/>
      <c r="IM19" s="334"/>
      <c r="IN19" s="334"/>
      <c r="IO19" s="334"/>
      <c r="IP19" s="334"/>
      <c r="IQ19" s="334"/>
      <c r="IR19" s="334"/>
      <c r="IS19" s="334"/>
      <c r="IT19" s="334"/>
      <c r="IU19" s="334"/>
      <c r="IV19" s="334"/>
    </row>
    <row r="20" spans="1:256" ht="28">
      <c r="A20" s="60" t="s">
        <v>371</v>
      </c>
      <c r="B20" s="61"/>
      <c r="C20" s="65" t="s">
        <v>375</v>
      </c>
      <c r="D20" s="59"/>
      <c r="E20" s="338"/>
      <c r="F20" s="339"/>
      <c r="G20" s="338"/>
      <c r="H20" s="334"/>
      <c r="I20" s="334"/>
      <c r="J20" s="334"/>
      <c r="K20" s="334"/>
      <c r="L20" s="334"/>
      <c r="M20" s="334"/>
      <c r="N20" s="334"/>
      <c r="O20" s="334"/>
      <c r="P20" s="334"/>
      <c r="Q20" s="334"/>
      <c r="R20" s="334"/>
      <c r="S20" s="334"/>
      <c r="T20" s="334"/>
      <c r="U20" s="334"/>
      <c r="V20" s="334"/>
      <c r="W20" s="334"/>
      <c r="X20" s="334"/>
      <c r="Y20" s="334"/>
      <c r="Z20" s="334"/>
      <c r="AA20" s="334"/>
      <c r="AB20" s="334"/>
      <c r="AC20" s="334"/>
      <c r="AD20" s="334"/>
      <c r="AE20" s="334"/>
      <c r="AF20" s="334"/>
      <c r="AG20" s="334"/>
      <c r="AH20" s="334"/>
      <c r="AI20" s="334"/>
      <c r="AJ20" s="334"/>
      <c r="AK20" s="334"/>
      <c r="AL20" s="334"/>
      <c r="AM20" s="334"/>
      <c r="AN20" s="334"/>
      <c r="AO20" s="334"/>
      <c r="AP20" s="334"/>
      <c r="AQ20" s="334"/>
      <c r="AR20" s="334"/>
      <c r="AS20" s="334"/>
      <c r="AT20" s="334"/>
      <c r="AU20" s="334"/>
      <c r="AV20" s="334"/>
      <c r="AW20" s="334"/>
      <c r="AX20" s="334"/>
      <c r="AY20" s="334"/>
      <c r="AZ20" s="334"/>
      <c r="BA20" s="334"/>
      <c r="BB20" s="334"/>
      <c r="BC20" s="334"/>
      <c r="BD20" s="334"/>
      <c r="BE20" s="334"/>
      <c r="BF20" s="334"/>
      <c r="BG20" s="334"/>
      <c r="BH20" s="334"/>
      <c r="BI20" s="334"/>
      <c r="BJ20" s="334"/>
      <c r="BK20" s="334"/>
      <c r="BL20" s="334"/>
      <c r="BM20" s="334"/>
      <c r="BN20" s="334"/>
      <c r="BO20" s="334"/>
      <c r="BP20" s="334"/>
      <c r="BQ20" s="334"/>
      <c r="BR20" s="334"/>
      <c r="BS20" s="334"/>
      <c r="BT20" s="334"/>
      <c r="BU20" s="334"/>
      <c r="BV20" s="334"/>
      <c r="BW20" s="334"/>
      <c r="BX20" s="334"/>
      <c r="BY20" s="334"/>
      <c r="BZ20" s="334"/>
      <c r="CA20" s="334"/>
      <c r="CB20" s="334"/>
      <c r="CC20" s="334"/>
      <c r="CD20" s="334"/>
      <c r="CE20" s="334"/>
      <c r="CF20" s="334"/>
      <c r="CG20" s="334"/>
      <c r="CH20" s="334"/>
      <c r="CI20" s="334"/>
      <c r="CJ20" s="334"/>
      <c r="CK20" s="334"/>
      <c r="CL20" s="334"/>
      <c r="CM20" s="334"/>
      <c r="CN20" s="334"/>
      <c r="CO20" s="334"/>
      <c r="CP20" s="334"/>
      <c r="CQ20" s="334"/>
      <c r="CR20" s="334"/>
      <c r="CS20" s="334"/>
      <c r="CT20" s="334"/>
      <c r="CU20" s="334"/>
      <c r="CV20" s="334"/>
      <c r="CW20" s="334"/>
      <c r="CX20" s="334"/>
      <c r="CY20" s="334"/>
      <c r="CZ20" s="334"/>
      <c r="DA20" s="334"/>
      <c r="DB20" s="334"/>
      <c r="DC20" s="334"/>
      <c r="DD20" s="334"/>
      <c r="DE20" s="334"/>
      <c r="DF20" s="334"/>
      <c r="DG20" s="334"/>
      <c r="DH20" s="334"/>
      <c r="DI20" s="334"/>
      <c r="DJ20" s="334"/>
      <c r="DK20" s="334"/>
      <c r="DL20" s="334"/>
      <c r="DM20" s="334"/>
      <c r="DN20" s="334"/>
      <c r="DO20" s="334"/>
      <c r="DP20" s="334"/>
      <c r="DQ20" s="334"/>
      <c r="DR20" s="334"/>
      <c r="DS20" s="334"/>
      <c r="DT20" s="334"/>
      <c r="DU20" s="334"/>
      <c r="DV20" s="334"/>
      <c r="DW20" s="334"/>
      <c r="DX20" s="334"/>
      <c r="DY20" s="334"/>
      <c r="DZ20" s="334"/>
      <c r="EA20" s="334"/>
      <c r="EB20" s="334"/>
      <c r="EC20" s="334"/>
      <c r="ED20" s="334"/>
      <c r="EE20" s="334"/>
      <c r="EF20" s="334"/>
      <c r="EG20" s="334"/>
      <c r="EH20" s="334"/>
      <c r="EI20" s="334"/>
      <c r="EJ20" s="334"/>
      <c r="EK20" s="334"/>
      <c r="EL20" s="334"/>
      <c r="EM20" s="334"/>
      <c r="EN20" s="334"/>
      <c r="EO20" s="334"/>
      <c r="EP20" s="334"/>
      <c r="EQ20" s="334"/>
      <c r="ER20" s="334"/>
      <c r="ES20" s="334"/>
      <c r="ET20" s="334"/>
      <c r="EU20" s="334"/>
      <c r="EV20" s="334"/>
      <c r="EW20" s="334"/>
      <c r="EX20" s="334"/>
      <c r="EY20" s="334"/>
      <c r="EZ20" s="334"/>
      <c r="FA20" s="334"/>
      <c r="FB20" s="334"/>
      <c r="FC20" s="334"/>
      <c r="FD20" s="334"/>
      <c r="FE20" s="334"/>
      <c r="FF20" s="334"/>
      <c r="FG20" s="334"/>
      <c r="FH20" s="334"/>
      <c r="FI20" s="334"/>
      <c r="FJ20" s="334"/>
      <c r="FK20" s="334"/>
      <c r="FL20" s="334"/>
      <c r="FM20" s="334"/>
      <c r="FN20" s="334"/>
      <c r="FO20" s="334"/>
      <c r="FP20" s="334"/>
      <c r="FQ20" s="334"/>
      <c r="FR20" s="334"/>
      <c r="FS20" s="334"/>
      <c r="FT20" s="334"/>
      <c r="FU20" s="334"/>
      <c r="FV20" s="334"/>
      <c r="FW20" s="334"/>
      <c r="FX20" s="334"/>
      <c r="FY20" s="334"/>
      <c r="FZ20" s="334"/>
      <c r="GA20" s="334"/>
      <c r="GB20" s="334"/>
      <c r="GC20" s="334"/>
      <c r="GD20" s="334"/>
      <c r="GE20" s="334"/>
      <c r="GF20" s="334"/>
      <c r="GG20" s="334"/>
      <c r="GH20" s="334"/>
      <c r="GI20" s="334"/>
      <c r="GJ20" s="334"/>
      <c r="GK20" s="334"/>
      <c r="GL20" s="334"/>
      <c r="GM20" s="334"/>
      <c r="GN20" s="334"/>
      <c r="GO20" s="334"/>
      <c r="GP20" s="334"/>
      <c r="GQ20" s="334"/>
      <c r="GR20" s="334"/>
      <c r="GS20" s="334"/>
      <c r="GT20" s="334"/>
      <c r="GU20" s="334"/>
      <c r="GV20" s="334"/>
      <c r="GW20" s="334"/>
      <c r="GX20" s="334"/>
      <c r="GY20" s="334"/>
      <c r="GZ20" s="334"/>
      <c r="HA20" s="334"/>
      <c r="HB20" s="334"/>
      <c r="HC20" s="334"/>
      <c r="HD20" s="334"/>
      <c r="HE20" s="334"/>
      <c r="HF20" s="334"/>
      <c r="HG20" s="334"/>
      <c r="HH20" s="334"/>
      <c r="HI20" s="334"/>
      <c r="HJ20" s="334"/>
      <c r="HK20" s="334"/>
      <c r="HL20" s="334"/>
      <c r="HM20" s="334"/>
      <c r="HN20" s="334"/>
      <c r="HO20" s="334"/>
      <c r="HP20" s="334"/>
      <c r="HQ20" s="334"/>
      <c r="HR20" s="334"/>
      <c r="HS20" s="334"/>
      <c r="HT20" s="334"/>
      <c r="HU20" s="334"/>
      <c r="HV20" s="334"/>
      <c r="HW20" s="334"/>
      <c r="HX20" s="334"/>
      <c r="HY20" s="334"/>
      <c r="HZ20" s="334"/>
      <c r="IA20" s="334"/>
      <c r="IB20" s="334"/>
      <c r="IC20" s="334"/>
      <c r="ID20" s="334"/>
      <c r="IE20" s="334"/>
      <c r="IF20" s="334"/>
      <c r="IG20" s="334"/>
      <c r="IH20" s="334"/>
      <c r="II20" s="334"/>
      <c r="IJ20" s="334"/>
      <c r="IK20" s="334"/>
      <c r="IL20" s="334"/>
      <c r="IM20" s="334"/>
      <c r="IN20" s="334"/>
      <c r="IO20" s="334"/>
      <c r="IP20" s="334"/>
      <c r="IQ20" s="334"/>
      <c r="IR20" s="334"/>
      <c r="IS20" s="334"/>
      <c r="IT20" s="334"/>
      <c r="IU20" s="334"/>
      <c r="IV20" s="334"/>
    </row>
    <row r="21" spans="1:256" ht="30" customHeight="1">
      <c r="A21" s="60"/>
      <c r="B21" s="61" t="s">
        <v>120</v>
      </c>
      <c r="C21" s="59" t="s">
        <v>750</v>
      </c>
      <c r="D21" s="59" t="s">
        <v>370</v>
      </c>
      <c r="E21" s="338"/>
      <c r="F21" s="339"/>
      <c r="G21" s="338"/>
      <c r="H21" s="334"/>
      <c r="I21" s="334"/>
      <c r="J21" s="334"/>
      <c r="K21" s="334"/>
      <c r="L21" s="334"/>
      <c r="M21" s="334"/>
      <c r="N21" s="334"/>
      <c r="O21" s="334"/>
      <c r="P21" s="334"/>
      <c r="Q21" s="334"/>
      <c r="R21" s="334"/>
      <c r="S21" s="334"/>
      <c r="T21" s="334"/>
      <c r="U21" s="334"/>
      <c r="V21" s="334"/>
      <c r="W21" s="334"/>
      <c r="X21" s="334"/>
      <c r="Y21" s="334"/>
      <c r="Z21" s="334"/>
      <c r="AA21" s="334"/>
      <c r="AB21" s="334"/>
      <c r="AC21" s="334"/>
      <c r="AD21" s="334"/>
      <c r="AE21" s="334"/>
      <c r="AF21" s="334"/>
      <c r="AG21" s="334"/>
      <c r="AH21" s="334"/>
      <c r="AI21" s="334"/>
      <c r="AJ21" s="334"/>
      <c r="AK21" s="334"/>
      <c r="AL21" s="334"/>
      <c r="AM21" s="334"/>
      <c r="AN21" s="334"/>
      <c r="AO21" s="334"/>
      <c r="AP21" s="334"/>
      <c r="AQ21" s="334"/>
      <c r="AR21" s="334"/>
      <c r="AS21" s="334"/>
      <c r="AT21" s="334"/>
      <c r="AU21" s="334"/>
      <c r="AV21" s="334"/>
      <c r="AW21" s="334"/>
      <c r="AX21" s="334"/>
      <c r="AY21" s="334"/>
      <c r="AZ21" s="334"/>
      <c r="BA21" s="334"/>
      <c r="BB21" s="334"/>
      <c r="BC21" s="334"/>
      <c r="BD21" s="334"/>
      <c r="BE21" s="334"/>
      <c r="BF21" s="334"/>
      <c r="BG21" s="334"/>
      <c r="BH21" s="334"/>
      <c r="BI21" s="334"/>
      <c r="BJ21" s="334"/>
      <c r="BK21" s="334"/>
      <c r="BL21" s="334"/>
      <c r="BM21" s="334"/>
      <c r="BN21" s="334"/>
      <c r="BO21" s="334"/>
      <c r="BP21" s="334"/>
      <c r="BQ21" s="334"/>
      <c r="BR21" s="334"/>
      <c r="BS21" s="334"/>
      <c r="BT21" s="334"/>
      <c r="BU21" s="334"/>
      <c r="BV21" s="334"/>
      <c r="BW21" s="334"/>
      <c r="BX21" s="334"/>
      <c r="BY21" s="334"/>
      <c r="BZ21" s="334"/>
      <c r="CA21" s="334"/>
      <c r="CB21" s="334"/>
      <c r="CC21" s="334"/>
      <c r="CD21" s="334"/>
      <c r="CE21" s="334"/>
      <c r="CF21" s="334"/>
      <c r="CG21" s="334"/>
      <c r="CH21" s="334"/>
      <c r="CI21" s="334"/>
      <c r="CJ21" s="334"/>
      <c r="CK21" s="334"/>
      <c r="CL21" s="334"/>
      <c r="CM21" s="334"/>
      <c r="CN21" s="334"/>
      <c r="CO21" s="334"/>
      <c r="CP21" s="334"/>
      <c r="CQ21" s="334"/>
      <c r="CR21" s="334"/>
      <c r="CS21" s="334"/>
      <c r="CT21" s="334"/>
      <c r="CU21" s="334"/>
      <c r="CV21" s="334"/>
      <c r="CW21" s="334"/>
      <c r="CX21" s="334"/>
      <c r="CY21" s="334"/>
      <c r="CZ21" s="334"/>
      <c r="DA21" s="334"/>
      <c r="DB21" s="334"/>
      <c r="DC21" s="334"/>
      <c r="DD21" s="334"/>
      <c r="DE21" s="334"/>
      <c r="DF21" s="334"/>
      <c r="DG21" s="334"/>
      <c r="DH21" s="334"/>
      <c r="DI21" s="334"/>
      <c r="DJ21" s="334"/>
      <c r="DK21" s="334"/>
      <c r="DL21" s="334"/>
      <c r="DM21" s="334"/>
      <c r="DN21" s="334"/>
      <c r="DO21" s="334"/>
      <c r="DP21" s="334"/>
      <c r="DQ21" s="334"/>
      <c r="DR21" s="334"/>
      <c r="DS21" s="334"/>
      <c r="DT21" s="334"/>
      <c r="DU21" s="334"/>
      <c r="DV21" s="334"/>
      <c r="DW21" s="334"/>
      <c r="DX21" s="334"/>
      <c r="DY21" s="334"/>
      <c r="DZ21" s="334"/>
      <c r="EA21" s="334"/>
      <c r="EB21" s="334"/>
      <c r="EC21" s="334"/>
      <c r="ED21" s="334"/>
      <c r="EE21" s="334"/>
      <c r="EF21" s="334"/>
      <c r="EG21" s="334"/>
      <c r="EH21" s="334"/>
      <c r="EI21" s="334"/>
      <c r="EJ21" s="334"/>
      <c r="EK21" s="334"/>
      <c r="EL21" s="334"/>
      <c r="EM21" s="334"/>
      <c r="EN21" s="334"/>
      <c r="EO21" s="334"/>
      <c r="EP21" s="334"/>
      <c r="EQ21" s="334"/>
      <c r="ER21" s="334"/>
      <c r="ES21" s="334"/>
      <c r="ET21" s="334"/>
      <c r="EU21" s="334"/>
      <c r="EV21" s="334"/>
      <c r="EW21" s="334"/>
      <c r="EX21" s="334"/>
      <c r="EY21" s="334"/>
      <c r="EZ21" s="334"/>
      <c r="FA21" s="334"/>
      <c r="FB21" s="334"/>
      <c r="FC21" s="334"/>
      <c r="FD21" s="334"/>
      <c r="FE21" s="334"/>
      <c r="FF21" s="334"/>
      <c r="FG21" s="334"/>
      <c r="FH21" s="334"/>
      <c r="FI21" s="334"/>
      <c r="FJ21" s="334"/>
      <c r="FK21" s="334"/>
      <c r="FL21" s="334"/>
      <c r="FM21" s="334"/>
      <c r="FN21" s="334"/>
      <c r="FO21" s="334"/>
      <c r="FP21" s="334"/>
      <c r="FQ21" s="334"/>
      <c r="FR21" s="334"/>
      <c r="FS21" s="334"/>
      <c r="FT21" s="334"/>
      <c r="FU21" s="334"/>
      <c r="FV21" s="334"/>
      <c r="FW21" s="334"/>
      <c r="FX21" s="334"/>
      <c r="FY21" s="334"/>
      <c r="FZ21" s="334"/>
      <c r="GA21" s="334"/>
      <c r="GB21" s="334"/>
      <c r="GC21" s="334"/>
      <c r="GD21" s="334"/>
      <c r="GE21" s="334"/>
      <c r="GF21" s="334"/>
      <c r="GG21" s="334"/>
      <c r="GH21" s="334"/>
      <c r="GI21" s="334"/>
      <c r="GJ21" s="334"/>
      <c r="GK21" s="334"/>
      <c r="GL21" s="334"/>
      <c r="GM21" s="334"/>
      <c r="GN21" s="334"/>
      <c r="GO21" s="334"/>
      <c r="GP21" s="334"/>
      <c r="GQ21" s="334"/>
      <c r="GR21" s="334"/>
      <c r="GS21" s="334"/>
      <c r="GT21" s="334"/>
      <c r="GU21" s="334"/>
      <c r="GV21" s="334"/>
      <c r="GW21" s="334"/>
      <c r="GX21" s="334"/>
      <c r="GY21" s="334"/>
      <c r="GZ21" s="334"/>
      <c r="HA21" s="334"/>
      <c r="HB21" s="334"/>
      <c r="HC21" s="334"/>
      <c r="HD21" s="334"/>
      <c r="HE21" s="334"/>
      <c r="HF21" s="334"/>
      <c r="HG21" s="334"/>
      <c r="HH21" s="334"/>
      <c r="HI21" s="334"/>
      <c r="HJ21" s="334"/>
      <c r="HK21" s="334"/>
      <c r="HL21" s="334"/>
      <c r="HM21" s="334"/>
      <c r="HN21" s="334"/>
      <c r="HO21" s="334"/>
      <c r="HP21" s="334"/>
      <c r="HQ21" s="334"/>
      <c r="HR21" s="334"/>
      <c r="HS21" s="334"/>
      <c r="HT21" s="334"/>
      <c r="HU21" s="334"/>
      <c r="HV21" s="334"/>
      <c r="HW21" s="334"/>
      <c r="HX21" s="334"/>
      <c r="HY21" s="334"/>
      <c r="HZ21" s="334"/>
      <c r="IA21" s="334"/>
      <c r="IB21" s="334"/>
      <c r="IC21" s="334"/>
      <c r="ID21" s="334"/>
      <c r="IE21" s="334"/>
      <c r="IF21" s="334"/>
      <c r="IG21" s="334"/>
      <c r="IH21" s="334"/>
      <c r="II21" s="334"/>
      <c r="IJ21" s="334"/>
      <c r="IK21" s="334"/>
      <c r="IL21" s="334"/>
      <c r="IM21" s="334"/>
      <c r="IN21" s="334"/>
      <c r="IO21" s="334"/>
      <c r="IP21" s="334"/>
      <c r="IQ21" s="334"/>
      <c r="IR21" s="334"/>
      <c r="IS21" s="334"/>
      <c r="IT21" s="334"/>
      <c r="IU21" s="334"/>
      <c r="IV21" s="334"/>
    </row>
    <row r="22" spans="1:256" ht="17.5">
      <c r="A22" s="60"/>
      <c r="B22" s="61" t="s">
        <v>191</v>
      </c>
      <c r="C22" s="59" t="s">
        <v>750</v>
      </c>
      <c r="D22" s="59" t="s">
        <v>370</v>
      </c>
      <c r="E22" s="338"/>
      <c r="F22" s="339"/>
      <c r="G22" s="338"/>
      <c r="H22" s="334"/>
      <c r="I22" s="334"/>
      <c r="J22" s="334"/>
      <c r="K22" s="334"/>
      <c r="L22" s="334"/>
      <c r="M22" s="334"/>
      <c r="N22" s="334"/>
      <c r="O22" s="334"/>
      <c r="P22" s="334"/>
      <c r="Q22" s="334"/>
      <c r="R22" s="334"/>
      <c r="S22" s="334"/>
      <c r="T22" s="334"/>
      <c r="U22" s="334"/>
      <c r="V22" s="334"/>
      <c r="W22" s="334"/>
      <c r="X22" s="334"/>
      <c r="Y22" s="334"/>
      <c r="Z22" s="334"/>
      <c r="AA22" s="334"/>
      <c r="AB22" s="334"/>
      <c r="AC22" s="334"/>
      <c r="AD22" s="334"/>
      <c r="AE22" s="334"/>
      <c r="AF22" s="334"/>
      <c r="AG22" s="334"/>
      <c r="AH22" s="334"/>
      <c r="AI22" s="334"/>
      <c r="AJ22" s="334"/>
      <c r="AK22" s="334"/>
      <c r="AL22" s="334"/>
      <c r="AM22" s="334"/>
      <c r="AN22" s="334"/>
      <c r="AO22" s="334"/>
      <c r="AP22" s="334"/>
      <c r="AQ22" s="334"/>
      <c r="AR22" s="334"/>
      <c r="AS22" s="334"/>
      <c r="AT22" s="334"/>
      <c r="AU22" s="334"/>
      <c r="AV22" s="334"/>
      <c r="AW22" s="334"/>
      <c r="AX22" s="334"/>
      <c r="AY22" s="334"/>
      <c r="AZ22" s="334"/>
      <c r="BA22" s="334"/>
      <c r="BB22" s="334"/>
      <c r="BC22" s="334"/>
      <c r="BD22" s="334"/>
      <c r="BE22" s="334"/>
      <c r="BF22" s="334"/>
      <c r="BG22" s="334"/>
      <c r="BH22" s="334"/>
      <c r="BI22" s="334"/>
      <c r="BJ22" s="334"/>
      <c r="BK22" s="334"/>
      <c r="BL22" s="334"/>
      <c r="BM22" s="334"/>
      <c r="BN22" s="334"/>
      <c r="BO22" s="334"/>
      <c r="BP22" s="334"/>
      <c r="BQ22" s="334"/>
      <c r="BR22" s="334"/>
      <c r="BS22" s="334"/>
      <c r="BT22" s="334"/>
      <c r="BU22" s="334"/>
      <c r="BV22" s="334"/>
      <c r="BW22" s="334"/>
      <c r="BX22" s="334"/>
      <c r="BY22" s="334"/>
      <c r="BZ22" s="334"/>
      <c r="CA22" s="334"/>
      <c r="CB22" s="334"/>
      <c r="CC22" s="334"/>
      <c r="CD22" s="334"/>
      <c r="CE22" s="334"/>
      <c r="CF22" s="334"/>
      <c r="CG22" s="334"/>
      <c r="CH22" s="334"/>
      <c r="CI22" s="334"/>
      <c r="CJ22" s="334"/>
      <c r="CK22" s="334"/>
      <c r="CL22" s="334"/>
      <c r="CM22" s="334"/>
      <c r="CN22" s="334"/>
      <c r="CO22" s="334"/>
      <c r="CP22" s="334"/>
      <c r="CQ22" s="334"/>
      <c r="CR22" s="334"/>
      <c r="CS22" s="334"/>
      <c r="CT22" s="334"/>
      <c r="CU22" s="334"/>
      <c r="CV22" s="334"/>
      <c r="CW22" s="334"/>
      <c r="CX22" s="334"/>
      <c r="CY22" s="334"/>
      <c r="CZ22" s="334"/>
      <c r="DA22" s="334"/>
      <c r="DB22" s="334"/>
      <c r="DC22" s="334"/>
      <c r="DD22" s="334"/>
      <c r="DE22" s="334"/>
      <c r="DF22" s="334"/>
      <c r="DG22" s="334"/>
      <c r="DH22" s="334"/>
      <c r="DI22" s="334"/>
      <c r="DJ22" s="334"/>
      <c r="DK22" s="334"/>
      <c r="DL22" s="334"/>
      <c r="DM22" s="334"/>
      <c r="DN22" s="334"/>
      <c r="DO22" s="334"/>
      <c r="DP22" s="334"/>
      <c r="DQ22" s="334"/>
      <c r="DR22" s="334"/>
      <c r="DS22" s="334"/>
      <c r="DT22" s="334"/>
      <c r="DU22" s="334"/>
      <c r="DV22" s="334"/>
      <c r="DW22" s="334"/>
      <c r="DX22" s="334"/>
      <c r="DY22" s="334"/>
      <c r="DZ22" s="334"/>
      <c r="EA22" s="334"/>
      <c r="EB22" s="334"/>
      <c r="EC22" s="334"/>
      <c r="ED22" s="334"/>
      <c r="EE22" s="334"/>
      <c r="EF22" s="334"/>
      <c r="EG22" s="334"/>
      <c r="EH22" s="334"/>
      <c r="EI22" s="334"/>
      <c r="EJ22" s="334"/>
      <c r="EK22" s="334"/>
      <c r="EL22" s="334"/>
      <c r="EM22" s="334"/>
      <c r="EN22" s="334"/>
      <c r="EO22" s="334"/>
      <c r="EP22" s="334"/>
      <c r="EQ22" s="334"/>
      <c r="ER22" s="334"/>
      <c r="ES22" s="334"/>
      <c r="ET22" s="334"/>
      <c r="EU22" s="334"/>
      <c r="EV22" s="334"/>
      <c r="EW22" s="334"/>
      <c r="EX22" s="334"/>
      <c r="EY22" s="334"/>
      <c r="EZ22" s="334"/>
      <c r="FA22" s="334"/>
      <c r="FB22" s="334"/>
      <c r="FC22" s="334"/>
      <c r="FD22" s="334"/>
      <c r="FE22" s="334"/>
      <c r="FF22" s="334"/>
      <c r="FG22" s="334"/>
      <c r="FH22" s="334"/>
      <c r="FI22" s="334"/>
      <c r="FJ22" s="334"/>
      <c r="FK22" s="334"/>
      <c r="FL22" s="334"/>
      <c r="FM22" s="334"/>
      <c r="FN22" s="334"/>
      <c r="FO22" s="334"/>
      <c r="FP22" s="334"/>
      <c r="FQ22" s="334"/>
      <c r="FR22" s="334"/>
      <c r="FS22" s="334"/>
      <c r="FT22" s="334"/>
      <c r="FU22" s="334"/>
      <c r="FV22" s="334"/>
      <c r="FW22" s="334"/>
      <c r="FX22" s="334"/>
      <c r="FY22" s="334"/>
      <c r="FZ22" s="334"/>
      <c r="GA22" s="334"/>
      <c r="GB22" s="334"/>
      <c r="GC22" s="334"/>
      <c r="GD22" s="334"/>
      <c r="GE22" s="334"/>
      <c r="GF22" s="334"/>
      <c r="GG22" s="334"/>
      <c r="GH22" s="334"/>
      <c r="GI22" s="334"/>
      <c r="GJ22" s="334"/>
      <c r="GK22" s="334"/>
      <c r="GL22" s="334"/>
      <c r="GM22" s="334"/>
      <c r="GN22" s="334"/>
      <c r="GO22" s="334"/>
      <c r="GP22" s="334"/>
      <c r="GQ22" s="334"/>
      <c r="GR22" s="334"/>
      <c r="GS22" s="334"/>
      <c r="GT22" s="334"/>
      <c r="GU22" s="334"/>
      <c r="GV22" s="334"/>
      <c r="GW22" s="334"/>
      <c r="GX22" s="334"/>
      <c r="GY22" s="334"/>
      <c r="GZ22" s="334"/>
      <c r="HA22" s="334"/>
      <c r="HB22" s="334"/>
      <c r="HC22" s="334"/>
      <c r="HD22" s="334"/>
      <c r="HE22" s="334"/>
      <c r="HF22" s="334"/>
      <c r="HG22" s="334"/>
      <c r="HH22" s="334"/>
      <c r="HI22" s="334"/>
      <c r="HJ22" s="334"/>
      <c r="HK22" s="334"/>
      <c r="HL22" s="334"/>
      <c r="HM22" s="334"/>
      <c r="HN22" s="334"/>
      <c r="HO22" s="334"/>
      <c r="HP22" s="334"/>
      <c r="HQ22" s="334"/>
      <c r="HR22" s="334"/>
      <c r="HS22" s="334"/>
      <c r="HT22" s="334"/>
      <c r="HU22" s="334"/>
      <c r="HV22" s="334"/>
      <c r="HW22" s="334"/>
      <c r="HX22" s="334"/>
      <c r="HY22" s="334"/>
      <c r="HZ22" s="334"/>
      <c r="IA22" s="334"/>
      <c r="IB22" s="334"/>
      <c r="IC22" s="334"/>
      <c r="ID22" s="334"/>
      <c r="IE22" s="334"/>
      <c r="IF22" s="334"/>
      <c r="IG22" s="334"/>
      <c r="IH22" s="334"/>
      <c r="II22" s="334"/>
      <c r="IJ22" s="334"/>
      <c r="IK22" s="334"/>
      <c r="IL22" s="334"/>
      <c r="IM22" s="334"/>
      <c r="IN22" s="334"/>
      <c r="IO22" s="334"/>
      <c r="IP22" s="334"/>
      <c r="IQ22" s="334"/>
      <c r="IR22" s="334"/>
      <c r="IS22" s="334"/>
      <c r="IT22" s="334"/>
      <c r="IU22" s="334"/>
      <c r="IV22" s="334"/>
    </row>
    <row r="23" spans="1:256" ht="17.5">
      <c r="A23" s="60"/>
      <c r="B23" s="61" t="s">
        <v>9</v>
      </c>
      <c r="C23" s="59" t="s">
        <v>750</v>
      </c>
      <c r="D23" s="59" t="s">
        <v>370</v>
      </c>
      <c r="E23" s="338"/>
      <c r="F23" s="339"/>
      <c r="G23" s="338"/>
      <c r="H23" s="334"/>
      <c r="I23" s="334"/>
      <c r="J23" s="334"/>
      <c r="K23" s="334"/>
      <c r="L23" s="334"/>
      <c r="M23" s="334"/>
      <c r="N23" s="334"/>
      <c r="O23" s="334"/>
      <c r="P23" s="334"/>
      <c r="Q23" s="334"/>
      <c r="R23" s="334"/>
      <c r="S23" s="334"/>
      <c r="T23" s="334"/>
      <c r="U23" s="334"/>
      <c r="V23" s="334"/>
      <c r="W23" s="334"/>
      <c r="X23" s="334"/>
      <c r="Y23" s="334"/>
      <c r="Z23" s="334"/>
      <c r="AA23" s="334"/>
      <c r="AB23" s="334"/>
      <c r="AC23" s="334"/>
      <c r="AD23" s="334"/>
      <c r="AE23" s="334"/>
      <c r="AF23" s="334"/>
      <c r="AG23" s="334"/>
      <c r="AH23" s="334"/>
      <c r="AI23" s="334"/>
      <c r="AJ23" s="334"/>
      <c r="AK23" s="334"/>
      <c r="AL23" s="334"/>
      <c r="AM23" s="334"/>
      <c r="AN23" s="334"/>
      <c r="AO23" s="334"/>
      <c r="AP23" s="334"/>
      <c r="AQ23" s="334"/>
      <c r="AR23" s="334"/>
      <c r="AS23" s="334"/>
      <c r="AT23" s="334"/>
      <c r="AU23" s="334"/>
      <c r="AV23" s="334"/>
      <c r="AW23" s="334"/>
      <c r="AX23" s="334"/>
      <c r="AY23" s="334"/>
      <c r="AZ23" s="334"/>
      <c r="BA23" s="334"/>
      <c r="BB23" s="334"/>
      <c r="BC23" s="334"/>
      <c r="BD23" s="334"/>
      <c r="BE23" s="334"/>
      <c r="BF23" s="334"/>
      <c r="BG23" s="334"/>
      <c r="BH23" s="334"/>
      <c r="BI23" s="334"/>
      <c r="BJ23" s="334"/>
      <c r="BK23" s="334"/>
      <c r="BL23" s="334"/>
      <c r="BM23" s="334"/>
      <c r="BN23" s="334"/>
      <c r="BO23" s="334"/>
      <c r="BP23" s="334"/>
      <c r="BQ23" s="334"/>
      <c r="BR23" s="334"/>
      <c r="BS23" s="334"/>
      <c r="BT23" s="334"/>
      <c r="BU23" s="334"/>
      <c r="BV23" s="334"/>
      <c r="BW23" s="334"/>
      <c r="BX23" s="334"/>
      <c r="BY23" s="334"/>
      <c r="BZ23" s="334"/>
      <c r="CA23" s="334"/>
      <c r="CB23" s="334"/>
      <c r="CC23" s="334"/>
      <c r="CD23" s="334"/>
      <c r="CE23" s="334"/>
      <c r="CF23" s="334"/>
      <c r="CG23" s="334"/>
      <c r="CH23" s="334"/>
      <c r="CI23" s="334"/>
      <c r="CJ23" s="334"/>
      <c r="CK23" s="334"/>
      <c r="CL23" s="334"/>
      <c r="CM23" s="334"/>
      <c r="CN23" s="334"/>
      <c r="CO23" s="334"/>
      <c r="CP23" s="334"/>
      <c r="CQ23" s="334"/>
      <c r="CR23" s="334"/>
      <c r="CS23" s="334"/>
      <c r="CT23" s="334"/>
      <c r="CU23" s="334"/>
      <c r="CV23" s="334"/>
      <c r="CW23" s="334"/>
      <c r="CX23" s="334"/>
      <c r="CY23" s="334"/>
      <c r="CZ23" s="334"/>
      <c r="DA23" s="334"/>
      <c r="DB23" s="334"/>
      <c r="DC23" s="334"/>
      <c r="DD23" s="334"/>
      <c r="DE23" s="334"/>
      <c r="DF23" s="334"/>
      <c r="DG23" s="334"/>
      <c r="DH23" s="334"/>
      <c r="DI23" s="334"/>
      <c r="DJ23" s="334"/>
      <c r="DK23" s="334"/>
      <c r="DL23" s="334"/>
      <c r="DM23" s="334"/>
      <c r="DN23" s="334"/>
      <c r="DO23" s="334"/>
      <c r="DP23" s="334"/>
      <c r="DQ23" s="334"/>
      <c r="DR23" s="334"/>
      <c r="DS23" s="334"/>
      <c r="DT23" s="334"/>
      <c r="DU23" s="334"/>
      <c r="DV23" s="334"/>
      <c r="DW23" s="334"/>
      <c r="DX23" s="334"/>
      <c r="DY23" s="334"/>
      <c r="DZ23" s="334"/>
      <c r="EA23" s="334"/>
      <c r="EB23" s="334"/>
      <c r="EC23" s="334"/>
      <c r="ED23" s="334"/>
      <c r="EE23" s="334"/>
      <c r="EF23" s="334"/>
      <c r="EG23" s="334"/>
      <c r="EH23" s="334"/>
      <c r="EI23" s="334"/>
      <c r="EJ23" s="334"/>
      <c r="EK23" s="334"/>
      <c r="EL23" s="334"/>
      <c r="EM23" s="334"/>
      <c r="EN23" s="334"/>
      <c r="EO23" s="334"/>
      <c r="EP23" s="334"/>
      <c r="EQ23" s="334"/>
      <c r="ER23" s="334"/>
      <c r="ES23" s="334"/>
      <c r="ET23" s="334"/>
      <c r="EU23" s="334"/>
      <c r="EV23" s="334"/>
      <c r="EW23" s="334"/>
      <c r="EX23" s="334"/>
      <c r="EY23" s="334"/>
      <c r="EZ23" s="334"/>
      <c r="FA23" s="334"/>
      <c r="FB23" s="334"/>
      <c r="FC23" s="334"/>
      <c r="FD23" s="334"/>
      <c r="FE23" s="334"/>
      <c r="FF23" s="334"/>
      <c r="FG23" s="334"/>
      <c r="FH23" s="334"/>
      <c r="FI23" s="334"/>
      <c r="FJ23" s="334"/>
      <c r="FK23" s="334"/>
      <c r="FL23" s="334"/>
      <c r="FM23" s="334"/>
      <c r="FN23" s="334"/>
      <c r="FO23" s="334"/>
      <c r="FP23" s="334"/>
      <c r="FQ23" s="334"/>
      <c r="FR23" s="334"/>
      <c r="FS23" s="334"/>
      <c r="FT23" s="334"/>
      <c r="FU23" s="334"/>
      <c r="FV23" s="334"/>
      <c r="FW23" s="334"/>
      <c r="FX23" s="334"/>
      <c r="FY23" s="334"/>
      <c r="FZ23" s="334"/>
      <c r="GA23" s="334"/>
      <c r="GB23" s="334"/>
      <c r="GC23" s="334"/>
      <c r="GD23" s="334"/>
      <c r="GE23" s="334"/>
      <c r="GF23" s="334"/>
      <c r="GG23" s="334"/>
      <c r="GH23" s="334"/>
      <c r="GI23" s="334"/>
      <c r="GJ23" s="334"/>
      <c r="GK23" s="334"/>
      <c r="GL23" s="334"/>
      <c r="GM23" s="334"/>
      <c r="GN23" s="334"/>
      <c r="GO23" s="334"/>
      <c r="GP23" s="334"/>
      <c r="GQ23" s="334"/>
      <c r="GR23" s="334"/>
      <c r="GS23" s="334"/>
      <c r="GT23" s="334"/>
      <c r="GU23" s="334"/>
      <c r="GV23" s="334"/>
      <c r="GW23" s="334"/>
      <c r="GX23" s="334"/>
      <c r="GY23" s="334"/>
      <c r="GZ23" s="334"/>
      <c r="HA23" s="334"/>
      <c r="HB23" s="334"/>
      <c r="HC23" s="334"/>
      <c r="HD23" s="334"/>
      <c r="HE23" s="334"/>
      <c r="HF23" s="334"/>
      <c r="HG23" s="334"/>
      <c r="HH23" s="334"/>
      <c r="HI23" s="334"/>
      <c r="HJ23" s="334"/>
      <c r="HK23" s="334"/>
      <c r="HL23" s="334"/>
      <c r="HM23" s="334"/>
      <c r="HN23" s="334"/>
      <c r="HO23" s="334"/>
      <c r="HP23" s="334"/>
      <c r="HQ23" s="334"/>
      <c r="HR23" s="334"/>
      <c r="HS23" s="334"/>
      <c r="HT23" s="334"/>
      <c r="HU23" s="334"/>
      <c r="HV23" s="334"/>
      <c r="HW23" s="334"/>
      <c r="HX23" s="334"/>
      <c r="HY23" s="334"/>
      <c r="HZ23" s="334"/>
      <c r="IA23" s="334"/>
      <c r="IB23" s="334"/>
      <c r="IC23" s="334"/>
      <c r="ID23" s="334"/>
      <c r="IE23" s="334"/>
      <c r="IF23" s="334"/>
      <c r="IG23" s="334"/>
      <c r="IH23" s="334"/>
      <c r="II23" s="334"/>
      <c r="IJ23" s="334"/>
      <c r="IK23" s="334"/>
      <c r="IL23" s="334"/>
      <c r="IM23" s="334"/>
      <c r="IN23" s="334"/>
      <c r="IO23" s="334"/>
      <c r="IP23" s="334"/>
      <c r="IQ23" s="334"/>
      <c r="IR23" s="334"/>
      <c r="IS23" s="334"/>
      <c r="IT23" s="334"/>
      <c r="IU23" s="334"/>
      <c r="IV23" s="334"/>
    </row>
    <row r="24" spans="1:256" ht="17.5">
      <c r="A24" s="60"/>
      <c r="B24" s="61" t="s">
        <v>10</v>
      </c>
      <c r="C24" s="59" t="s">
        <v>750</v>
      </c>
      <c r="D24" s="59" t="s">
        <v>370</v>
      </c>
      <c r="E24" s="338"/>
      <c r="F24" s="339"/>
      <c r="G24" s="338"/>
      <c r="H24" s="334"/>
      <c r="I24" s="334"/>
      <c r="J24" s="334"/>
      <c r="K24" s="334"/>
      <c r="L24" s="334"/>
      <c r="M24" s="334"/>
      <c r="N24" s="334"/>
      <c r="O24" s="334"/>
      <c r="P24" s="334"/>
      <c r="Q24" s="334"/>
      <c r="R24" s="334"/>
      <c r="S24" s="334"/>
      <c r="T24" s="334"/>
      <c r="U24" s="334"/>
      <c r="V24" s="334"/>
      <c r="W24" s="334"/>
      <c r="X24" s="334"/>
      <c r="Y24" s="334"/>
      <c r="Z24" s="334"/>
      <c r="AA24" s="334"/>
      <c r="AB24" s="334"/>
      <c r="AC24" s="334"/>
      <c r="AD24" s="334"/>
      <c r="AE24" s="334"/>
      <c r="AF24" s="334"/>
      <c r="AG24" s="334"/>
      <c r="AH24" s="334"/>
      <c r="AI24" s="334"/>
      <c r="AJ24" s="334"/>
      <c r="AK24" s="334"/>
      <c r="AL24" s="334"/>
      <c r="AM24" s="334"/>
      <c r="AN24" s="334"/>
      <c r="AO24" s="334"/>
      <c r="AP24" s="334"/>
      <c r="AQ24" s="334"/>
      <c r="AR24" s="334"/>
      <c r="AS24" s="334"/>
      <c r="AT24" s="334"/>
      <c r="AU24" s="334"/>
      <c r="AV24" s="334"/>
      <c r="AW24" s="334"/>
      <c r="AX24" s="334"/>
      <c r="AY24" s="334"/>
      <c r="AZ24" s="334"/>
      <c r="BA24" s="334"/>
      <c r="BB24" s="334"/>
      <c r="BC24" s="334"/>
      <c r="BD24" s="334"/>
      <c r="BE24" s="334"/>
      <c r="BF24" s="334"/>
      <c r="BG24" s="334"/>
      <c r="BH24" s="334"/>
      <c r="BI24" s="334"/>
      <c r="BJ24" s="334"/>
      <c r="BK24" s="334"/>
      <c r="BL24" s="334"/>
      <c r="BM24" s="334"/>
      <c r="BN24" s="334"/>
      <c r="BO24" s="334"/>
      <c r="BP24" s="334"/>
      <c r="BQ24" s="334"/>
      <c r="BR24" s="334"/>
      <c r="BS24" s="334"/>
      <c r="BT24" s="334"/>
      <c r="BU24" s="334"/>
      <c r="BV24" s="334"/>
      <c r="BW24" s="334"/>
      <c r="BX24" s="334"/>
      <c r="BY24" s="334"/>
      <c r="BZ24" s="334"/>
      <c r="CA24" s="334"/>
      <c r="CB24" s="334"/>
      <c r="CC24" s="334"/>
      <c r="CD24" s="334"/>
      <c r="CE24" s="334"/>
      <c r="CF24" s="334"/>
      <c r="CG24" s="334"/>
      <c r="CH24" s="334"/>
      <c r="CI24" s="334"/>
      <c r="CJ24" s="334"/>
      <c r="CK24" s="334"/>
      <c r="CL24" s="334"/>
      <c r="CM24" s="334"/>
      <c r="CN24" s="334"/>
      <c r="CO24" s="334"/>
      <c r="CP24" s="334"/>
      <c r="CQ24" s="334"/>
      <c r="CR24" s="334"/>
      <c r="CS24" s="334"/>
      <c r="CT24" s="334"/>
      <c r="CU24" s="334"/>
      <c r="CV24" s="334"/>
      <c r="CW24" s="334"/>
      <c r="CX24" s="334"/>
      <c r="CY24" s="334"/>
      <c r="CZ24" s="334"/>
      <c r="DA24" s="334"/>
      <c r="DB24" s="334"/>
      <c r="DC24" s="334"/>
      <c r="DD24" s="334"/>
      <c r="DE24" s="334"/>
      <c r="DF24" s="334"/>
      <c r="DG24" s="334"/>
      <c r="DH24" s="334"/>
      <c r="DI24" s="334"/>
      <c r="DJ24" s="334"/>
      <c r="DK24" s="334"/>
      <c r="DL24" s="334"/>
      <c r="DM24" s="334"/>
      <c r="DN24" s="334"/>
      <c r="DO24" s="334"/>
      <c r="DP24" s="334"/>
      <c r="DQ24" s="334"/>
      <c r="DR24" s="334"/>
      <c r="DS24" s="334"/>
      <c r="DT24" s="334"/>
      <c r="DU24" s="334"/>
      <c r="DV24" s="334"/>
      <c r="DW24" s="334"/>
      <c r="DX24" s="334"/>
      <c r="DY24" s="334"/>
      <c r="DZ24" s="334"/>
      <c r="EA24" s="334"/>
      <c r="EB24" s="334"/>
      <c r="EC24" s="334"/>
      <c r="ED24" s="334"/>
      <c r="EE24" s="334"/>
      <c r="EF24" s="334"/>
      <c r="EG24" s="334"/>
      <c r="EH24" s="334"/>
      <c r="EI24" s="334"/>
      <c r="EJ24" s="334"/>
      <c r="EK24" s="334"/>
      <c r="EL24" s="334"/>
      <c r="EM24" s="334"/>
      <c r="EN24" s="334"/>
      <c r="EO24" s="334"/>
      <c r="EP24" s="334"/>
      <c r="EQ24" s="334"/>
      <c r="ER24" s="334"/>
      <c r="ES24" s="334"/>
      <c r="ET24" s="334"/>
      <c r="EU24" s="334"/>
      <c r="EV24" s="334"/>
      <c r="EW24" s="334"/>
      <c r="EX24" s="334"/>
      <c r="EY24" s="334"/>
      <c r="EZ24" s="334"/>
      <c r="FA24" s="334"/>
      <c r="FB24" s="334"/>
      <c r="FC24" s="334"/>
      <c r="FD24" s="334"/>
      <c r="FE24" s="334"/>
      <c r="FF24" s="334"/>
      <c r="FG24" s="334"/>
      <c r="FH24" s="334"/>
      <c r="FI24" s="334"/>
      <c r="FJ24" s="334"/>
      <c r="FK24" s="334"/>
      <c r="FL24" s="334"/>
      <c r="FM24" s="334"/>
      <c r="FN24" s="334"/>
      <c r="FO24" s="334"/>
      <c r="FP24" s="334"/>
      <c r="FQ24" s="334"/>
      <c r="FR24" s="334"/>
      <c r="FS24" s="334"/>
      <c r="FT24" s="334"/>
      <c r="FU24" s="334"/>
      <c r="FV24" s="334"/>
      <c r="FW24" s="334"/>
      <c r="FX24" s="334"/>
      <c r="FY24" s="334"/>
      <c r="FZ24" s="334"/>
      <c r="GA24" s="334"/>
      <c r="GB24" s="334"/>
      <c r="GC24" s="334"/>
      <c r="GD24" s="334"/>
      <c r="GE24" s="334"/>
      <c r="GF24" s="334"/>
      <c r="GG24" s="334"/>
      <c r="GH24" s="334"/>
      <c r="GI24" s="334"/>
      <c r="GJ24" s="334"/>
      <c r="GK24" s="334"/>
      <c r="GL24" s="334"/>
      <c r="GM24" s="334"/>
      <c r="GN24" s="334"/>
      <c r="GO24" s="334"/>
      <c r="GP24" s="334"/>
      <c r="GQ24" s="334"/>
      <c r="GR24" s="334"/>
      <c r="GS24" s="334"/>
      <c r="GT24" s="334"/>
      <c r="GU24" s="334"/>
      <c r="GV24" s="334"/>
      <c r="GW24" s="334"/>
      <c r="GX24" s="334"/>
      <c r="GY24" s="334"/>
      <c r="GZ24" s="334"/>
      <c r="HA24" s="334"/>
      <c r="HB24" s="334"/>
      <c r="HC24" s="334"/>
      <c r="HD24" s="334"/>
      <c r="HE24" s="334"/>
      <c r="HF24" s="334"/>
      <c r="HG24" s="334"/>
      <c r="HH24" s="334"/>
      <c r="HI24" s="334"/>
      <c r="HJ24" s="334"/>
      <c r="HK24" s="334"/>
      <c r="HL24" s="334"/>
      <c r="HM24" s="334"/>
      <c r="HN24" s="334"/>
      <c r="HO24" s="334"/>
      <c r="HP24" s="334"/>
      <c r="HQ24" s="334"/>
      <c r="HR24" s="334"/>
      <c r="HS24" s="334"/>
      <c r="HT24" s="334"/>
      <c r="HU24" s="334"/>
      <c r="HV24" s="334"/>
      <c r="HW24" s="334"/>
      <c r="HX24" s="334"/>
      <c r="HY24" s="334"/>
      <c r="HZ24" s="334"/>
      <c r="IA24" s="334"/>
      <c r="IB24" s="334"/>
      <c r="IC24" s="334"/>
      <c r="ID24" s="334"/>
      <c r="IE24" s="334"/>
      <c r="IF24" s="334"/>
      <c r="IG24" s="334"/>
      <c r="IH24" s="334"/>
      <c r="II24" s="334"/>
      <c r="IJ24" s="334"/>
      <c r="IK24" s="334"/>
      <c r="IL24" s="334"/>
      <c r="IM24" s="334"/>
      <c r="IN24" s="334"/>
      <c r="IO24" s="334"/>
      <c r="IP24" s="334"/>
      <c r="IQ24" s="334"/>
      <c r="IR24" s="334"/>
      <c r="IS24" s="334"/>
      <c r="IT24" s="334"/>
      <c r="IU24" s="334"/>
      <c r="IV24" s="334"/>
    </row>
    <row r="25" spans="1:256" ht="17.5">
      <c r="A25" s="60"/>
      <c r="B25" s="61" t="s">
        <v>11</v>
      </c>
      <c r="C25" s="59" t="s">
        <v>750</v>
      </c>
      <c r="D25" s="59" t="s">
        <v>370</v>
      </c>
      <c r="E25" s="338"/>
      <c r="F25" s="339"/>
      <c r="G25" s="338"/>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4"/>
      <c r="AL25" s="334"/>
      <c r="AM25" s="334"/>
      <c r="AN25" s="334"/>
      <c r="AO25" s="334"/>
      <c r="AP25" s="334"/>
      <c r="AQ25" s="334"/>
      <c r="AR25" s="334"/>
      <c r="AS25" s="334"/>
      <c r="AT25" s="334"/>
      <c r="AU25" s="334"/>
      <c r="AV25" s="334"/>
      <c r="AW25" s="334"/>
      <c r="AX25" s="334"/>
      <c r="AY25" s="334"/>
      <c r="AZ25" s="334"/>
      <c r="BA25" s="334"/>
      <c r="BB25" s="334"/>
      <c r="BC25" s="334"/>
      <c r="BD25" s="334"/>
      <c r="BE25" s="334"/>
      <c r="BF25" s="334"/>
      <c r="BG25" s="334"/>
      <c r="BH25" s="334"/>
      <c r="BI25" s="334"/>
      <c r="BJ25" s="334"/>
      <c r="BK25" s="334"/>
      <c r="BL25" s="334"/>
      <c r="BM25" s="334"/>
      <c r="BN25" s="334"/>
      <c r="BO25" s="334"/>
      <c r="BP25" s="334"/>
      <c r="BQ25" s="334"/>
      <c r="BR25" s="334"/>
      <c r="BS25" s="334"/>
      <c r="BT25" s="334"/>
      <c r="BU25" s="334"/>
      <c r="BV25" s="334"/>
      <c r="BW25" s="334"/>
      <c r="BX25" s="334"/>
      <c r="BY25" s="334"/>
      <c r="BZ25" s="334"/>
      <c r="CA25" s="334"/>
      <c r="CB25" s="334"/>
      <c r="CC25" s="334"/>
      <c r="CD25" s="334"/>
      <c r="CE25" s="334"/>
      <c r="CF25" s="334"/>
      <c r="CG25" s="334"/>
      <c r="CH25" s="334"/>
      <c r="CI25" s="334"/>
      <c r="CJ25" s="334"/>
      <c r="CK25" s="334"/>
      <c r="CL25" s="334"/>
      <c r="CM25" s="334"/>
      <c r="CN25" s="334"/>
      <c r="CO25" s="334"/>
      <c r="CP25" s="334"/>
      <c r="CQ25" s="334"/>
      <c r="CR25" s="334"/>
      <c r="CS25" s="334"/>
      <c r="CT25" s="334"/>
      <c r="CU25" s="334"/>
      <c r="CV25" s="334"/>
      <c r="CW25" s="334"/>
      <c r="CX25" s="334"/>
      <c r="CY25" s="334"/>
      <c r="CZ25" s="334"/>
      <c r="DA25" s="334"/>
      <c r="DB25" s="334"/>
      <c r="DC25" s="334"/>
      <c r="DD25" s="334"/>
      <c r="DE25" s="334"/>
      <c r="DF25" s="334"/>
      <c r="DG25" s="334"/>
      <c r="DH25" s="334"/>
      <c r="DI25" s="334"/>
      <c r="DJ25" s="334"/>
      <c r="DK25" s="334"/>
      <c r="DL25" s="334"/>
      <c r="DM25" s="334"/>
      <c r="DN25" s="334"/>
      <c r="DO25" s="334"/>
      <c r="DP25" s="334"/>
      <c r="DQ25" s="334"/>
      <c r="DR25" s="334"/>
      <c r="DS25" s="334"/>
      <c r="DT25" s="334"/>
      <c r="DU25" s="334"/>
      <c r="DV25" s="334"/>
      <c r="DW25" s="334"/>
      <c r="DX25" s="334"/>
      <c r="DY25" s="334"/>
      <c r="DZ25" s="334"/>
      <c r="EA25" s="334"/>
      <c r="EB25" s="334"/>
      <c r="EC25" s="334"/>
      <c r="ED25" s="334"/>
      <c r="EE25" s="334"/>
      <c r="EF25" s="334"/>
      <c r="EG25" s="334"/>
      <c r="EH25" s="334"/>
      <c r="EI25" s="334"/>
      <c r="EJ25" s="334"/>
      <c r="EK25" s="334"/>
      <c r="EL25" s="334"/>
      <c r="EM25" s="334"/>
      <c r="EN25" s="334"/>
      <c r="EO25" s="334"/>
      <c r="EP25" s="334"/>
      <c r="EQ25" s="334"/>
      <c r="ER25" s="334"/>
      <c r="ES25" s="334"/>
      <c r="ET25" s="334"/>
      <c r="EU25" s="334"/>
      <c r="EV25" s="334"/>
      <c r="EW25" s="334"/>
      <c r="EX25" s="334"/>
      <c r="EY25" s="334"/>
      <c r="EZ25" s="334"/>
      <c r="FA25" s="334"/>
      <c r="FB25" s="334"/>
      <c r="FC25" s="334"/>
      <c r="FD25" s="334"/>
      <c r="FE25" s="334"/>
      <c r="FF25" s="334"/>
      <c r="FG25" s="334"/>
      <c r="FH25" s="334"/>
      <c r="FI25" s="334"/>
      <c r="FJ25" s="334"/>
      <c r="FK25" s="334"/>
      <c r="FL25" s="334"/>
      <c r="FM25" s="334"/>
      <c r="FN25" s="334"/>
      <c r="FO25" s="334"/>
      <c r="FP25" s="334"/>
      <c r="FQ25" s="334"/>
      <c r="FR25" s="334"/>
      <c r="FS25" s="334"/>
      <c r="FT25" s="334"/>
      <c r="FU25" s="334"/>
      <c r="FV25" s="334"/>
      <c r="FW25" s="334"/>
      <c r="FX25" s="334"/>
      <c r="FY25" s="334"/>
      <c r="FZ25" s="334"/>
      <c r="GA25" s="334"/>
      <c r="GB25" s="334"/>
      <c r="GC25" s="334"/>
      <c r="GD25" s="334"/>
      <c r="GE25" s="334"/>
      <c r="GF25" s="334"/>
      <c r="GG25" s="334"/>
      <c r="GH25" s="334"/>
      <c r="GI25" s="334"/>
      <c r="GJ25" s="334"/>
      <c r="GK25" s="334"/>
      <c r="GL25" s="334"/>
      <c r="GM25" s="334"/>
      <c r="GN25" s="334"/>
      <c r="GO25" s="334"/>
      <c r="GP25" s="334"/>
      <c r="GQ25" s="334"/>
      <c r="GR25" s="334"/>
      <c r="GS25" s="334"/>
      <c r="GT25" s="334"/>
      <c r="GU25" s="334"/>
      <c r="GV25" s="334"/>
      <c r="GW25" s="334"/>
      <c r="GX25" s="334"/>
      <c r="GY25" s="334"/>
      <c r="GZ25" s="334"/>
      <c r="HA25" s="334"/>
      <c r="HB25" s="334"/>
      <c r="HC25" s="334"/>
      <c r="HD25" s="334"/>
      <c r="HE25" s="334"/>
      <c r="HF25" s="334"/>
      <c r="HG25" s="334"/>
      <c r="HH25" s="334"/>
      <c r="HI25" s="334"/>
      <c r="HJ25" s="334"/>
      <c r="HK25" s="334"/>
      <c r="HL25" s="334"/>
      <c r="HM25" s="334"/>
      <c r="HN25" s="334"/>
      <c r="HO25" s="334"/>
      <c r="HP25" s="334"/>
      <c r="HQ25" s="334"/>
      <c r="HR25" s="334"/>
      <c r="HS25" s="334"/>
      <c r="HT25" s="334"/>
      <c r="HU25" s="334"/>
      <c r="HV25" s="334"/>
      <c r="HW25" s="334"/>
      <c r="HX25" s="334"/>
      <c r="HY25" s="334"/>
      <c r="HZ25" s="334"/>
      <c r="IA25" s="334"/>
      <c r="IB25" s="334"/>
      <c r="IC25" s="334"/>
      <c r="ID25" s="334"/>
      <c r="IE25" s="334"/>
      <c r="IF25" s="334"/>
      <c r="IG25" s="334"/>
      <c r="IH25" s="334"/>
      <c r="II25" s="334"/>
      <c r="IJ25" s="334"/>
      <c r="IK25" s="334"/>
      <c r="IL25" s="334"/>
      <c r="IM25" s="334"/>
      <c r="IN25" s="334"/>
      <c r="IO25" s="334"/>
      <c r="IP25" s="334"/>
      <c r="IQ25" s="334"/>
      <c r="IR25" s="334"/>
      <c r="IS25" s="334"/>
      <c r="IT25" s="334"/>
      <c r="IU25" s="334"/>
      <c r="IV25" s="334"/>
    </row>
    <row r="26" spans="1:256" ht="25">
      <c r="A26" s="340" t="s">
        <v>476</v>
      </c>
      <c r="C26" s="342" t="s">
        <v>751</v>
      </c>
      <c r="D26" s="343"/>
      <c r="E26" s="344"/>
      <c r="F26" s="345"/>
      <c r="G26" s="346"/>
      <c r="H26" s="345"/>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c r="A27" s="347"/>
      <c r="B27" s="348" t="s">
        <v>120</v>
      </c>
      <c r="C27" s="349" t="s">
        <v>752</v>
      </c>
      <c r="D27" s="343" t="s">
        <v>370</v>
      </c>
      <c r="E27" s="350"/>
      <c r="F27" s="351"/>
      <c r="G27" s="346"/>
      <c r="H27" s="351"/>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c r="A28" s="347"/>
      <c r="B28" s="348" t="s">
        <v>191</v>
      </c>
      <c r="C28" s="349" t="s">
        <v>753</v>
      </c>
      <c r="D28" s="343" t="s">
        <v>370</v>
      </c>
      <c r="E28" s="350"/>
      <c r="F28" s="351"/>
      <c r="G28" s="346"/>
      <c r="H28" s="351"/>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c r="A29" s="347"/>
      <c r="B29" s="348" t="s">
        <v>9</v>
      </c>
      <c r="C29" s="349" t="s">
        <v>753</v>
      </c>
      <c r="D29" s="343" t="s">
        <v>370</v>
      </c>
      <c r="E29" s="350"/>
      <c r="F29" s="351"/>
      <c r="G29" s="346"/>
      <c r="H29" s="351"/>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c r="A30" s="347"/>
      <c r="B30" s="348" t="s">
        <v>10</v>
      </c>
      <c r="C30" s="349" t="s">
        <v>753</v>
      </c>
      <c r="D30" s="343" t="s">
        <v>370</v>
      </c>
      <c r="E30" s="350"/>
      <c r="F30" s="351"/>
      <c r="G30" s="346"/>
      <c r="H30" s="351"/>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c r="A31" s="347"/>
      <c r="B31" s="348" t="s">
        <v>11</v>
      </c>
      <c r="C31" s="349" t="s">
        <v>753</v>
      </c>
      <c r="D31" s="343" t="s">
        <v>370</v>
      </c>
      <c r="E31" s="350"/>
      <c r="F31" s="351"/>
      <c r="G31" s="346"/>
      <c r="H31" s="35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3" spans="1:256" ht="30">
      <c r="A33" s="354" t="s">
        <v>754</v>
      </c>
      <c r="B33" s="354" t="s">
        <v>755</v>
      </c>
      <c r="C33" s="355" t="s">
        <v>756</v>
      </c>
      <c r="D33" s="355" t="s">
        <v>757</v>
      </c>
      <c r="E33" s="355" t="s">
        <v>758</v>
      </c>
      <c r="F33" s="356" t="s">
        <v>759</v>
      </c>
      <c r="G33" s="355" t="s">
        <v>376</v>
      </c>
      <c r="H33" s="357"/>
      <c r="I33" s="357"/>
      <c r="J33" s="357"/>
      <c r="K33" s="357"/>
      <c r="L33" s="357"/>
      <c r="M33" s="357"/>
      <c r="N33" s="357"/>
      <c r="O33" s="357"/>
      <c r="P33" s="357"/>
      <c r="Q33" s="357"/>
      <c r="R33" s="357"/>
      <c r="S33" s="357"/>
      <c r="T33" s="357"/>
      <c r="U33" s="357"/>
      <c r="V33" s="357"/>
      <c r="W33" s="357"/>
      <c r="X33" s="357"/>
      <c r="Y33" s="357"/>
      <c r="Z33" s="357"/>
      <c r="AA33" s="357"/>
      <c r="AB33" s="357"/>
      <c r="AC33" s="357"/>
      <c r="AD33" s="357"/>
      <c r="AE33" s="357"/>
      <c r="AF33" s="357"/>
      <c r="AG33" s="357"/>
      <c r="AH33" s="357"/>
      <c r="AI33" s="357"/>
      <c r="AJ33" s="357"/>
      <c r="AK33" s="357"/>
      <c r="AL33" s="357"/>
      <c r="AM33" s="357"/>
      <c r="AN33" s="357"/>
      <c r="AO33" s="357"/>
      <c r="AP33" s="357"/>
      <c r="AQ33" s="357"/>
      <c r="AR33" s="357"/>
      <c r="AS33" s="357"/>
      <c r="AT33" s="357"/>
      <c r="AU33" s="357"/>
      <c r="AV33" s="357"/>
      <c r="AW33" s="357"/>
      <c r="AX33" s="357"/>
      <c r="AY33" s="357"/>
      <c r="AZ33" s="357"/>
      <c r="BA33" s="357"/>
      <c r="BB33" s="357"/>
      <c r="BC33" s="357"/>
      <c r="BD33" s="357"/>
      <c r="BE33" s="357"/>
      <c r="BF33" s="357"/>
      <c r="BG33" s="357"/>
      <c r="BH33" s="357"/>
      <c r="BI33" s="357"/>
      <c r="BJ33" s="357"/>
      <c r="BK33" s="357"/>
      <c r="BL33" s="357"/>
      <c r="BM33" s="357"/>
      <c r="BN33" s="357"/>
      <c r="BO33" s="357"/>
      <c r="BP33" s="357"/>
      <c r="BQ33" s="357"/>
      <c r="BR33" s="357"/>
      <c r="BS33" s="357"/>
      <c r="BT33" s="357"/>
      <c r="BU33" s="357"/>
      <c r="BV33" s="357"/>
      <c r="BW33" s="357"/>
      <c r="BX33" s="357"/>
      <c r="BY33" s="357"/>
      <c r="BZ33" s="357"/>
      <c r="CA33" s="357"/>
      <c r="CB33" s="357"/>
      <c r="CC33" s="357"/>
      <c r="CD33" s="357"/>
      <c r="CE33" s="357"/>
      <c r="CF33" s="357"/>
      <c r="CG33" s="357"/>
      <c r="CH33" s="357"/>
      <c r="CI33" s="357"/>
      <c r="CJ33" s="357"/>
      <c r="CK33" s="357"/>
      <c r="CL33" s="357"/>
      <c r="CM33" s="357"/>
      <c r="CN33" s="357"/>
      <c r="CO33" s="357"/>
      <c r="CP33" s="357"/>
      <c r="CQ33" s="357"/>
      <c r="CR33" s="357"/>
      <c r="CS33" s="357"/>
      <c r="CT33" s="357"/>
      <c r="CU33" s="357"/>
      <c r="CV33" s="357"/>
      <c r="CW33" s="357"/>
      <c r="CX33" s="357"/>
      <c r="CY33" s="357"/>
      <c r="CZ33" s="357"/>
      <c r="DA33" s="357"/>
      <c r="DB33" s="357"/>
      <c r="DC33" s="357"/>
      <c r="DD33" s="357"/>
      <c r="DE33" s="357"/>
      <c r="DF33" s="357"/>
      <c r="DG33" s="357"/>
      <c r="DH33" s="357"/>
      <c r="DI33" s="357"/>
      <c r="DJ33" s="357"/>
      <c r="DK33" s="357"/>
      <c r="DL33" s="357"/>
      <c r="DM33" s="357"/>
      <c r="DN33" s="357"/>
      <c r="DO33" s="357"/>
      <c r="DP33" s="357"/>
      <c r="DQ33" s="357"/>
      <c r="DR33" s="357"/>
      <c r="DS33" s="357"/>
      <c r="DT33" s="357"/>
      <c r="DU33" s="357"/>
      <c r="DV33" s="357"/>
      <c r="DW33" s="357"/>
      <c r="DX33" s="357"/>
      <c r="DY33" s="357"/>
      <c r="DZ33" s="357"/>
      <c r="EA33" s="357"/>
      <c r="EB33" s="357"/>
      <c r="EC33" s="357"/>
      <c r="ED33" s="357"/>
      <c r="EE33" s="357"/>
      <c r="EF33" s="357"/>
      <c r="EG33" s="357"/>
      <c r="EH33" s="357"/>
      <c r="EI33" s="357"/>
      <c r="EJ33" s="357"/>
      <c r="EK33" s="357"/>
      <c r="EL33" s="357"/>
      <c r="EM33" s="357"/>
      <c r="EN33" s="357"/>
      <c r="EO33" s="357"/>
      <c r="EP33" s="357"/>
      <c r="EQ33" s="357"/>
      <c r="ER33" s="357"/>
      <c r="ES33" s="357"/>
      <c r="ET33" s="357"/>
      <c r="EU33" s="357"/>
      <c r="EV33" s="357"/>
      <c r="EW33" s="357"/>
      <c r="EX33" s="357"/>
      <c r="EY33" s="357"/>
      <c r="EZ33" s="357"/>
      <c r="FA33" s="357"/>
      <c r="FB33" s="357"/>
      <c r="FC33" s="357"/>
      <c r="FD33" s="357"/>
      <c r="FE33" s="357"/>
      <c r="FF33" s="357"/>
      <c r="FG33" s="357"/>
      <c r="FH33" s="357"/>
      <c r="FI33" s="357"/>
      <c r="FJ33" s="357"/>
      <c r="FK33" s="357"/>
      <c r="FL33" s="357"/>
      <c r="FM33" s="357"/>
      <c r="FN33" s="357"/>
      <c r="FO33" s="357"/>
      <c r="FP33" s="357"/>
      <c r="FQ33" s="357"/>
      <c r="FR33" s="357"/>
      <c r="FS33" s="357"/>
      <c r="FT33" s="357"/>
      <c r="FU33" s="357"/>
      <c r="FV33" s="357"/>
      <c r="FW33" s="357"/>
      <c r="FX33" s="357"/>
      <c r="FY33" s="357"/>
      <c r="FZ33" s="357"/>
      <c r="GA33" s="357"/>
      <c r="GB33" s="357"/>
      <c r="GC33" s="357"/>
      <c r="GD33" s="357"/>
      <c r="GE33" s="357"/>
      <c r="GF33" s="357"/>
      <c r="GG33" s="357"/>
      <c r="GH33" s="357"/>
      <c r="GI33" s="357"/>
      <c r="GJ33" s="357"/>
      <c r="GK33" s="357"/>
      <c r="GL33" s="357"/>
      <c r="GM33" s="357"/>
      <c r="GN33" s="357"/>
      <c r="GO33" s="357"/>
      <c r="GP33" s="357"/>
      <c r="GQ33" s="357"/>
      <c r="GR33" s="357"/>
      <c r="GS33" s="357"/>
      <c r="GT33" s="357"/>
      <c r="GU33" s="357"/>
      <c r="GV33" s="357"/>
      <c r="GW33" s="357"/>
      <c r="GX33" s="357"/>
      <c r="GY33" s="357"/>
      <c r="GZ33" s="357"/>
      <c r="HA33" s="357"/>
      <c r="HB33" s="357"/>
      <c r="HC33" s="357"/>
      <c r="HD33" s="357"/>
      <c r="HE33" s="357"/>
      <c r="HF33" s="357"/>
      <c r="HG33" s="357"/>
      <c r="HH33" s="357"/>
      <c r="HI33" s="357"/>
      <c r="HJ33" s="357"/>
      <c r="HK33" s="357"/>
      <c r="HL33" s="357"/>
      <c r="HM33" s="357"/>
      <c r="HN33" s="357"/>
      <c r="HO33" s="357"/>
      <c r="HP33" s="357"/>
      <c r="HQ33" s="357"/>
      <c r="HR33" s="357"/>
      <c r="HS33" s="357"/>
      <c r="HT33" s="357"/>
      <c r="HU33" s="357"/>
      <c r="HV33" s="357"/>
      <c r="HW33" s="357"/>
      <c r="HX33" s="357"/>
      <c r="HY33" s="357"/>
      <c r="HZ33" s="357"/>
      <c r="IA33" s="357"/>
      <c r="IB33" s="357"/>
      <c r="IC33" s="357"/>
      <c r="ID33" s="357"/>
      <c r="IE33" s="357"/>
      <c r="IF33" s="357"/>
      <c r="IG33" s="357"/>
      <c r="IH33" s="357"/>
      <c r="II33" s="357"/>
      <c r="IJ33" s="357"/>
      <c r="IK33" s="357"/>
      <c r="IL33" s="357"/>
      <c r="IM33" s="357"/>
      <c r="IN33" s="357"/>
      <c r="IO33" s="357"/>
      <c r="IP33" s="357"/>
      <c r="IQ33" s="357"/>
      <c r="IR33" s="357"/>
      <c r="IS33" s="357"/>
      <c r="IT33" s="357"/>
      <c r="IU33" s="357"/>
      <c r="IV33" s="357"/>
    </row>
    <row r="35" spans="1:256" ht="28">
      <c r="A35" s="358">
        <v>1</v>
      </c>
      <c r="B35" s="358"/>
      <c r="C35" s="359" t="s">
        <v>760</v>
      </c>
      <c r="D35" s="360"/>
      <c r="E35" s="360"/>
      <c r="F35" s="361"/>
      <c r="G35" s="362"/>
    </row>
    <row r="36" spans="1:256">
      <c r="A36" s="363">
        <v>1.1000000000000001</v>
      </c>
      <c r="B36" s="364"/>
      <c r="C36" s="365" t="s">
        <v>761</v>
      </c>
      <c r="D36" s="312"/>
      <c r="E36" s="312"/>
      <c r="F36" s="366"/>
      <c r="G36" s="312"/>
    </row>
    <row r="37" spans="1:256" ht="140">
      <c r="A37" s="363" t="s">
        <v>59</v>
      </c>
      <c r="B37" s="363"/>
      <c r="C37" s="365" t="s">
        <v>762</v>
      </c>
      <c r="D37" s="367" t="s">
        <v>763</v>
      </c>
      <c r="E37" s="312" t="s">
        <v>764</v>
      </c>
      <c r="F37" s="366"/>
      <c r="G37" s="312"/>
    </row>
    <row r="38" spans="1:256">
      <c r="A38" s="363"/>
      <c r="B38" s="363" t="s">
        <v>437</v>
      </c>
      <c r="C38" s="312" t="s">
        <v>765</v>
      </c>
      <c r="D38" s="312"/>
      <c r="E38" s="312"/>
      <c r="F38" s="366" t="s">
        <v>766</v>
      </c>
      <c r="G38" s="312"/>
    </row>
    <row r="39" spans="1:256" ht="28">
      <c r="A39" s="363"/>
      <c r="B39" s="365" t="s">
        <v>120</v>
      </c>
      <c r="C39" s="312" t="s">
        <v>767</v>
      </c>
      <c r="D39" s="312"/>
      <c r="E39" s="312"/>
      <c r="F39" s="366" t="s">
        <v>766</v>
      </c>
      <c r="G39" s="312"/>
    </row>
    <row r="40" spans="1:256" ht="42">
      <c r="A40" s="363"/>
      <c r="B40" s="365" t="s">
        <v>191</v>
      </c>
      <c r="C40" s="312" t="s">
        <v>1509</v>
      </c>
      <c r="D40" s="312"/>
      <c r="E40" s="312"/>
      <c r="F40" s="366" t="s">
        <v>766</v>
      </c>
      <c r="G40" s="312"/>
    </row>
    <row r="41" spans="1:256">
      <c r="A41" s="363"/>
      <c r="B41" s="365" t="s">
        <v>9</v>
      </c>
      <c r="C41" s="312"/>
      <c r="D41" s="312"/>
      <c r="E41" s="312"/>
      <c r="F41" s="366"/>
      <c r="G41" s="312"/>
    </row>
    <row r="42" spans="1:256" ht="42">
      <c r="A42" s="363"/>
      <c r="B42" s="365" t="s">
        <v>10</v>
      </c>
      <c r="C42" s="312" t="s">
        <v>768</v>
      </c>
      <c r="D42" s="312"/>
      <c r="E42" s="312"/>
      <c r="F42" s="366" t="s">
        <v>766</v>
      </c>
      <c r="G42" s="312"/>
    </row>
    <row r="43" spans="1:256" ht="70">
      <c r="A43" s="363"/>
      <c r="B43" s="365" t="s">
        <v>11</v>
      </c>
      <c r="C43" s="312" t="s">
        <v>1574</v>
      </c>
      <c r="D43" s="312"/>
      <c r="E43" s="312"/>
      <c r="F43" s="366" t="s">
        <v>766</v>
      </c>
      <c r="G43" s="312"/>
    </row>
    <row r="45" spans="1:256" ht="140">
      <c r="A45" s="363" t="s">
        <v>441</v>
      </c>
      <c r="B45" s="363"/>
      <c r="C45" s="365" t="s">
        <v>769</v>
      </c>
      <c r="D45" s="367" t="s">
        <v>770</v>
      </c>
      <c r="E45" s="312" t="s">
        <v>771</v>
      </c>
      <c r="F45" s="368"/>
      <c r="G45" s="314"/>
    </row>
    <row r="46" spans="1:256" ht="42">
      <c r="A46" s="363"/>
      <c r="B46" s="363" t="s">
        <v>437</v>
      </c>
      <c r="C46" s="312" t="s">
        <v>772</v>
      </c>
      <c r="D46" s="312"/>
      <c r="E46" s="312"/>
      <c r="F46" s="368" t="s">
        <v>766</v>
      </c>
      <c r="G46" s="314"/>
    </row>
    <row r="47" spans="1:256" ht="42">
      <c r="A47" s="363"/>
      <c r="B47" s="363" t="str">
        <f>B$39</f>
        <v>MA</v>
      </c>
      <c r="C47" s="313" t="s">
        <v>773</v>
      </c>
      <c r="D47" s="312"/>
      <c r="E47" s="312"/>
      <c r="F47" s="368" t="s">
        <v>766</v>
      </c>
      <c r="G47" s="314"/>
    </row>
    <row r="48" spans="1:256" ht="42">
      <c r="A48" s="363"/>
      <c r="B48" s="363" t="str">
        <f>B$40</f>
        <v>S1</v>
      </c>
      <c r="C48" s="313" t="s">
        <v>774</v>
      </c>
      <c r="D48" s="312"/>
      <c r="E48" s="312"/>
      <c r="F48" s="368" t="s">
        <v>766</v>
      </c>
      <c r="G48" s="314"/>
    </row>
    <row r="49" spans="1:7">
      <c r="A49" s="363"/>
      <c r="B49" s="363" t="str">
        <f>B$41</f>
        <v>S2</v>
      </c>
      <c r="C49" s="312"/>
      <c r="D49" s="312"/>
      <c r="E49" s="312"/>
      <c r="F49" s="368"/>
      <c r="G49" s="314"/>
    </row>
    <row r="50" spans="1:7" ht="42">
      <c r="A50" s="363"/>
      <c r="B50" s="363" t="str">
        <f>B$42</f>
        <v>S3</v>
      </c>
      <c r="C50" s="313" t="s">
        <v>774</v>
      </c>
      <c r="D50" s="312"/>
      <c r="E50" s="312"/>
      <c r="F50" s="368" t="s">
        <v>766</v>
      </c>
      <c r="G50" s="314"/>
    </row>
    <row r="51" spans="1:7" ht="56">
      <c r="A51" s="363"/>
      <c r="B51" s="363" t="str">
        <f>B$43</f>
        <v>S4</v>
      </c>
      <c r="C51" s="312" t="s">
        <v>1598</v>
      </c>
      <c r="D51" s="312"/>
      <c r="E51" s="312"/>
      <c r="F51" s="368" t="s">
        <v>766</v>
      </c>
      <c r="G51" s="314"/>
    </row>
    <row r="53" spans="1:7" ht="70">
      <c r="A53" s="363" t="s">
        <v>512</v>
      </c>
      <c r="B53" s="363"/>
      <c r="C53" s="365" t="s">
        <v>775</v>
      </c>
      <c r="D53" s="312" t="s">
        <v>776</v>
      </c>
      <c r="E53" s="312" t="s">
        <v>777</v>
      </c>
      <c r="F53" s="368"/>
      <c r="G53" s="314"/>
    </row>
    <row r="54" spans="1:7" ht="42">
      <c r="A54" s="363"/>
      <c r="B54" s="363" t="s">
        <v>437</v>
      </c>
      <c r="C54" s="312" t="s">
        <v>778</v>
      </c>
      <c r="D54" s="369"/>
      <c r="E54" s="312"/>
      <c r="F54" s="368" t="s">
        <v>766</v>
      </c>
      <c r="G54" s="314"/>
    </row>
    <row r="55" spans="1:7" ht="42">
      <c r="A55" s="363"/>
      <c r="B55" s="363" t="str">
        <f>B$39</f>
        <v>MA</v>
      </c>
      <c r="C55" s="313" t="s">
        <v>779</v>
      </c>
      <c r="D55" s="312"/>
      <c r="E55" s="312"/>
      <c r="F55" s="368" t="s">
        <v>766</v>
      </c>
      <c r="G55" s="314"/>
    </row>
    <row r="56" spans="1:7">
      <c r="A56" s="363"/>
      <c r="B56" s="363" t="str">
        <f>B$40</f>
        <v>S1</v>
      </c>
      <c r="C56" s="312" t="s">
        <v>780</v>
      </c>
      <c r="D56" s="312"/>
      <c r="E56" s="312"/>
      <c r="F56" s="368" t="s">
        <v>766</v>
      </c>
      <c r="G56" s="314"/>
    </row>
    <row r="57" spans="1:7">
      <c r="A57" s="363"/>
      <c r="B57" s="363" t="str">
        <f>B$41</f>
        <v>S2</v>
      </c>
      <c r="C57" s="312"/>
      <c r="D57" s="312"/>
      <c r="E57" s="312"/>
      <c r="F57" s="368"/>
      <c r="G57" s="314"/>
    </row>
    <row r="58" spans="1:7">
      <c r="A58" s="363"/>
      <c r="B58" s="363" t="str">
        <f>B$42</f>
        <v>S3</v>
      </c>
      <c r="C58" s="312" t="s">
        <v>1508</v>
      </c>
      <c r="D58" s="312"/>
      <c r="E58" s="312"/>
      <c r="F58" s="368" t="s">
        <v>766</v>
      </c>
      <c r="G58" s="314"/>
    </row>
    <row r="59" spans="1:7" ht="42">
      <c r="A59" s="363"/>
      <c r="B59" s="363" t="str">
        <f>B$43</f>
        <v>S4</v>
      </c>
      <c r="C59" s="312" t="s">
        <v>1575</v>
      </c>
      <c r="D59" s="312"/>
      <c r="E59" s="312"/>
      <c r="F59" s="368" t="s">
        <v>766</v>
      </c>
      <c r="G59" s="314"/>
    </row>
    <row r="61" spans="1:7" ht="56">
      <c r="A61" s="363" t="s">
        <v>564</v>
      </c>
      <c r="B61" s="363"/>
      <c r="C61" s="365" t="s">
        <v>781</v>
      </c>
      <c r="D61" s="312" t="s">
        <v>782</v>
      </c>
      <c r="E61" s="312" t="s">
        <v>783</v>
      </c>
      <c r="F61" s="368"/>
      <c r="G61" s="314"/>
    </row>
    <row r="62" spans="1:7" ht="28">
      <c r="A62" s="363"/>
      <c r="B62" s="370" t="s">
        <v>437</v>
      </c>
      <c r="C62" s="371" t="s">
        <v>784</v>
      </c>
      <c r="D62" s="371"/>
      <c r="E62" s="371"/>
      <c r="F62" s="372" t="s">
        <v>785</v>
      </c>
      <c r="G62" s="373" t="s">
        <v>786</v>
      </c>
    </row>
    <row r="63" spans="1:7">
      <c r="A63" s="363"/>
      <c r="B63" s="363" t="str">
        <f>B$39</f>
        <v>MA</v>
      </c>
      <c r="C63" s="312" t="s">
        <v>787</v>
      </c>
      <c r="D63" s="312"/>
      <c r="E63" s="312"/>
      <c r="F63" s="368" t="s">
        <v>766</v>
      </c>
      <c r="G63" s="314"/>
    </row>
    <row r="64" spans="1:7">
      <c r="A64" s="363"/>
      <c r="B64" s="363" t="str">
        <f>B$40</f>
        <v>S1</v>
      </c>
      <c r="C64" s="312" t="s">
        <v>788</v>
      </c>
      <c r="D64" s="312"/>
      <c r="E64" s="312"/>
      <c r="F64" s="368" t="s">
        <v>766</v>
      </c>
      <c r="G64" s="314"/>
    </row>
    <row r="65" spans="1:256">
      <c r="A65" s="363"/>
      <c r="B65" s="363" t="str">
        <f>B$41</f>
        <v>S2</v>
      </c>
      <c r="C65" s="312"/>
      <c r="D65" s="312"/>
      <c r="E65" s="312"/>
      <c r="F65" s="368"/>
      <c r="G65" s="314"/>
    </row>
    <row r="66" spans="1:256">
      <c r="A66" s="363"/>
      <c r="B66" s="363" t="str">
        <f>B$42</f>
        <v>S3</v>
      </c>
      <c r="C66" s="312" t="s">
        <v>1507</v>
      </c>
      <c r="D66" s="312"/>
      <c r="E66" s="312"/>
      <c r="F66" s="368" t="s">
        <v>766</v>
      </c>
      <c r="G66" s="314"/>
    </row>
    <row r="67" spans="1:256" ht="28">
      <c r="A67" s="363"/>
      <c r="B67" s="363" t="str">
        <f>B$43</f>
        <v>S4</v>
      </c>
      <c r="C67" s="312" t="s">
        <v>1599</v>
      </c>
      <c r="D67" s="312"/>
      <c r="E67" s="312"/>
      <c r="F67" s="368" t="s">
        <v>766</v>
      </c>
      <c r="G67" s="314"/>
    </row>
    <row r="70" spans="1:256">
      <c r="A70" s="363">
        <v>1.2</v>
      </c>
      <c r="B70" s="363"/>
      <c r="C70" s="365" t="s">
        <v>789</v>
      </c>
      <c r="D70" s="312"/>
      <c r="E70" s="312"/>
      <c r="F70" s="368"/>
      <c r="G70" s="314"/>
    </row>
    <row r="71" spans="1:256" ht="70">
      <c r="A71" s="363" t="s">
        <v>61</v>
      </c>
      <c r="B71" s="363"/>
      <c r="C71" s="365" t="s">
        <v>790</v>
      </c>
      <c r="D71" s="367" t="s">
        <v>791</v>
      </c>
      <c r="E71" s="312" t="s">
        <v>792</v>
      </c>
      <c r="F71" s="368"/>
      <c r="G71" s="314"/>
    </row>
    <row r="72" spans="1:256" ht="42">
      <c r="A72" s="363"/>
      <c r="B72" s="363" t="s">
        <v>437</v>
      </c>
      <c r="C72" s="312" t="s">
        <v>793</v>
      </c>
      <c r="D72" s="312"/>
      <c r="E72" s="312"/>
      <c r="F72" s="368" t="s">
        <v>766</v>
      </c>
      <c r="G72" s="314"/>
    </row>
    <row r="73" spans="1:256" ht="70">
      <c r="A73" s="363"/>
      <c r="B73" s="363" t="str">
        <f>B$39</f>
        <v>MA</v>
      </c>
      <c r="C73" s="312" t="s">
        <v>1526</v>
      </c>
      <c r="D73" s="312"/>
      <c r="E73" s="312"/>
      <c r="F73" s="368" t="s">
        <v>766</v>
      </c>
      <c r="G73" s="314"/>
    </row>
    <row r="74" spans="1:256" ht="42">
      <c r="A74" s="363"/>
      <c r="B74" s="363" t="str">
        <f>B$40</f>
        <v>S1</v>
      </c>
      <c r="C74" s="313" t="s">
        <v>794</v>
      </c>
      <c r="D74" s="312"/>
      <c r="E74" s="312"/>
      <c r="F74" s="368"/>
      <c r="G74" s="314"/>
    </row>
    <row r="75" spans="1:256">
      <c r="A75" s="363"/>
      <c r="B75" s="363" t="str">
        <f>B$41</f>
        <v>S2</v>
      </c>
      <c r="C75" s="312"/>
      <c r="D75" s="312"/>
      <c r="E75" s="312"/>
      <c r="F75" s="368"/>
      <c r="G75" s="314"/>
    </row>
    <row r="76" spans="1:256" ht="98">
      <c r="A76" s="363"/>
      <c r="B76" s="363" t="str">
        <f>B$42</f>
        <v>S3</v>
      </c>
      <c r="C76" s="312" t="s">
        <v>1527</v>
      </c>
      <c r="D76" s="312"/>
      <c r="E76" s="312"/>
      <c r="F76" s="368" t="s">
        <v>766</v>
      </c>
      <c r="G76" s="314"/>
    </row>
    <row r="77" spans="1:256" ht="126">
      <c r="A77" s="363"/>
      <c r="B77" s="363" t="str">
        <f>B$43</f>
        <v>S4</v>
      </c>
      <c r="C77" s="312" t="s">
        <v>1600</v>
      </c>
      <c r="D77" s="312"/>
      <c r="E77" s="312"/>
      <c r="F77" s="368" t="s">
        <v>766</v>
      </c>
      <c r="G77" s="314"/>
    </row>
    <row r="80" spans="1:256">
      <c r="A80" s="374">
        <v>2</v>
      </c>
      <c r="B80" s="374"/>
      <c r="C80" s="359" t="s">
        <v>795</v>
      </c>
      <c r="D80" s="360"/>
      <c r="E80" s="360"/>
      <c r="F80" s="361"/>
      <c r="G80" s="360"/>
      <c r="H80" s="375"/>
      <c r="I80" s="375"/>
      <c r="J80" s="375"/>
      <c r="K80" s="375"/>
      <c r="L80" s="375"/>
      <c r="M80" s="375"/>
      <c r="N80" s="375"/>
      <c r="O80" s="375"/>
      <c r="P80" s="375"/>
      <c r="Q80" s="375"/>
      <c r="R80" s="375"/>
      <c r="S80" s="375"/>
      <c r="T80" s="375"/>
      <c r="U80" s="375"/>
      <c r="V80" s="375"/>
      <c r="W80" s="375"/>
      <c r="X80" s="375"/>
      <c r="Y80" s="375"/>
      <c r="Z80" s="375"/>
      <c r="AA80" s="375"/>
      <c r="AB80" s="375"/>
      <c r="AC80" s="375"/>
      <c r="AD80" s="375"/>
      <c r="AE80" s="375"/>
      <c r="AF80" s="375"/>
      <c r="AG80" s="375"/>
      <c r="AH80" s="375"/>
      <c r="AI80" s="375"/>
      <c r="AJ80" s="375"/>
      <c r="AK80" s="375"/>
      <c r="AL80" s="375"/>
      <c r="AM80" s="375"/>
      <c r="AN80" s="375"/>
      <c r="AO80" s="375"/>
      <c r="AP80" s="375"/>
      <c r="AQ80" s="375"/>
      <c r="AR80" s="375"/>
      <c r="AS80" s="375"/>
      <c r="AT80" s="375"/>
      <c r="AU80" s="375"/>
      <c r="AV80" s="375"/>
      <c r="AW80" s="375"/>
      <c r="AX80" s="375"/>
      <c r="AY80" s="375"/>
      <c r="AZ80" s="375"/>
      <c r="BA80" s="375"/>
      <c r="BB80" s="375"/>
      <c r="BC80" s="375"/>
      <c r="BD80" s="375"/>
      <c r="BE80" s="375"/>
      <c r="BF80" s="375"/>
      <c r="BG80" s="375"/>
      <c r="BH80" s="375"/>
      <c r="BI80" s="375"/>
      <c r="BJ80" s="375"/>
      <c r="BK80" s="375"/>
      <c r="BL80" s="375"/>
      <c r="BM80" s="375"/>
      <c r="BN80" s="375"/>
      <c r="BO80" s="375"/>
      <c r="BP80" s="375"/>
      <c r="BQ80" s="375"/>
      <c r="BR80" s="375"/>
      <c r="BS80" s="375"/>
      <c r="BT80" s="375"/>
      <c r="BU80" s="375"/>
      <c r="BV80" s="375"/>
      <c r="BW80" s="375"/>
      <c r="BX80" s="375"/>
      <c r="BY80" s="375"/>
      <c r="BZ80" s="375"/>
      <c r="CA80" s="375"/>
      <c r="CB80" s="375"/>
      <c r="CC80" s="375"/>
      <c r="CD80" s="375"/>
      <c r="CE80" s="375"/>
      <c r="CF80" s="375"/>
      <c r="CG80" s="375"/>
      <c r="CH80" s="375"/>
      <c r="CI80" s="375"/>
      <c r="CJ80" s="375"/>
      <c r="CK80" s="375"/>
      <c r="CL80" s="375"/>
      <c r="CM80" s="375"/>
      <c r="CN80" s="375"/>
      <c r="CO80" s="375"/>
      <c r="CP80" s="375"/>
      <c r="CQ80" s="375"/>
      <c r="CR80" s="375"/>
      <c r="CS80" s="375"/>
      <c r="CT80" s="375"/>
      <c r="CU80" s="375"/>
      <c r="CV80" s="375"/>
      <c r="CW80" s="375"/>
      <c r="CX80" s="375"/>
      <c r="CY80" s="375"/>
      <c r="CZ80" s="375"/>
      <c r="DA80" s="375"/>
      <c r="DB80" s="375"/>
      <c r="DC80" s="375"/>
      <c r="DD80" s="375"/>
      <c r="DE80" s="375"/>
      <c r="DF80" s="375"/>
      <c r="DG80" s="375"/>
      <c r="DH80" s="375"/>
      <c r="DI80" s="375"/>
      <c r="DJ80" s="375"/>
      <c r="DK80" s="375"/>
      <c r="DL80" s="375"/>
      <c r="DM80" s="375"/>
      <c r="DN80" s="375"/>
      <c r="DO80" s="375"/>
      <c r="DP80" s="375"/>
      <c r="DQ80" s="375"/>
      <c r="DR80" s="375"/>
      <c r="DS80" s="375"/>
      <c r="DT80" s="375"/>
      <c r="DU80" s="375"/>
      <c r="DV80" s="375"/>
      <c r="DW80" s="375"/>
      <c r="DX80" s="375"/>
      <c r="DY80" s="375"/>
      <c r="DZ80" s="375"/>
      <c r="EA80" s="375"/>
      <c r="EB80" s="375"/>
      <c r="EC80" s="375"/>
      <c r="ED80" s="375"/>
      <c r="EE80" s="375"/>
      <c r="EF80" s="375"/>
      <c r="EG80" s="375"/>
      <c r="EH80" s="375"/>
      <c r="EI80" s="375"/>
      <c r="EJ80" s="375"/>
      <c r="EK80" s="375"/>
      <c r="EL80" s="375"/>
      <c r="EM80" s="375"/>
      <c r="EN80" s="375"/>
      <c r="EO80" s="375"/>
      <c r="EP80" s="375"/>
      <c r="EQ80" s="375"/>
      <c r="ER80" s="375"/>
      <c r="ES80" s="375"/>
      <c r="ET80" s="375"/>
      <c r="EU80" s="375"/>
      <c r="EV80" s="375"/>
      <c r="EW80" s="375"/>
      <c r="EX80" s="375"/>
      <c r="EY80" s="375"/>
      <c r="EZ80" s="375"/>
      <c r="FA80" s="375"/>
      <c r="FB80" s="375"/>
      <c r="FC80" s="375"/>
      <c r="FD80" s="375"/>
      <c r="FE80" s="375"/>
      <c r="FF80" s="375"/>
      <c r="FG80" s="375"/>
      <c r="FH80" s="375"/>
      <c r="FI80" s="375"/>
      <c r="FJ80" s="375"/>
      <c r="FK80" s="375"/>
      <c r="FL80" s="375"/>
      <c r="FM80" s="375"/>
      <c r="FN80" s="375"/>
      <c r="FO80" s="375"/>
      <c r="FP80" s="375"/>
      <c r="FQ80" s="375"/>
      <c r="FR80" s="375"/>
      <c r="FS80" s="375"/>
      <c r="FT80" s="375"/>
      <c r="FU80" s="375"/>
      <c r="FV80" s="375"/>
      <c r="FW80" s="375"/>
      <c r="FX80" s="375"/>
      <c r="FY80" s="375"/>
      <c r="FZ80" s="375"/>
      <c r="GA80" s="375"/>
      <c r="GB80" s="375"/>
      <c r="GC80" s="375"/>
      <c r="GD80" s="375"/>
      <c r="GE80" s="375"/>
      <c r="GF80" s="375"/>
      <c r="GG80" s="375"/>
      <c r="GH80" s="375"/>
      <c r="GI80" s="375"/>
      <c r="GJ80" s="375"/>
      <c r="GK80" s="375"/>
      <c r="GL80" s="375"/>
      <c r="GM80" s="375"/>
      <c r="GN80" s="375"/>
      <c r="GO80" s="375"/>
      <c r="GP80" s="375"/>
      <c r="GQ80" s="375"/>
      <c r="GR80" s="375"/>
      <c r="GS80" s="375"/>
      <c r="GT80" s="375"/>
      <c r="GU80" s="375"/>
      <c r="GV80" s="375"/>
      <c r="GW80" s="375"/>
      <c r="GX80" s="375"/>
      <c r="GY80" s="375"/>
      <c r="GZ80" s="375"/>
      <c r="HA80" s="375"/>
      <c r="HB80" s="375"/>
      <c r="HC80" s="375"/>
      <c r="HD80" s="375"/>
      <c r="HE80" s="375"/>
      <c r="HF80" s="375"/>
      <c r="HG80" s="375"/>
      <c r="HH80" s="375"/>
      <c r="HI80" s="375"/>
      <c r="HJ80" s="375"/>
      <c r="HK80" s="375"/>
      <c r="HL80" s="375"/>
      <c r="HM80" s="375"/>
      <c r="HN80" s="375"/>
      <c r="HO80" s="375"/>
      <c r="HP80" s="375"/>
      <c r="HQ80" s="375"/>
      <c r="HR80" s="375"/>
      <c r="HS80" s="375"/>
      <c r="HT80" s="375"/>
      <c r="HU80" s="375"/>
      <c r="HV80" s="375"/>
      <c r="HW80" s="375"/>
      <c r="HX80" s="375"/>
      <c r="HY80" s="375"/>
      <c r="HZ80" s="375"/>
      <c r="IA80" s="375"/>
      <c r="IB80" s="375"/>
      <c r="IC80" s="375"/>
      <c r="ID80" s="375"/>
      <c r="IE80" s="375"/>
      <c r="IF80" s="375"/>
      <c r="IG80" s="375"/>
      <c r="IH80" s="375"/>
      <c r="II80" s="375"/>
      <c r="IJ80" s="375"/>
      <c r="IK80" s="375"/>
      <c r="IL80" s="375"/>
      <c r="IM80" s="375"/>
      <c r="IN80" s="375"/>
      <c r="IO80" s="375"/>
      <c r="IP80" s="375"/>
      <c r="IQ80" s="375"/>
      <c r="IR80" s="375"/>
      <c r="IS80" s="375"/>
      <c r="IT80" s="375"/>
      <c r="IU80" s="375"/>
      <c r="IV80" s="375"/>
    </row>
    <row r="81" spans="1:7">
      <c r="A81" s="376">
        <v>2.1</v>
      </c>
      <c r="B81" s="376"/>
      <c r="C81" s="377" t="s">
        <v>796</v>
      </c>
      <c r="D81" s="312"/>
      <c r="E81" s="312"/>
      <c r="F81" s="366"/>
      <c r="G81" s="312"/>
    </row>
    <row r="82" spans="1:7" ht="196">
      <c r="A82" s="363" t="s">
        <v>797</v>
      </c>
      <c r="B82" s="363"/>
      <c r="C82" s="377" t="s">
        <v>798</v>
      </c>
      <c r="D82" s="367" t="s">
        <v>799</v>
      </c>
      <c r="E82" s="312" t="s">
        <v>800</v>
      </c>
      <c r="F82" s="366"/>
      <c r="G82" s="312"/>
    </row>
    <row r="83" spans="1:7">
      <c r="A83" s="363"/>
      <c r="B83" s="363" t="s">
        <v>437</v>
      </c>
      <c r="C83" s="312" t="s">
        <v>801</v>
      </c>
      <c r="D83" s="312"/>
      <c r="E83" s="312"/>
      <c r="F83" s="366" t="s">
        <v>766</v>
      </c>
      <c r="G83" s="312"/>
    </row>
    <row r="84" spans="1:7">
      <c r="A84" s="363"/>
      <c r="B84" s="363" t="str">
        <f>B$39</f>
        <v>MA</v>
      </c>
      <c r="C84" s="312" t="s">
        <v>801</v>
      </c>
      <c r="D84" s="312"/>
      <c r="E84" s="312"/>
      <c r="F84" s="366" t="s">
        <v>766</v>
      </c>
      <c r="G84" s="312"/>
    </row>
    <row r="85" spans="1:7">
      <c r="A85" s="363"/>
      <c r="B85" s="363" t="str">
        <f>B$40</f>
        <v>S1</v>
      </c>
      <c r="C85" s="312" t="s">
        <v>801</v>
      </c>
      <c r="D85" s="312"/>
      <c r="E85" s="312"/>
      <c r="F85" s="366" t="s">
        <v>766</v>
      </c>
      <c r="G85" s="312"/>
    </row>
    <row r="86" spans="1:7">
      <c r="A86" s="363"/>
      <c r="B86" s="363" t="str">
        <f>B$41</f>
        <v>S2</v>
      </c>
      <c r="C86" s="312"/>
      <c r="D86" s="312"/>
      <c r="E86" s="312"/>
      <c r="F86" s="366"/>
      <c r="G86" s="312"/>
    </row>
    <row r="87" spans="1:7" ht="112">
      <c r="A87" s="363"/>
      <c r="B87" s="514" t="str">
        <f>B$42</f>
        <v>S3</v>
      </c>
      <c r="C87" s="514" t="s">
        <v>1528</v>
      </c>
      <c r="D87" s="514"/>
      <c r="E87" s="514"/>
      <c r="F87" s="514" t="s">
        <v>785</v>
      </c>
      <c r="G87" s="514" t="s">
        <v>1473</v>
      </c>
    </row>
    <row r="88" spans="1:7" ht="84">
      <c r="A88" s="363"/>
      <c r="B88" s="363" t="str">
        <f>B$43</f>
        <v>S4</v>
      </c>
      <c r="C88" s="312" t="s">
        <v>1601</v>
      </c>
      <c r="D88" s="312"/>
      <c r="E88" s="312"/>
      <c r="F88" s="366" t="s">
        <v>766</v>
      </c>
      <c r="G88" s="312"/>
    </row>
    <row r="89" spans="1:7">
      <c r="D89" s="312"/>
      <c r="E89" s="312"/>
    </row>
    <row r="90" spans="1:7" ht="56">
      <c r="A90" s="363" t="s">
        <v>802</v>
      </c>
      <c r="B90" s="363"/>
      <c r="C90" s="365" t="s">
        <v>803</v>
      </c>
      <c r="D90" s="312" t="s">
        <v>804</v>
      </c>
      <c r="E90" s="312" t="s">
        <v>805</v>
      </c>
      <c r="F90" s="368"/>
      <c r="G90" s="314"/>
    </row>
    <row r="91" spans="1:7" ht="28">
      <c r="A91" s="370"/>
      <c r="B91" s="370" t="s">
        <v>437</v>
      </c>
      <c r="C91" s="371" t="s">
        <v>673</v>
      </c>
      <c r="D91" s="371"/>
      <c r="E91" s="371"/>
      <c r="F91" s="372" t="s">
        <v>785</v>
      </c>
      <c r="G91" s="373" t="s">
        <v>806</v>
      </c>
    </row>
    <row r="92" spans="1:7">
      <c r="A92" s="363"/>
      <c r="B92" s="363" t="str">
        <f>B$39</f>
        <v>MA</v>
      </c>
      <c r="C92" s="312" t="s">
        <v>801</v>
      </c>
      <c r="D92" s="312"/>
      <c r="E92" s="312"/>
      <c r="F92" s="368" t="s">
        <v>766</v>
      </c>
      <c r="G92" s="314"/>
    </row>
    <row r="93" spans="1:7" ht="28">
      <c r="A93" s="363"/>
      <c r="B93" s="363" t="str">
        <f>B$40</f>
        <v>S1</v>
      </c>
      <c r="C93" s="312" t="s">
        <v>807</v>
      </c>
      <c r="D93" s="312"/>
      <c r="E93" s="312"/>
      <c r="F93" s="368" t="s">
        <v>766</v>
      </c>
      <c r="G93" s="314"/>
    </row>
    <row r="94" spans="1:7">
      <c r="A94" s="363"/>
      <c r="B94" s="363" t="str">
        <f>B$41</f>
        <v>S2</v>
      </c>
      <c r="C94" s="312"/>
      <c r="D94" s="312"/>
      <c r="E94" s="312"/>
      <c r="F94" s="368"/>
      <c r="G94" s="314"/>
    </row>
    <row r="95" spans="1:7">
      <c r="A95" s="363"/>
      <c r="B95" s="363" t="str">
        <f>B$42</f>
        <v>S3</v>
      </c>
      <c r="C95" s="312"/>
      <c r="D95" s="312"/>
      <c r="E95" s="312"/>
      <c r="F95" s="368"/>
      <c r="G95" s="314"/>
    </row>
    <row r="96" spans="1:7">
      <c r="A96" s="363"/>
      <c r="B96" s="363" t="str">
        <f>B$43</f>
        <v>S4</v>
      </c>
      <c r="C96" s="312"/>
      <c r="D96" s="312"/>
      <c r="E96" s="312"/>
      <c r="F96" s="368"/>
      <c r="G96" s="314"/>
    </row>
    <row r="98" spans="1:8" ht="154">
      <c r="A98" s="363" t="s">
        <v>808</v>
      </c>
      <c r="B98" s="363"/>
      <c r="C98" s="365" t="s">
        <v>809</v>
      </c>
      <c r="D98" s="312" t="s">
        <v>810</v>
      </c>
      <c r="E98" s="312" t="s">
        <v>811</v>
      </c>
      <c r="F98" s="368"/>
      <c r="G98" s="314"/>
    </row>
    <row r="99" spans="1:8" ht="42">
      <c r="A99" s="370"/>
      <c r="B99" s="370" t="s">
        <v>437</v>
      </c>
      <c r="C99" s="371" t="s">
        <v>674</v>
      </c>
      <c r="D99" s="371"/>
      <c r="E99" s="371"/>
      <c r="F99" s="372" t="s">
        <v>785</v>
      </c>
      <c r="G99" s="373" t="s">
        <v>812</v>
      </c>
    </row>
    <row r="100" spans="1:8" ht="42">
      <c r="A100" s="363"/>
      <c r="B100" s="363" t="str">
        <f>B$39</f>
        <v>MA</v>
      </c>
      <c r="C100" s="312" t="s">
        <v>813</v>
      </c>
      <c r="D100" s="312"/>
      <c r="E100" s="312"/>
      <c r="F100" s="368" t="s">
        <v>766</v>
      </c>
      <c r="G100" s="314"/>
    </row>
    <row r="101" spans="1:8" ht="42">
      <c r="A101" s="363"/>
      <c r="B101" s="363" t="str">
        <f>B$40</f>
        <v>S1</v>
      </c>
      <c r="C101" s="312" t="s">
        <v>814</v>
      </c>
      <c r="D101" s="312"/>
      <c r="E101" s="312"/>
      <c r="F101" s="368" t="s">
        <v>766</v>
      </c>
      <c r="G101" s="314"/>
    </row>
    <row r="102" spans="1:8">
      <c r="A102" s="363"/>
      <c r="B102" s="363" t="str">
        <f>B$41</f>
        <v>S2</v>
      </c>
      <c r="C102" s="312"/>
      <c r="D102" s="312"/>
      <c r="E102" s="312"/>
      <c r="F102" s="368"/>
      <c r="G102" s="314"/>
    </row>
    <row r="103" spans="1:8">
      <c r="A103" s="363"/>
      <c r="B103" s="363" t="str">
        <f>B$42</f>
        <v>S3</v>
      </c>
      <c r="C103" s="312"/>
      <c r="D103" s="312"/>
      <c r="E103" s="312"/>
      <c r="F103" s="368"/>
      <c r="G103" s="314"/>
    </row>
    <row r="104" spans="1:8">
      <c r="A104" s="363"/>
      <c r="B104" s="363" t="s">
        <v>11</v>
      </c>
      <c r="C104" s="312"/>
      <c r="D104" s="312"/>
      <c r="E104" s="312"/>
      <c r="F104" s="368"/>
      <c r="G104" s="314"/>
    </row>
    <row r="105" spans="1:8">
      <c r="A105" s="363"/>
      <c r="B105" s="363"/>
      <c r="C105" s="312"/>
      <c r="D105" s="312"/>
      <c r="E105" s="312"/>
      <c r="F105" s="368"/>
      <c r="G105" s="314"/>
    </row>
    <row r="106" spans="1:8" ht="70">
      <c r="A106" s="363" t="s">
        <v>815</v>
      </c>
      <c r="B106" s="363"/>
      <c r="C106" s="365" t="s">
        <v>816</v>
      </c>
      <c r="D106" s="312" t="s">
        <v>817</v>
      </c>
      <c r="E106" s="312" t="s">
        <v>818</v>
      </c>
      <c r="F106" s="368"/>
      <c r="G106" s="314"/>
    </row>
    <row r="107" spans="1:8" ht="28">
      <c r="A107" s="363"/>
      <c r="B107" s="363" t="s">
        <v>437</v>
      </c>
      <c r="C107" s="312" t="s">
        <v>819</v>
      </c>
      <c r="D107" s="312"/>
      <c r="E107" s="312"/>
      <c r="F107" s="368" t="s">
        <v>766</v>
      </c>
      <c r="G107" s="314"/>
    </row>
    <row r="108" spans="1:8" ht="28">
      <c r="A108" s="363"/>
      <c r="B108" s="363" t="str">
        <f>B$39</f>
        <v>MA</v>
      </c>
      <c r="C108" s="312" t="s">
        <v>819</v>
      </c>
      <c r="D108" s="312"/>
      <c r="E108" s="312"/>
      <c r="F108" s="368" t="s">
        <v>766</v>
      </c>
      <c r="G108" s="314"/>
    </row>
    <row r="109" spans="1:8" s="489" customFormat="1" ht="28">
      <c r="A109" s="491"/>
      <c r="B109" s="491" t="str">
        <f>B$40</f>
        <v>S1</v>
      </c>
      <c r="C109" s="312" t="s">
        <v>819</v>
      </c>
      <c r="D109" s="313"/>
      <c r="E109" s="313"/>
      <c r="F109" s="492" t="s">
        <v>766</v>
      </c>
      <c r="G109" s="384"/>
      <c r="H109" s="493"/>
    </row>
    <row r="110" spans="1:8" s="489" customFormat="1" ht="84">
      <c r="A110" s="491"/>
      <c r="B110" s="491" t="str">
        <f>B$40</f>
        <v>S1</v>
      </c>
      <c r="C110" s="313" t="s">
        <v>1529</v>
      </c>
      <c r="D110" s="313"/>
      <c r="E110" s="313"/>
      <c r="F110" s="492" t="s">
        <v>766</v>
      </c>
      <c r="G110" s="384"/>
      <c r="H110" s="493"/>
    </row>
    <row r="111" spans="1:8" ht="42">
      <c r="A111" s="363"/>
      <c r="B111" s="363" t="str">
        <f>B$42</f>
        <v>S3</v>
      </c>
      <c r="C111" s="312" t="s">
        <v>1513</v>
      </c>
      <c r="D111" s="312"/>
      <c r="E111" s="312"/>
      <c r="F111" s="368" t="s">
        <v>766</v>
      </c>
      <c r="G111" s="314"/>
    </row>
    <row r="112" spans="1:8">
      <c r="A112" s="363"/>
      <c r="B112" s="363" t="str">
        <f>B$43</f>
        <v>S4</v>
      </c>
      <c r="C112" s="312"/>
      <c r="D112" s="312"/>
      <c r="E112" s="312"/>
      <c r="F112" s="368"/>
      <c r="G112" s="314"/>
    </row>
    <row r="115" spans="1:7">
      <c r="A115" s="363">
        <v>2.2000000000000002</v>
      </c>
      <c r="B115" s="363"/>
      <c r="C115" s="365" t="s">
        <v>820</v>
      </c>
      <c r="D115" s="312"/>
      <c r="E115" s="312"/>
      <c r="F115" s="368"/>
      <c r="G115" s="314"/>
    </row>
    <row r="116" spans="1:7" ht="98">
      <c r="A116" s="363" t="s">
        <v>821</v>
      </c>
      <c r="B116" s="363"/>
      <c r="C116" s="365" t="s">
        <v>822</v>
      </c>
      <c r="D116" s="312" t="s">
        <v>823</v>
      </c>
      <c r="E116" s="312" t="s">
        <v>824</v>
      </c>
      <c r="F116" s="368"/>
      <c r="G116" s="314"/>
    </row>
    <row r="117" spans="1:7" ht="42">
      <c r="A117" s="378"/>
      <c r="B117" s="378" t="s">
        <v>437</v>
      </c>
      <c r="C117" s="379" t="s">
        <v>825</v>
      </c>
      <c r="D117" s="379"/>
      <c r="E117" s="379"/>
      <c r="F117" s="380" t="s">
        <v>785</v>
      </c>
      <c r="G117" s="381" t="s">
        <v>826</v>
      </c>
    </row>
    <row r="118" spans="1:7" ht="28">
      <c r="A118" s="363"/>
      <c r="B118" s="363" t="str">
        <f>B$39</f>
        <v>MA</v>
      </c>
      <c r="C118" s="312" t="s">
        <v>827</v>
      </c>
      <c r="D118" s="312"/>
      <c r="E118" s="312"/>
      <c r="F118" s="368" t="s">
        <v>766</v>
      </c>
      <c r="G118" s="314"/>
    </row>
    <row r="119" spans="1:7" ht="42">
      <c r="A119" s="363"/>
      <c r="B119" s="363" t="str">
        <f>B$40</f>
        <v>S1</v>
      </c>
      <c r="C119" s="312" t="s">
        <v>828</v>
      </c>
      <c r="D119" s="312"/>
      <c r="E119" s="312"/>
      <c r="F119" s="368" t="s">
        <v>766</v>
      </c>
      <c r="G119" s="314"/>
    </row>
    <row r="120" spans="1:7">
      <c r="A120" s="363"/>
      <c r="B120" s="363" t="str">
        <f>B$41</f>
        <v>S2</v>
      </c>
      <c r="C120" s="312"/>
      <c r="D120" s="312"/>
      <c r="E120" s="312"/>
      <c r="F120" s="368"/>
      <c r="G120" s="314"/>
    </row>
    <row r="121" spans="1:7">
      <c r="A121" s="363"/>
      <c r="B121" s="363" t="str">
        <f>B$42</f>
        <v>S3</v>
      </c>
      <c r="C121" s="312"/>
      <c r="D121" s="312"/>
      <c r="E121" s="312"/>
      <c r="F121" s="368"/>
      <c r="G121" s="314"/>
    </row>
    <row r="122" spans="1:7">
      <c r="A122" s="363"/>
      <c r="B122" s="363" t="str">
        <f>B$43</f>
        <v>S4</v>
      </c>
      <c r="C122" s="312"/>
      <c r="D122" s="312"/>
      <c r="E122" s="312"/>
      <c r="F122" s="368"/>
      <c r="G122" s="314"/>
    </row>
    <row r="124" spans="1:7" ht="154">
      <c r="A124" s="363" t="s">
        <v>829</v>
      </c>
      <c r="B124" s="363"/>
      <c r="C124" s="365" t="s">
        <v>830</v>
      </c>
      <c r="D124" s="312" t="s">
        <v>831</v>
      </c>
      <c r="E124" s="312" t="s">
        <v>1530</v>
      </c>
      <c r="F124" s="368"/>
      <c r="G124" s="314"/>
    </row>
    <row r="125" spans="1:7" ht="42">
      <c r="A125" s="363"/>
      <c r="B125" s="363" t="s">
        <v>437</v>
      </c>
      <c r="C125" s="312" t="s">
        <v>832</v>
      </c>
      <c r="D125" s="312"/>
      <c r="E125" s="312"/>
      <c r="F125" s="368" t="s">
        <v>766</v>
      </c>
      <c r="G125" s="314"/>
    </row>
    <row r="126" spans="1:7" ht="56">
      <c r="A126" s="363"/>
      <c r="B126" s="363" t="str">
        <f>B$39</f>
        <v>MA</v>
      </c>
      <c r="C126" s="312" t="s">
        <v>833</v>
      </c>
      <c r="D126" s="312"/>
      <c r="E126" s="312"/>
      <c r="F126" s="368" t="s">
        <v>766</v>
      </c>
      <c r="G126" s="314"/>
    </row>
    <row r="127" spans="1:7" ht="56">
      <c r="A127" s="363"/>
      <c r="B127" s="363" t="str">
        <f>B$40</f>
        <v>S1</v>
      </c>
      <c r="C127" s="312" t="s">
        <v>1531</v>
      </c>
      <c r="D127" s="312"/>
      <c r="E127" s="312"/>
      <c r="F127" s="368" t="s">
        <v>766</v>
      </c>
      <c r="G127" s="314"/>
    </row>
    <row r="128" spans="1:7">
      <c r="A128" s="363"/>
      <c r="B128" s="363" t="str">
        <f>B$41</f>
        <v>S2</v>
      </c>
      <c r="C128" s="312"/>
      <c r="D128" s="312"/>
      <c r="E128" s="312"/>
      <c r="F128" s="368"/>
      <c r="G128" s="314"/>
    </row>
    <row r="129" spans="1:7">
      <c r="A129" s="363"/>
      <c r="B129" s="363" t="str">
        <f>B$42</f>
        <v>S3</v>
      </c>
      <c r="C129" s="312"/>
      <c r="D129" s="312"/>
      <c r="E129" s="312"/>
      <c r="F129" s="368"/>
      <c r="G129" s="314"/>
    </row>
    <row r="130" spans="1:7">
      <c r="A130" s="363"/>
      <c r="B130" s="363" t="str">
        <f>B$43</f>
        <v>S4</v>
      </c>
      <c r="C130" s="312"/>
      <c r="D130" s="312"/>
      <c r="E130" s="312"/>
      <c r="F130" s="368"/>
      <c r="G130" s="314"/>
    </row>
    <row r="132" spans="1:7" ht="70">
      <c r="A132" s="363" t="s">
        <v>834</v>
      </c>
      <c r="B132" s="363"/>
      <c r="C132" s="365" t="s">
        <v>835</v>
      </c>
      <c r="D132" s="312" t="s">
        <v>836</v>
      </c>
      <c r="E132" s="312" t="s">
        <v>837</v>
      </c>
      <c r="F132" s="368"/>
      <c r="G132" s="314"/>
    </row>
    <row r="133" spans="1:7">
      <c r="A133" s="363"/>
      <c r="B133" s="363" t="s">
        <v>437</v>
      </c>
      <c r="C133" s="312" t="s">
        <v>838</v>
      </c>
      <c r="D133" s="312"/>
      <c r="E133" s="312"/>
      <c r="F133" s="368" t="s">
        <v>766</v>
      </c>
      <c r="G133" s="314"/>
    </row>
    <row r="134" spans="1:7">
      <c r="A134" s="363"/>
      <c r="B134" s="363" t="str">
        <f>B$39</f>
        <v>MA</v>
      </c>
      <c r="C134" s="312" t="s">
        <v>838</v>
      </c>
      <c r="D134" s="312"/>
      <c r="E134" s="312"/>
      <c r="F134" s="368" t="s">
        <v>766</v>
      </c>
      <c r="G134" s="314"/>
    </row>
    <row r="135" spans="1:7">
      <c r="A135" s="363"/>
      <c r="B135" s="363" t="str">
        <f>B$40</f>
        <v>S1</v>
      </c>
      <c r="C135" s="312" t="s">
        <v>838</v>
      </c>
      <c r="D135" s="312"/>
      <c r="E135" s="312"/>
      <c r="F135" s="368" t="s">
        <v>766</v>
      </c>
      <c r="G135" s="314"/>
    </row>
    <row r="136" spans="1:7">
      <c r="A136" s="363"/>
      <c r="B136" s="363" t="str">
        <f>B$41</f>
        <v>S2</v>
      </c>
      <c r="C136" s="312"/>
      <c r="D136" s="312"/>
      <c r="E136" s="312"/>
      <c r="F136" s="368"/>
      <c r="G136" s="314"/>
    </row>
    <row r="137" spans="1:7">
      <c r="A137" s="363"/>
      <c r="B137" s="363" t="str">
        <f>B$42</f>
        <v>S3</v>
      </c>
      <c r="C137" s="312"/>
      <c r="D137" s="312"/>
      <c r="E137" s="312"/>
      <c r="F137" s="368"/>
      <c r="G137" s="314"/>
    </row>
    <row r="138" spans="1:7">
      <c r="A138" s="363"/>
      <c r="B138" s="363" t="str">
        <f>B$43</f>
        <v>S4</v>
      </c>
      <c r="C138" s="312"/>
      <c r="D138" s="312"/>
      <c r="E138" s="312"/>
      <c r="F138" s="368"/>
      <c r="G138" s="314"/>
    </row>
    <row r="140" spans="1:7" ht="112">
      <c r="A140" s="363" t="s">
        <v>839</v>
      </c>
      <c r="B140" s="363"/>
      <c r="C140" s="365" t="s">
        <v>840</v>
      </c>
      <c r="D140" s="312" t="s">
        <v>841</v>
      </c>
      <c r="E140" s="312" t="s">
        <v>842</v>
      </c>
      <c r="F140" s="368"/>
      <c r="G140" s="314"/>
    </row>
    <row r="141" spans="1:7" ht="42">
      <c r="A141" s="370"/>
      <c r="B141" s="370" t="s">
        <v>437</v>
      </c>
      <c r="C141" s="371" t="s">
        <v>843</v>
      </c>
      <c r="D141" s="371"/>
      <c r="E141" s="371"/>
      <c r="F141" s="372" t="s">
        <v>766</v>
      </c>
      <c r="G141" s="373" t="s">
        <v>844</v>
      </c>
    </row>
    <row r="142" spans="1:7" ht="56">
      <c r="A142" s="363"/>
      <c r="B142" s="363" t="str">
        <f>B$39</f>
        <v>MA</v>
      </c>
      <c r="C142" s="313" t="s">
        <v>843</v>
      </c>
      <c r="D142" s="312"/>
      <c r="E142" s="312"/>
      <c r="F142" s="368" t="s">
        <v>766</v>
      </c>
      <c r="G142" s="314" t="s">
        <v>845</v>
      </c>
    </row>
    <row r="143" spans="1:7" ht="28">
      <c r="A143" s="363"/>
      <c r="B143" s="363" t="str">
        <f>B$40</f>
        <v>S1</v>
      </c>
      <c r="C143" s="313" t="s">
        <v>846</v>
      </c>
      <c r="D143" s="312"/>
      <c r="E143" s="312"/>
      <c r="F143" s="368" t="s">
        <v>766</v>
      </c>
      <c r="G143" s="314"/>
    </row>
    <row r="144" spans="1:7">
      <c r="A144" s="363"/>
      <c r="B144" s="363" t="str">
        <f>B$41</f>
        <v>S2</v>
      </c>
      <c r="C144" s="312" t="s">
        <v>1442</v>
      </c>
      <c r="D144" s="312"/>
      <c r="E144" s="312"/>
      <c r="F144" s="368" t="s">
        <v>766</v>
      </c>
      <c r="G144" s="314"/>
    </row>
    <row r="145" spans="1:256" ht="14.5">
      <c r="A145" s="363"/>
      <c r="B145" s="363" t="str">
        <f>B$42</f>
        <v>S3</v>
      </c>
      <c r="C145" s="312" t="s">
        <v>1515</v>
      </c>
      <c r="D145" s="312"/>
      <c r="E145" s="312"/>
      <c r="F145" s="368" t="s">
        <v>766</v>
      </c>
      <c r="G145" s="314"/>
    </row>
    <row r="146" spans="1:256" ht="42">
      <c r="A146" s="363"/>
      <c r="B146" s="363" t="str">
        <f>B$43</f>
        <v>S4</v>
      </c>
      <c r="C146" s="312" t="s">
        <v>1576</v>
      </c>
      <c r="D146" s="312"/>
      <c r="E146" s="312"/>
      <c r="F146" s="368" t="s">
        <v>766</v>
      </c>
      <c r="G146" s="314"/>
    </row>
    <row r="148" spans="1:256">
      <c r="A148" s="363">
        <v>2.2999999999999998</v>
      </c>
      <c r="B148" s="363"/>
      <c r="C148" s="365" t="s">
        <v>847</v>
      </c>
      <c r="D148" s="312"/>
      <c r="E148" s="312"/>
      <c r="F148" s="368"/>
      <c r="G148" s="314"/>
      <c r="H148" s="375"/>
      <c r="I148" s="375"/>
      <c r="J148" s="375"/>
      <c r="K148" s="375"/>
      <c r="L148" s="375"/>
      <c r="M148" s="375"/>
      <c r="N148" s="375"/>
      <c r="O148" s="375"/>
      <c r="P148" s="375"/>
      <c r="Q148" s="375"/>
      <c r="R148" s="375"/>
      <c r="S148" s="375"/>
      <c r="T148" s="375"/>
      <c r="U148" s="375"/>
      <c r="V148" s="375"/>
      <c r="W148" s="375"/>
      <c r="X148" s="375"/>
      <c r="Y148" s="375"/>
      <c r="Z148" s="375"/>
      <c r="AA148" s="375"/>
      <c r="AB148" s="375"/>
      <c r="AC148" s="375"/>
      <c r="AD148" s="375"/>
      <c r="AE148" s="375"/>
      <c r="AF148" s="375"/>
      <c r="AG148" s="375"/>
      <c r="AH148" s="375"/>
      <c r="AI148" s="375"/>
      <c r="AJ148" s="375"/>
      <c r="AK148" s="375"/>
      <c r="AL148" s="375"/>
      <c r="AM148" s="375"/>
      <c r="AN148" s="375"/>
      <c r="AO148" s="375"/>
      <c r="AP148" s="375"/>
      <c r="AQ148" s="375"/>
      <c r="AR148" s="375"/>
      <c r="AS148" s="375"/>
      <c r="AT148" s="375"/>
      <c r="AU148" s="375"/>
      <c r="AV148" s="375"/>
      <c r="AW148" s="375"/>
      <c r="AX148" s="375"/>
      <c r="AY148" s="375"/>
      <c r="AZ148" s="375"/>
      <c r="BA148" s="375"/>
      <c r="BB148" s="375"/>
      <c r="BC148" s="375"/>
      <c r="BD148" s="375"/>
      <c r="BE148" s="375"/>
      <c r="BF148" s="375"/>
      <c r="BG148" s="375"/>
      <c r="BH148" s="375"/>
      <c r="BI148" s="375"/>
      <c r="BJ148" s="375"/>
      <c r="BK148" s="375"/>
      <c r="BL148" s="375"/>
      <c r="BM148" s="375"/>
      <c r="BN148" s="375"/>
      <c r="BO148" s="375"/>
      <c r="BP148" s="375"/>
      <c r="BQ148" s="375"/>
      <c r="BR148" s="375"/>
      <c r="BS148" s="375"/>
      <c r="BT148" s="375"/>
      <c r="BU148" s="375"/>
      <c r="BV148" s="375"/>
      <c r="BW148" s="375"/>
      <c r="BX148" s="375"/>
      <c r="BY148" s="375"/>
      <c r="BZ148" s="375"/>
      <c r="CA148" s="375"/>
      <c r="CB148" s="375"/>
      <c r="CC148" s="375"/>
      <c r="CD148" s="375"/>
      <c r="CE148" s="375"/>
      <c r="CF148" s="375"/>
      <c r="CG148" s="375"/>
      <c r="CH148" s="375"/>
      <c r="CI148" s="375"/>
      <c r="CJ148" s="375"/>
      <c r="CK148" s="375"/>
      <c r="CL148" s="375"/>
      <c r="CM148" s="375"/>
      <c r="CN148" s="375"/>
      <c r="CO148" s="375"/>
      <c r="CP148" s="375"/>
      <c r="CQ148" s="375"/>
      <c r="CR148" s="375"/>
      <c r="CS148" s="375"/>
      <c r="CT148" s="375"/>
      <c r="CU148" s="375"/>
      <c r="CV148" s="375"/>
      <c r="CW148" s="375"/>
      <c r="CX148" s="375"/>
      <c r="CY148" s="375"/>
      <c r="CZ148" s="375"/>
      <c r="DA148" s="375"/>
      <c r="DB148" s="375"/>
      <c r="DC148" s="375"/>
      <c r="DD148" s="375"/>
      <c r="DE148" s="375"/>
      <c r="DF148" s="375"/>
      <c r="DG148" s="375"/>
      <c r="DH148" s="375"/>
      <c r="DI148" s="375"/>
      <c r="DJ148" s="375"/>
      <c r="DK148" s="375"/>
      <c r="DL148" s="375"/>
      <c r="DM148" s="375"/>
      <c r="DN148" s="375"/>
      <c r="DO148" s="375"/>
      <c r="DP148" s="375"/>
      <c r="DQ148" s="375"/>
      <c r="DR148" s="375"/>
      <c r="DS148" s="375"/>
      <c r="DT148" s="375"/>
      <c r="DU148" s="375"/>
      <c r="DV148" s="375"/>
      <c r="DW148" s="375"/>
      <c r="DX148" s="375"/>
      <c r="DY148" s="375"/>
      <c r="DZ148" s="375"/>
      <c r="EA148" s="375"/>
      <c r="EB148" s="375"/>
      <c r="EC148" s="375"/>
      <c r="ED148" s="375"/>
      <c r="EE148" s="375"/>
      <c r="EF148" s="375"/>
      <c r="EG148" s="375"/>
      <c r="EH148" s="375"/>
      <c r="EI148" s="375"/>
      <c r="EJ148" s="375"/>
      <c r="EK148" s="375"/>
      <c r="EL148" s="375"/>
      <c r="EM148" s="375"/>
      <c r="EN148" s="375"/>
      <c r="EO148" s="375"/>
      <c r="EP148" s="375"/>
      <c r="EQ148" s="375"/>
      <c r="ER148" s="375"/>
      <c r="ES148" s="375"/>
      <c r="ET148" s="375"/>
      <c r="EU148" s="375"/>
      <c r="EV148" s="375"/>
      <c r="EW148" s="375"/>
      <c r="EX148" s="375"/>
      <c r="EY148" s="375"/>
      <c r="EZ148" s="375"/>
      <c r="FA148" s="375"/>
      <c r="FB148" s="375"/>
      <c r="FC148" s="375"/>
      <c r="FD148" s="375"/>
      <c r="FE148" s="375"/>
      <c r="FF148" s="375"/>
      <c r="FG148" s="375"/>
      <c r="FH148" s="375"/>
      <c r="FI148" s="375"/>
      <c r="FJ148" s="375"/>
      <c r="FK148" s="375"/>
      <c r="FL148" s="375"/>
      <c r="FM148" s="375"/>
      <c r="FN148" s="375"/>
      <c r="FO148" s="375"/>
      <c r="FP148" s="375"/>
      <c r="FQ148" s="375"/>
      <c r="FR148" s="375"/>
      <c r="FS148" s="375"/>
      <c r="FT148" s="375"/>
      <c r="FU148" s="375"/>
      <c r="FV148" s="375"/>
      <c r="FW148" s="375"/>
      <c r="FX148" s="375"/>
      <c r="FY148" s="375"/>
      <c r="FZ148" s="375"/>
      <c r="GA148" s="375"/>
      <c r="GB148" s="375"/>
      <c r="GC148" s="375"/>
      <c r="GD148" s="375"/>
      <c r="GE148" s="375"/>
      <c r="GF148" s="375"/>
      <c r="GG148" s="375"/>
      <c r="GH148" s="375"/>
      <c r="GI148" s="375"/>
      <c r="GJ148" s="375"/>
      <c r="GK148" s="375"/>
      <c r="GL148" s="375"/>
      <c r="GM148" s="375"/>
      <c r="GN148" s="375"/>
      <c r="GO148" s="375"/>
      <c r="GP148" s="375"/>
      <c r="GQ148" s="375"/>
      <c r="GR148" s="375"/>
      <c r="GS148" s="375"/>
      <c r="GT148" s="375"/>
      <c r="GU148" s="375"/>
      <c r="GV148" s="375"/>
      <c r="GW148" s="375"/>
      <c r="GX148" s="375"/>
      <c r="GY148" s="375"/>
      <c r="GZ148" s="375"/>
      <c r="HA148" s="375"/>
      <c r="HB148" s="375"/>
      <c r="HC148" s="375"/>
      <c r="HD148" s="375"/>
      <c r="HE148" s="375"/>
      <c r="HF148" s="375"/>
      <c r="HG148" s="375"/>
      <c r="HH148" s="375"/>
      <c r="HI148" s="375"/>
      <c r="HJ148" s="375"/>
      <c r="HK148" s="375"/>
      <c r="HL148" s="375"/>
      <c r="HM148" s="375"/>
      <c r="HN148" s="375"/>
      <c r="HO148" s="375"/>
      <c r="HP148" s="375"/>
      <c r="HQ148" s="375"/>
      <c r="HR148" s="375"/>
      <c r="HS148" s="375"/>
      <c r="HT148" s="375"/>
      <c r="HU148" s="375"/>
      <c r="HV148" s="375"/>
      <c r="HW148" s="375"/>
      <c r="HX148" s="375"/>
      <c r="HY148" s="375"/>
      <c r="HZ148" s="375"/>
      <c r="IA148" s="375"/>
      <c r="IB148" s="375"/>
      <c r="IC148" s="375"/>
      <c r="ID148" s="375"/>
      <c r="IE148" s="375"/>
      <c r="IF148" s="375"/>
      <c r="IG148" s="375"/>
      <c r="IH148" s="375"/>
      <c r="II148" s="375"/>
      <c r="IJ148" s="375"/>
      <c r="IK148" s="375"/>
      <c r="IL148" s="375"/>
      <c r="IM148" s="375"/>
      <c r="IN148" s="375"/>
      <c r="IO148" s="375"/>
      <c r="IP148" s="375"/>
      <c r="IQ148" s="375"/>
      <c r="IR148" s="375"/>
      <c r="IS148" s="375"/>
      <c r="IT148" s="375"/>
      <c r="IU148" s="375"/>
      <c r="IV148" s="375"/>
    </row>
    <row r="149" spans="1:256" ht="84">
      <c r="A149" s="363" t="s">
        <v>848</v>
      </c>
      <c r="B149" s="363"/>
      <c r="C149" s="365" t="s">
        <v>849</v>
      </c>
      <c r="D149" s="312" t="s">
        <v>850</v>
      </c>
      <c r="E149" s="312" t="s">
        <v>851</v>
      </c>
      <c r="F149" s="368"/>
      <c r="G149" s="314"/>
    </row>
    <row r="150" spans="1:256" ht="28">
      <c r="A150" s="363"/>
      <c r="B150" s="363" t="s">
        <v>437</v>
      </c>
      <c r="C150" s="312" t="s">
        <v>852</v>
      </c>
      <c r="D150" s="312"/>
      <c r="E150" s="312"/>
      <c r="F150" s="368" t="s">
        <v>766</v>
      </c>
      <c r="G150" s="314"/>
    </row>
    <row r="151" spans="1:256" ht="28">
      <c r="A151" s="363"/>
      <c r="B151" s="363" t="str">
        <f>B$39</f>
        <v>MA</v>
      </c>
      <c r="C151" s="312" t="s">
        <v>852</v>
      </c>
      <c r="D151" s="312"/>
      <c r="E151" s="312"/>
      <c r="F151" s="368" t="s">
        <v>766</v>
      </c>
      <c r="G151" s="314"/>
    </row>
    <row r="152" spans="1:256" ht="28">
      <c r="A152" s="363"/>
      <c r="B152" s="363" t="str">
        <f>B$40</f>
        <v>S1</v>
      </c>
      <c r="C152" s="313" t="s">
        <v>853</v>
      </c>
      <c r="D152" s="312"/>
      <c r="E152" s="312"/>
      <c r="F152" s="368" t="s">
        <v>766</v>
      </c>
      <c r="G152" s="314"/>
    </row>
    <row r="153" spans="1:256">
      <c r="A153" s="363"/>
      <c r="B153" s="363" t="str">
        <f>B$41</f>
        <v>S2</v>
      </c>
      <c r="C153" s="312"/>
      <c r="D153" s="312"/>
      <c r="E153" s="312"/>
      <c r="F153" s="368"/>
      <c r="G153" s="314"/>
    </row>
    <row r="154" spans="1:256">
      <c r="A154" s="363"/>
      <c r="B154" s="363" t="str">
        <f>B$42</f>
        <v>S3</v>
      </c>
      <c r="C154" s="312"/>
      <c r="D154" s="312"/>
      <c r="E154" s="312"/>
      <c r="F154" s="368"/>
      <c r="G154" s="314"/>
    </row>
    <row r="155" spans="1:256">
      <c r="A155" s="363"/>
      <c r="B155" s="363" t="str">
        <f>B$43</f>
        <v>S4</v>
      </c>
      <c r="C155" s="312"/>
      <c r="D155" s="312"/>
      <c r="E155" s="312"/>
      <c r="F155" s="368"/>
      <c r="G155" s="314"/>
    </row>
    <row r="157" spans="1:256" ht="266">
      <c r="A157" s="376" t="s">
        <v>854</v>
      </c>
      <c r="B157" s="376"/>
      <c r="C157" s="377" t="s">
        <v>855</v>
      </c>
      <c r="D157" s="367" t="s">
        <v>856</v>
      </c>
      <c r="E157" s="312" t="s">
        <v>857</v>
      </c>
      <c r="F157" s="382"/>
      <c r="G157" s="383"/>
    </row>
    <row r="158" spans="1:256" ht="28">
      <c r="A158" s="378"/>
      <c r="B158" s="378" t="s">
        <v>437</v>
      </c>
      <c r="C158" s="379" t="s">
        <v>675</v>
      </c>
      <c r="D158" s="379"/>
      <c r="E158" s="379"/>
      <c r="F158" s="380" t="s">
        <v>785</v>
      </c>
      <c r="G158" s="381" t="s">
        <v>858</v>
      </c>
    </row>
    <row r="159" spans="1:256">
      <c r="A159" s="363"/>
      <c r="B159" s="363" t="str">
        <f>B$39</f>
        <v>MA</v>
      </c>
      <c r="C159" s="312" t="s">
        <v>859</v>
      </c>
      <c r="D159" s="312"/>
      <c r="E159" s="312"/>
      <c r="F159" s="368" t="s">
        <v>766</v>
      </c>
      <c r="G159" s="384"/>
    </row>
    <row r="160" spans="1:256" ht="56">
      <c r="A160" s="363"/>
      <c r="B160" s="363" t="str">
        <f>B$40</f>
        <v>S1</v>
      </c>
      <c r="C160" s="312" t="s">
        <v>860</v>
      </c>
      <c r="D160" s="312"/>
      <c r="E160" s="312"/>
      <c r="F160" s="368" t="s">
        <v>766</v>
      </c>
      <c r="G160" s="384"/>
    </row>
    <row r="161" spans="1:7">
      <c r="A161" s="363"/>
      <c r="B161" s="363" t="str">
        <f>B$41</f>
        <v>S2</v>
      </c>
      <c r="C161" s="312"/>
      <c r="D161" s="312"/>
      <c r="E161" s="312"/>
      <c r="F161" s="368"/>
      <c r="G161" s="384"/>
    </row>
    <row r="162" spans="1:7" ht="14.5">
      <c r="A162" s="363"/>
      <c r="B162" s="363" t="str">
        <f>B$42</f>
        <v>S3</v>
      </c>
      <c r="C162" s="312" t="s">
        <v>1515</v>
      </c>
      <c r="D162" s="312"/>
      <c r="E162" s="312"/>
      <c r="F162" s="368" t="s">
        <v>766</v>
      </c>
      <c r="G162" s="384"/>
    </row>
    <row r="163" spans="1:7">
      <c r="A163" s="363"/>
      <c r="B163" s="363" t="str">
        <f>B$43</f>
        <v>S4</v>
      </c>
      <c r="C163" s="312"/>
      <c r="D163" s="312"/>
      <c r="E163" s="312"/>
      <c r="F163" s="368"/>
      <c r="G163" s="384"/>
    </row>
    <row r="165" spans="1:7" ht="56">
      <c r="A165" s="363" t="s">
        <v>861</v>
      </c>
      <c r="B165" s="363"/>
      <c r="C165" s="365" t="s">
        <v>862</v>
      </c>
      <c r="D165" s="367" t="s">
        <v>863</v>
      </c>
      <c r="E165" s="312" t="s">
        <v>864</v>
      </c>
      <c r="F165" s="368"/>
      <c r="G165" s="314"/>
    </row>
    <row r="166" spans="1:7" ht="28">
      <c r="A166" s="363"/>
      <c r="B166" s="363" t="s">
        <v>437</v>
      </c>
      <c r="C166" s="312" t="s">
        <v>865</v>
      </c>
      <c r="D166" s="312"/>
      <c r="E166" s="312"/>
      <c r="F166" s="368" t="s">
        <v>766</v>
      </c>
      <c r="G166" s="314"/>
    </row>
    <row r="167" spans="1:7" ht="42">
      <c r="A167" s="363"/>
      <c r="B167" s="363" t="str">
        <f>B$39</f>
        <v>MA</v>
      </c>
      <c r="C167" s="312" t="s">
        <v>866</v>
      </c>
      <c r="D167" s="312"/>
      <c r="E167" s="312"/>
      <c r="F167" s="368" t="s">
        <v>766</v>
      </c>
      <c r="G167" s="314"/>
    </row>
    <row r="168" spans="1:7" ht="56">
      <c r="A168" s="363"/>
      <c r="B168" s="363" t="str">
        <f>B$40</f>
        <v>S1</v>
      </c>
      <c r="C168" s="313" t="s">
        <v>867</v>
      </c>
      <c r="D168" s="312"/>
      <c r="E168" s="312"/>
      <c r="F168" s="368" t="s">
        <v>766</v>
      </c>
      <c r="G168" s="314"/>
    </row>
    <row r="169" spans="1:7">
      <c r="A169" s="363"/>
      <c r="B169" s="363" t="str">
        <f>B$41</f>
        <v>S2</v>
      </c>
      <c r="C169" s="312"/>
      <c r="D169" s="312"/>
      <c r="E169" s="312"/>
      <c r="F169" s="368"/>
      <c r="G169" s="314"/>
    </row>
    <row r="170" spans="1:7" ht="14.5">
      <c r="A170" s="363"/>
      <c r="B170" s="363" t="str">
        <f>B$42</f>
        <v>S3</v>
      </c>
      <c r="C170" s="312" t="s">
        <v>1515</v>
      </c>
      <c r="D170" s="312"/>
      <c r="E170" s="312"/>
      <c r="F170" s="368" t="s">
        <v>766</v>
      </c>
      <c r="G170" s="314"/>
    </row>
    <row r="171" spans="1:7">
      <c r="A171" s="363"/>
      <c r="B171" s="363" t="str">
        <f>B$43</f>
        <v>S4</v>
      </c>
      <c r="C171" s="312"/>
      <c r="D171" s="312"/>
      <c r="E171" s="312"/>
      <c r="F171" s="368"/>
      <c r="G171" s="314"/>
    </row>
    <row r="174" spans="1:7">
      <c r="A174" s="374">
        <v>3</v>
      </c>
      <c r="B174" s="374"/>
      <c r="C174" s="359" t="s">
        <v>868</v>
      </c>
      <c r="D174" s="360"/>
      <c r="E174" s="360"/>
      <c r="F174" s="385"/>
      <c r="G174" s="386"/>
    </row>
    <row r="175" spans="1:7">
      <c r="A175" s="363">
        <v>3.1</v>
      </c>
      <c r="B175" s="363"/>
      <c r="C175" s="365" t="s">
        <v>869</v>
      </c>
      <c r="D175" s="312"/>
      <c r="E175" s="312"/>
      <c r="F175" s="368"/>
      <c r="G175" s="314"/>
    </row>
    <row r="176" spans="1:7" ht="138" customHeight="1">
      <c r="A176" s="363" t="s">
        <v>870</v>
      </c>
      <c r="B176" s="363"/>
      <c r="C176" s="365" t="s">
        <v>1451</v>
      </c>
      <c r="D176" s="367" t="s">
        <v>871</v>
      </c>
      <c r="E176" s="312" t="s">
        <v>872</v>
      </c>
      <c r="F176" s="368"/>
      <c r="G176" s="314"/>
    </row>
    <row r="177" spans="1:7" ht="28">
      <c r="A177" s="363"/>
      <c r="B177" s="363" t="s">
        <v>437</v>
      </c>
      <c r="C177" s="312" t="s">
        <v>873</v>
      </c>
      <c r="D177" s="312"/>
      <c r="E177" s="312"/>
      <c r="F177" s="368" t="s">
        <v>766</v>
      </c>
      <c r="G177" s="314"/>
    </row>
    <row r="178" spans="1:7" ht="42">
      <c r="A178" s="363"/>
      <c r="B178" s="363" t="str">
        <f>B$39</f>
        <v>MA</v>
      </c>
      <c r="C178" s="313" t="s">
        <v>874</v>
      </c>
      <c r="D178" s="312"/>
      <c r="E178" s="312"/>
      <c r="F178" s="368" t="s">
        <v>766</v>
      </c>
      <c r="G178" s="314"/>
    </row>
    <row r="179" spans="1:7">
      <c r="A179" s="363"/>
      <c r="B179" s="363" t="str">
        <f>B$40</f>
        <v>S1</v>
      </c>
      <c r="C179" s="312" t="s">
        <v>875</v>
      </c>
      <c r="D179" s="312"/>
      <c r="E179" s="312"/>
      <c r="F179" s="368"/>
      <c r="G179" s="314"/>
    </row>
    <row r="180" spans="1:7" ht="119.15" customHeight="1">
      <c r="A180" s="363"/>
      <c r="B180" s="363" t="str">
        <f>B$41</f>
        <v>S2</v>
      </c>
      <c r="C180" s="313" t="s">
        <v>1421</v>
      </c>
      <c r="D180" s="312"/>
      <c r="E180" s="312"/>
      <c r="F180" s="368" t="s">
        <v>766</v>
      </c>
      <c r="G180" s="314"/>
    </row>
    <row r="181" spans="1:7">
      <c r="A181" s="363"/>
      <c r="B181" s="363" t="str">
        <f>B$42</f>
        <v>S3</v>
      </c>
      <c r="C181" s="312"/>
      <c r="D181" s="312"/>
      <c r="E181" s="312"/>
      <c r="F181" s="368"/>
      <c r="G181" s="314"/>
    </row>
    <row r="182" spans="1:7">
      <c r="A182" s="363"/>
      <c r="B182" s="363" t="str">
        <f>B$43</f>
        <v>S4</v>
      </c>
      <c r="C182" s="312"/>
      <c r="D182" s="312"/>
      <c r="E182" s="312"/>
      <c r="F182" s="368"/>
      <c r="G182" s="314"/>
    </row>
    <row r="184" spans="1:7" ht="70">
      <c r="A184" s="363" t="s">
        <v>876</v>
      </c>
      <c r="B184" s="363"/>
      <c r="C184" s="365" t="s">
        <v>877</v>
      </c>
      <c r="D184" s="367" t="s">
        <v>878</v>
      </c>
      <c r="E184" s="312" t="s">
        <v>879</v>
      </c>
      <c r="F184" s="368"/>
      <c r="G184" s="314"/>
    </row>
    <row r="185" spans="1:7">
      <c r="A185" s="363"/>
      <c r="B185" s="363" t="s">
        <v>437</v>
      </c>
      <c r="C185" s="312" t="s">
        <v>880</v>
      </c>
      <c r="D185" s="312"/>
      <c r="E185" s="312"/>
      <c r="F185" s="368" t="s">
        <v>766</v>
      </c>
      <c r="G185" s="314"/>
    </row>
    <row r="186" spans="1:7">
      <c r="A186" s="363"/>
      <c r="B186" s="363" t="str">
        <f>B$39</f>
        <v>MA</v>
      </c>
      <c r="C186" s="312" t="s">
        <v>880</v>
      </c>
      <c r="D186" s="312"/>
      <c r="E186" s="312"/>
      <c r="F186" s="368" t="s">
        <v>766</v>
      </c>
      <c r="G186" s="314"/>
    </row>
    <row r="187" spans="1:7">
      <c r="A187" s="363"/>
      <c r="B187" s="363" t="str">
        <f>B$40</f>
        <v>S1</v>
      </c>
      <c r="C187" s="312" t="s">
        <v>875</v>
      </c>
      <c r="D187" s="312"/>
      <c r="E187" s="312"/>
      <c r="F187" s="368"/>
      <c r="G187" s="314"/>
    </row>
    <row r="188" spans="1:7" ht="84">
      <c r="A188" s="363"/>
      <c r="B188" s="363" t="str">
        <f>B$41</f>
        <v>S2</v>
      </c>
      <c r="C188" s="312" t="s">
        <v>1422</v>
      </c>
      <c r="D188" s="312"/>
      <c r="E188" s="312"/>
      <c r="F188" s="368" t="s">
        <v>766</v>
      </c>
      <c r="G188" s="314"/>
    </row>
    <row r="189" spans="1:7">
      <c r="A189" s="363"/>
      <c r="B189" s="363" t="str">
        <f>B$42</f>
        <v>S3</v>
      </c>
      <c r="C189" s="312"/>
      <c r="D189" s="312"/>
      <c r="E189" s="312"/>
      <c r="F189" s="368"/>
      <c r="G189" s="314"/>
    </row>
    <row r="190" spans="1:7">
      <c r="A190" s="363"/>
      <c r="B190" s="363" t="str">
        <f>B$43</f>
        <v>S4</v>
      </c>
      <c r="C190" s="312"/>
      <c r="D190" s="312"/>
      <c r="E190" s="312"/>
      <c r="F190" s="368"/>
      <c r="G190" s="314"/>
    </row>
    <row r="192" spans="1:7">
      <c r="A192" s="363">
        <v>3.2</v>
      </c>
      <c r="B192" s="363"/>
      <c r="C192" s="365" t="s">
        <v>881</v>
      </c>
      <c r="D192" s="312"/>
      <c r="E192" s="312"/>
      <c r="F192" s="368"/>
      <c r="G192" s="314"/>
    </row>
    <row r="193" spans="1:7" ht="168">
      <c r="A193" s="363" t="s">
        <v>238</v>
      </c>
      <c r="B193" s="363"/>
      <c r="C193" s="365" t="s">
        <v>882</v>
      </c>
      <c r="D193" s="367" t="s">
        <v>883</v>
      </c>
      <c r="E193" s="312" t="s">
        <v>884</v>
      </c>
      <c r="F193" s="368"/>
      <c r="G193" s="314"/>
    </row>
    <row r="194" spans="1:7">
      <c r="A194" s="363"/>
      <c r="B194" s="363" t="s">
        <v>437</v>
      </c>
      <c r="C194" s="312" t="s">
        <v>885</v>
      </c>
      <c r="D194" s="312"/>
      <c r="E194" s="312"/>
      <c r="F194" s="368" t="s">
        <v>766</v>
      </c>
      <c r="G194" s="314"/>
    </row>
    <row r="195" spans="1:7">
      <c r="A195" s="363"/>
      <c r="B195" s="363" t="str">
        <f>B$39</f>
        <v>MA</v>
      </c>
      <c r="C195" s="312" t="s">
        <v>885</v>
      </c>
      <c r="D195" s="312"/>
      <c r="E195" s="312"/>
      <c r="F195" s="368" t="s">
        <v>766</v>
      </c>
      <c r="G195" s="314"/>
    </row>
    <row r="196" spans="1:7">
      <c r="A196" s="363"/>
      <c r="B196" s="363" t="str">
        <f>B$40</f>
        <v>S1</v>
      </c>
      <c r="C196" s="312" t="s">
        <v>875</v>
      </c>
      <c r="D196" s="312"/>
      <c r="E196" s="312"/>
      <c r="F196" s="368"/>
      <c r="G196" s="314"/>
    </row>
    <row r="197" spans="1:7" ht="70">
      <c r="A197" s="363"/>
      <c r="B197" s="363" t="str">
        <f>B$41</f>
        <v>S2</v>
      </c>
      <c r="C197" s="312" t="s">
        <v>1532</v>
      </c>
      <c r="D197" s="312"/>
      <c r="E197" s="312"/>
      <c r="F197" s="368" t="s">
        <v>766</v>
      </c>
      <c r="G197" s="314"/>
    </row>
    <row r="198" spans="1:7">
      <c r="A198" s="363"/>
      <c r="B198" s="363" t="str">
        <f>B$42</f>
        <v>S3</v>
      </c>
      <c r="C198" s="312"/>
      <c r="D198" s="312"/>
      <c r="E198" s="312"/>
      <c r="F198" s="368"/>
      <c r="G198" s="314"/>
    </row>
    <row r="199" spans="1:7">
      <c r="A199" s="363"/>
      <c r="B199" s="363" t="str">
        <f>B$43</f>
        <v>S4</v>
      </c>
      <c r="C199" s="312"/>
      <c r="D199" s="312"/>
      <c r="E199" s="312"/>
      <c r="F199" s="368"/>
      <c r="G199" s="314"/>
    </row>
    <row r="200" spans="1:7">
      <c r="F200" s="366"/>
    </row>
    <row r="201" spans="1:7" ht="224">
      <c r="A201" s="363" t="s">
        <v>886</v>
      </c>
      <c r="B201" s="363"/>
      <c r="C201" s="365" t="s">
        <v>887</v>
      </c>
      <c r="D201" s="367" t="s">
        <v>888</v>
      </c>
      <c r="E201" s="312" t="s">
        <v>889</v>
      </c>
      <c r="F201" s="368"/>
      <c r="G201" s="314"/>
    </row>
    <row r="202" spans="1:7">
      <c r="A202" s="363"/>
      <c r="B202" s="363" t="s">
        <v>437</v>
      </c>
      <c r="C202" s="312" t="s">
        <v>890</v>
      </c>
      <c r="D202" s="312"/>
      <c r="E202" s="312"/>
      <c r="F202" s="368" t="s">
        <v>766</v>
      </c>
      <c r="G202" s="314"/>
    </row>
    <row r="203" spans="1:7">
      <c r="A203" s="363"/>
      <c r="B203" s="363" t="str">
        <f>B$39</f>
        <v>MA</v>
      </c>
      <c r="C203" s="312" t="s">
        <v>890</v>
      </c>
      <c r="D203" s="312"/>
      <c r="E203" s="312"/>
      <c r="F203" s="368" t="s">
        <v>766</v>
      </c>
      <c r="G203" s="314"/>
    </row>
    <row r="204" spans="1:7">
      <c r="A204" s="363"/>
      <c r="B204" s="363" t="str">
        <f>B$40</f>
        <v>S1</v>
      </c>
      <c r="C204" s="312" t="s">
        <v>875</v>
      </c>
      <c r="D204" s="312"/>
      <c r="E204" s="312"/>
      <c r="F204" s="368"/>
      <c r="G204" s="314"/>
    </row>
    <row r="205" spans="1:7" ht="70">
      <c r="A205" s="363"/>
      <c r="B205" s="363" t="str">
        <f>B$41</f>
        <v>S2</v>
      </c>
      <c r="C205" s="312" t="s">
        <v>1532</v>
      </c>
      <c r="D205" s="312"/>
      <c r="E205" s="312"/>
      <c r="F205" s="368" t="s">
        <v>766</v>
      </c>
      <c r="G205" s="314"/>
    </row>
    <row r="206" spans="1:7">
      <c r="A206" s="363"/>
      <c r="B206" s="363" t="str">
        <f>B$42</f>
        <v>S3</v>
      </c>
      <c r="D206" s="312"/>
      <c r="E206" s="312"/>
      <c r="F206" s="368"/>
      <c r="G206" s="314"/>
    </row>
    <row r="207" spans="1:7">
      <c r="A207" s="363"/>
      <c r="B207" s="363" t="str">
        <f>B$43</f>
        <v>S4</v>
      </c>
      <c r="C207" s="312"/>
      <c r="D207" s="312"/>
      <c r="E207" s="312"/>
      <c r="F207" s="368"/>
      <c r="G207" s="314"/>
    </row>
    <row r="209" spans="1:7" ht="112">
      <c r="A209" s="363" t="s">
        <v>891</v>
      </c>
      <c r="B209" s="363"/>
      <c r="C209" s="365" t="s">
        <v>1466</v>
      </c>
      <c r="D209" s="367" t="s">
        <v>892</v>
      </c>
      <c r="E209" s="312" t="s">
        <v>893</v>
      </c>
      <c r="F209" s="368"/>
      <c r="G209" s="314"/>
    </row>
    <row r="210" spans="1:7" ht="42">
      <c r="A210" s="378"/>
      <c r="B210" s="378" t="s">
        <v>437</v>
      </c>
      <c r="C210" s="379" t="s">
        <v>676</v>
      </c>
      <c r="D210" s="379"/>
      <c r="E210" s="379"/>
      <c r="F210" s="380" t="s">
        <v>785</v>
      </c>
      <c r="G210" s="381" t="s">
        <v>894</v>
      </c>
    </row>
    <row r="211" spans="1:7" ht="49.5" customHeight="1">
      <c r="A211" s="363"/>
      <c r="B211" s="363" t="str">
        <f>B$39</f>
        <v>MA</v>
      </c>
      <c r="C211" s="312" t="s">
        <v>895</v>
      </c>
      <c r="D211" s="312"/>
      <c r="E211" s="312"/>
      <c r="F211" s="368" t="s">
        <v>766</v>
      </c>
      <c r="G211" s="314"/>
    </row>
    <row r="212" spans="1:7" ht="26.15" customHeight="1">
      <c r="A212" s="363"/>
      <c r="B212" s="363" t="str">
        <f>B$40</f>
        <v>S1</v>
      </c>
      <c r="C212" s="312" t="s">
        <v>875</v>
      </c>
      <c r="D212" s="312"/>
      <c r="E212" s="312"/>
      <c r="F212" s="368"/>
      <c r="G212" s="314"/>
    </row>
    <row r="213" spans="1:7" ht="92.5" customHeight="1">
      <c r="A213" s="363"/>
      <c r="B213" s="363" t="str">
        <f>B$41</f>
        <v>S2</v>
      </c>
      <c r="C213" s="312" t="s">
        <v>1533</v>
      </c>
      <c r="D213" s="312"/>
      <c r="E213" s="312"/>
      <c r="F213" s="368" t="s">
        <v>766</v>
      </c>
      <c r="G213" s="314"/>
    </row>
    <row r="214" spans="1:7" ht="196">
      <c r="A214" s="363"/>
      <c r="B214" s="363" t="str">
        <f>B$42</f>
        <v>S3</v>
      </c>
      <c r="C214" s="133" t="s">
        <v>1534</v>
      </c>
      <c r="D214" s="312"/>
      <c r="F214" s="368" t="s">
        <v>766</v>
      </c>
      <c r="G214" s="515" t="s">
        <v>1477</v>
      </c>
    </row>
    <row r="215" spans="1:7">
      <c r="A215" s="363"/>
      <c r="B215" s="363" t="str">
        <f>B$43</f>
        <v>S4</v>
      </c>
      <c r="C215" s="312"/>
      <c r="D215" s="312"/>
      <c r="E215" s="312"/>
      <c r="F215" s="368"/>
      <c r="G215" s="314"/>
    </row>
    <row r="217" spans="1:7" ht="200.15" customHeight="1">
      <c r="A217" s="363" t="s">
        <v>896</v>
      </c>
      <c r="B217" s="363"/>
      <c r="C217" s="365" t="s">
        <v>897</v>
      </c>
      <c r="D217" s="312" t="s">
        <v>898</v>
      </c>
      <c r="E217" s="312" t="s">
        <v>899</v>
      </c>
      <c r="F217" s="368"/>
      <c r="G217" s="314"/>
    </row>
    <row r="218" spans="1:7" ht="42">
      <c r="A218" s="363"/>
      <c r="B218" s="363" t="s">
        <v>437</v>
      </c>
      <c r="C218" s="312" t="s">
        <v>900</v>
      </c>
      <c r="D218" s="312"/>
      <c r="E218" s="312"/>
      <c r="F218" s="368" t="s">
        <v>766</v>
      </c>
      <c r="G218" s="314"/>
    </row>
    <row r="219" spans="1:7" ht="56">
      <c r="A219" s="363"/>
      <c r="B219" s="363" t="str">
        <f>B$39</f>
        <v>MA</v>
      </c>
      <c r="C219" s="312" t="s">
        <v>901</v>
      </c>
      <c r="D219" s="312"/>
      <c r="E219" s="312"/>
      <c r="F219" s="368" t="s">
        <v>766</v>
      </c>
      <c r="G219" s="314"/>
    </row>
    <row r="220" spans="1:7">
      <c r="A220" s="363"/>
      <c r="B220" s="363" t="str">
        <f>B$40</f>
        <v>S1</v>
      </c>
      <c r="C220" s="312" t="s">
        <v>875</v>
      </c>
      <c r="D220" s="312"/>
      <c r="E220" s="312"/>
      <c r="F220" s="368"/>
      <c r="G220" s="314"/>
    </row>
    <row r="221" spans="1:7" ht="89.25" customHeight="1">
      <c r="A221" s="363"/>
      <c r="B221" s="363" t="str">
        <f>B$41</f>
        <v>S2</v>
      </c>
      <c r="C221" s="312" t="s">
        <v>1535</v>
      </c>
      <c r="D221" s="312"/>
      <c r="E221" s="312"/>
      <c r="F221" s="368" t="s">
        <v>766</v>
      </c>
      <c r="G221" s="488" t="s">
        <v>1427</v>
      </c>
    </row>
    <row r="222" spans="1:7">
      <c r="A222" s="363"/>
      <c r="B222" s="363" t="str">
        <f>B$42</f>
        <v>S3</v>
      </c>
      <c r="C222" s="312"/>
      <c r="D222" s="312"/>
      <c r="E222" s="312"/>
      <c r="F222" s="368"/>
      <c r="G222" s="314"/>
    </row>
    <row r="223" spans="1:7">
      <c r="A223" s="363"/>
      <c r="B223" s="363" t="str">
        <f>B$43</f>
        <v>S4</v>
      </c>
      <c r="C223" s="312"/>
      <c r="D223" s="312"/>
      <c r="E223" s="312"/>
      <c r="F223" s="368"/>
      <c r="G223" s="314"/>
    </row>
    <row r="225" spans="1:7">
      <c r="A225" s="363">
        <v>3.3</v>
      </c>
      <c r="B225" s="363"/>
      <c r="C225" s="365" t="s">
        <v>902</v>
      </c>
      <c r="D225" s="312"/>
      <c r="E225" s="312"/>
      <c r="F225" s="368"/>
      <c r="G225" s="314"/>
    </row>
    <row r="226" spans="1:7" ht="98">
      <c r="A226" s="363" t="s">
        <v>903</v>
      </c>
      <c r="B226" s="363"/>
      <c r="C226" s="365" t="s">
        <v>904</v>
      </c>
      <c r="D226" s="312" t="s">
        <v>905</v>
      </c>
      <c r="E226" s="312" t="s">
        <v>906</v>
      </c>
      <c r="F226" s="368"/>
      <c r="G226" s="314"/>
    </row>
    <row r="227" spans="1:7">
      <c r="A227" s="363"/>
      <c r="B227" s="363" t="s">
        <v>437</v>
      </c>
      <c r="C227" s="312" t="s">
        <v>907</v>
      </c>
      <c r="D227" s="312"/>
      <c r="E227" s="312"/>
      <c r="F227" s="368" t="s">
        <v>766</v>
      </c>
      <c r="G227" s="314"/>
    </row>
    <row r="228" spans="1:7" ht="28">
      <c r="A228" s="363"/>
      <c r="B228" s="363" t="str">
        <f>B$39</f>
        <v>MA</v>
      </c>
      <c r="C228" s="312" t="s">
        <v>908</v>
      </c>
      <c r="D228" s="312"/>
      <c r="E228" s="312"/>
      <c r="F228" s="368" t="s">
        <v>766</v>
      </c>
      <c r="G228" s="314"/>
    </row>
    <row r="229" spans="1:7">
      <c r="A229" s="363"/>
      <c r="B229" s="363" t="str">
        <f>B$40</f>
        <v>S1</v>
      </c>
      <c r="C229" s="312" t="s">
        <v>875</v>
      </c>
      <c r="D229" s="312"/>
      <c r="E229" s="312"/>
      <c r="F229" s="368"/>
      <c r="G229" s="314"/>
    </row>
    <row r="230" spans="1:7" ht="42">
      <c r="A230" s="363"/>
      <c r="B230" s="363" t="str">
        <f>B$41</f>
        <v>S2</v>
      </c>
      <c r="C230" s="312" t="s">
        <v>1428</v>
      </c>
      <c r="D230" s="312"/>
      <c r="E230" s="312"/>
      <c r="F230" s="368" t="s">
        <v>766</v>
      </c>
      <c r="G230" s="314"/>
    </row>
    <row r="231" spans="1:7">
      <c r="A231" s="363"/>
      <c r="B231" s="363" t="str">
        <f>B$42</f>
        <v>S3</v>
      </c>
      <c r="C231" s="312"/>
      <c r="D231" s="312"/>
      <c r="E231" s="312"/>
      <c r="F231" s="368"/>
      <c r="G231" s="314"/>
    </row>
    <row r="232" spans="1:7">
      <c r="A232" s="363"/>
      <c r="B232" s="363" t="str">
        <f>B$43</f>
        <v>S4</v>
      </c>
      <c r="C232" s="312"/>
      <c r="D232" s="312"/>
      <c r="E232" s="312"/>
      <c r="F232" s="368"/>
      <c r="G232" s="314"/>
    </row>
    <row r="234" spans="1:7" ht="154">
      <c r="A234" s="376" t="s">
        <v>909</v>
      </c>
      <c r="B234" s="376"/>
      <c r="C234" s="377" t="s">
        <v>910</v>
      </c>
      <c r="D234" s="312" t="s">
        <v>911</v>
      </c>
      <c r="E234" s="312" t="s">
        <v>912</v>
      </c>
      <c r="F234" s="382"/>
      <c r="G234" s="383"/>
    </row>
    <row r="235" spans="1:7" ht="56">
      <c r="A235" s="387"/>
      <c r="B235" s="387" t="s">
        <v>437</v>
      </c>
      <c r="C235" s="388" t="s">
        <v>913</v>
      </c>
      <c r="D235" s="371"/>
      <c r="E235" s="371"/>
      <c r="F235" s="389" t="s">
        <v>785</v>
      </c>
      <c r="G235" s="390" t="s">
        <v>914</v>
      </c>
    </row>
    <row r="236" spans="1:7" ht="28">
      <c r="A236" s="363"/>
      <c r="B236" s="363" t="str">
        <f>B$39</f>
        <v>MA</v>
      </c>
      <c r="C236" s="313" t="s">
        <v>915</v>
      </c>
      <c r="D236" s="312"/>
      <c r="E236" s="312"/>
      <c r="F236" s="368" t="s">
        <v>766</v>
      </c>
      <c r="G236" s="314"/>
    </row>
    <row r="237" spans="1:7">
      <c r="A237" s="363"/>
      <c r="B237" s="363" t="str">
        <f>B$40</f>
        <v>S1</v>
      </c>
      <c r="C237" s="312" t="s">
        <v>875</v>
      </c>
      <c r="D237" s="312"/>
      <c r="E237" s="312"/>
      <c r="F237" s="368"/>
      <c r="G237" s="314"/>
    </row>
    <row r="238" spans="1:7" ht="42">
      <c r="A238" s="363"/>
      <c r="B238" s="363" t="str">
        <f>B$41</f>
        <v>S2</v>
      </c>
      <c r="C238" s="312" t="s">
        <v>1428</v>
      </c>
      <c r="D238" s="312"/>
      <c r="E238" s="312"/>
      <c r="F238" s="368" t="s">
        <v>766</v>
      </c>
      <c r="G238" s="314"/>
    </row>
    <row r="239" spans="1:7">
      <c r="A239" s="363"/>
      <c r="B239" s="363" t="str">
        <f>B$42</f>
        <v>S3</v>
      </c>
      <c r="C239" s="312"/>
      <c r="D239" s="312"/>
      <c r="E239" s="312"/>
      <c r="F239" s="368"/>
      <c r="G239" s="314"/>
    </row>
    <row r="240" spans="1:7">
      <c r="A240" s="363"/>
      <c r="B240" s="363" t="str">
        <f>B$43</f>
        <v>S4</v>
      </c>
      <c r="C240" s="312"/>
      <c r="D240" s="312"/>
      <c r="E240" s="312"/>
      <c r="F240" s="368"/>
      <c r="G240" s="314"/>
    </row>
    <row r="242" spans="1:7" ht="70">
      <c r="A242" s="363" t="s">
        <v>916</v>
      </c>
      <c r="B242" s="391"/>
      <c r="C242" s="365" t="s">
        <v>917</v>
      </c>
      <c r="D242" s="312" t="s">
        <v>918</v>
      </c>
      <c r="E242" s="312" t="s">
        <v>919</v>
      </c>
      <c r="F242" s="368"/>
      <c r="G242" s="314"/>
    </row>
    <row r="243" spans="1:7">
      <c r="A243" s="363"/>
      <c r="B243" s="363" t="s">
        <v>437</v>
      </c>
      <c r="C243" s="312" t="s">
        <v>920</v>
      </c>
      <c r="D243" s="312"/>
      <c r="E243" s="312"/>
      <c r="F243" s="368" t="s">
        <v>766</v>
      </c>
      <c r="G243" s="314"/>
    </row>
    <row r="244" spans="1:7">
      <c r="A244" s="392"/>
      <c r="B244" s="364" t="s">
        <v>120</v>
      </c>
      <c r="C244" s="312" t="s">
        <v>920</v>
      </c>
      <c r="D244" s="312"/>
      <c r="E244" s="312"/>
      <c r="F244" s="368" t="s">
        <v>766</v>
      </c>
      <c r="G244" s="314"/>
    </row>
    <row r="245" spans="1:7">
      <c r="A245" s="392"/>
      <c r="B245" s="364" t="s">
        <v>191</v>
      </c>
      <c r="C245" s="312" t="s">
        <v>875</v>
      </c>
      <c r="D245" s="312"/>
      <c r="E245" s="312"/>
      <c r="F245" s="368"/>
      <c r="G245" s="314"/>
    </row>
    <row r="246" spans="1:7" ht="56">
      <c r="A246" s="392"/>
      <c r="B246" s="364" t="s">
        <v>9</v>
      </c>
      <c r="C246" s="312" t="s">
        <v>1429</v>
      </c>
      <c r="D246" s="312"/>
      <c r="E246" s="312"/>
      <c r="F246" s="368" t="s">
        <v>1454</v>
      </c>
      <c r="G246" s="314"/>
    </row>
    <row r="247" spans="1:7">
      <c r="A247" s="392"/>
      <c r="B247" s="364" t="s">
        <v>10</v>
      </c>
      <c r="C247" s="312"/>
      <c r="D247" s="312"/>
      <c r="E247" s="312"/>
      <c r="F247" s="368"/>
      <c r="G247" s="314"/>
    </row>
    <row r="248" spans="1:7">
      <c r="A248" s="392"/>
      <c r="B248" s="364" t="s">
        <v>11</v>
      </c>
      <c r="C248" s="312"/>
      <c r="D248" s="312"/>
      <c r="E248" s="312"/>
      <c r="F248" s="368"/>
      <c r="G248" s="314"/>
    </row>
    <row r="250" spans="1:7" ht="70">
      <c r="A250" s="363" t="s">
        <v>921</v>
      </c>
      <c r="B250" s="363"/>
      <c r="C250" s="312" t="s">
        <v>922</v>
      </c>
      <c r="D250" s="312" t="s">
        <v>923</v>
      </c>
      <c r="E250" s="312" t="s">
        <v>924</v>
      </c>
      <c r="F250" s="366"/>
      <c r="G250" s="312"/>
    </row>
    <row r="251" spans="1:7">
      <c r="A251" s="392"/>
      <c r="B251" s="392" t="s">
        <v>437</v>
      </c>
      <c r="C251" s="312" t="s">
        <v>925</v>
      </c>
      <c r="D251" s="312"/>
      <c r="E251" s="312"/>
      <c r="F251" s="366" t="s">
        <v>766</v>
      </c>
      <c r="G251" s="312"/>
    </row>
    <row r="252" spans="1:7">
      <c r="A252" s="392"/>
      <c r="B252" s="392" t="s">
        <v>120</v>
      </c>
      <c r="C252" s="312" t="s">
        <v>925</v>
      </c>
      <c r="D252" s="312"/>
      <c r="E252" s="312"/>
      <c r="F252" s="366" t="s">
        <v>766</v>
      </c>
      <c r="G252" s="312"/>
    </row>
    <row r="253" spans="1:7">
      <c r="A253" s="392"/>
      <c r="B253" s="392" t="s">
        <v>191</v>
      </c>
      <c r="C253" s="312" t="s">
        <v>875</v>
      </c>
      <c r="D253" s="312"/>
      <c r="E253" s="312"/>
      <c r="F253" s="366"/>
      <c r="G253" s="312"/>
    </row>
    <row r="254" spans="1:7">
      <c r="A254" s="392"/>
      <c r="B254" s="392" t="s">
        <v>9</v>
      </c>
      <c r="C254" s="312" t="s">
        <v>1430</v>
      </c>
      <c r="D254" s="312"/>
      <c r="E254" s="312"/>
      <c r="F254" s="366" t="s">
        <v>766</v>
      </c>
      <c r="G254" s="312"/>
    </row>
    <row r="255" spans="1:7">
      <c r="A255" s="392"/>
      <c r="B255" s="392" t="s">
        <v>10</v>
      </c>
      <c r="C255" s="312"/>
      <c r="D255" s="312"/>
      <c r="E255" s="312"/>
      <c r="F255" s="366"/>
      <c r="G255" s="312"/>
    </row>
    <row r="256" spans="1:7">
      <c r="A256" s="392"/>
      <c r="B256" s="392" t="s">
        <v>11</v>
      </c>
      <c r="C256" s="312"/>
      <c r="D256" s="312"/>
      <c r="E256" s="312"/>
      <c r="F256" s="366"/>
      <c r="G256" s="312"/>
    </row>
    <row r="257" spans="1:7">
      <c r="A257" s="392"/>
      <c r="B257" s="392"/>
      <c r="C257" s="312"/>
      <c r="D257" s="312"/>
      <c r="E257" s="312"/>
      <c r="F257" s="366"/>
      <c r="G257" s="312"/>
    </row>
    <row r="258" spans="1:7">
      <c r="A258" s="363">
        <v>3.4</v>
      </c>
      <c r="B258" s="363"/>
      <c r="C258" s="365" t="s">
        <v>926</v>
      </c>
      <c r="D258" s="312"/>
      <c r="E258" s="312"/>
      <c r="F258" s="368"/>
      <c r="G258" s="314"/>
    </row>
    <row r="259" spans="1:7" ht="280">
      <c r="A259" s="363" t="s">
        <v>927</v>
      </c>
      <c r="B259" s="363"/>
      <c r="C259" s="365" t="s">
        <v>928</v>
      </c>
      <c r="D259" s="312" t="s">
        <v>929</v>
      </c>
      <c r="E259" s="312" t="s">
        <v>930</v>
      </c>
      <c r="F259" s="368"/>
      <c r="G259" s="314"/>
    </row>
    <row r="260" spans="1:7" ht="42">
      <c r="A260" s="363"/>
      <c r="B260" s="370" t="s">
        <v>437</v>
      </c>
      <c r="C260" s="371" t="s">
        <v>677</v>
      </c>
      <c r="D260" s="371"/>
      <c r="E260" s="371"/>
      <c r="F260" s="372" t="s">
        <v>785</v>
      </c>
      <c r="G260" s="373" t="s">
        <v>931</v>
      </c>
    </row>
    <row r="261" spans="1:7" ht="42">
      <c r="A261" s="363"/>
      <c r="B261" s="363" t="str">
        <f>B$39</f>
        <v>MA</v>
      </c>
      <c r="C261" s="312" t="s">
        <v>932</v>
      </c>
      <c r="D261" s="312"/>
      <c r="E261" s="312"/>
      <c r="F261" s="368" t="s">
        <v>766</v>
      </c>
      <c r="G261" s="314"/>
    </row>
    <row r="262" spans="1:7">
      <c r="A262" s="363"/>
      <c r="B262" s="363" t="str">
        <f>B$40</f>
        <v>S1</v>
      </c>
      <c r="C262" s="312" t="s">
        <v>875</v>
      </c>
      <c r="D262" s="312"/>
      <c r="E262" s="312"/>
      <c r="F262" s="368"/>
      <c r="G262" s="314"/>
    </row>
    <row r="263" spans="1:7" ht="56">
      <c r="A263" s="363"/>
      <c r="B263" s="363" t="str">
        <f>B$41</f>
        <v>S2</v>
      </c>
      <c r="C263" s="312" t="s">
        <v>1452</v>
      </c>
      <c r="D263" s="312"/>
      <c r="E263" s="312"/>
      <c r="F263" s="368" t="s">
        <v>766</v>
      </c>
      <c r="G263" s="314"/>
    </row>
    <row r="264" spans="1:7">
      <c r="A264" s="363"/>
      <c r="B264" s="363" t="str">
        <f>B$42</f>
        <v>S3</v>
      </c>
      <c r="C264" s="312"/>
      <c r="D264" s="312"/>
      <c r="E264" s="312"/>
      <c r="F264" s="368"/>
      <c r="G264" s="314"/>
    </row>
    <row r="265" spans="1:7">
      <c r="A265" s="363"/>
      <c r="B265" s="363" t="str">
        <f>B$43</f>
        <v>S4</v>
      </c>
      <c r="C265" s="312"/>
      <c r="D265" s="312"/>
      <c r="E265" s="312"/>
      <c r="F265" s="368"/>
      <c r="G265" s="314"/>
    </row>
    <row r="267" spans="1:7" ht="84">
      <c r="A267" s="376" t="s">
        <v>933</v>
      </c>
      <c r="B267" s="376"/>
      <c r="C267" s="393" t="s">
        <v>934</v>
      </c>
      <c r="D267" s="312" t="s">
        <v>935</v>
      </c>
      <c r="E267" s="312" t="s">
        <v>936</v>
      </c>
      <c r="F267" s="382"/>
      <c r="G267" s="383"/>
    </row>
    <row r="268" spans="1:7">
      <c r="A268" s="363"/>
      <c r="B268" s="363" t="s">
        <v>437</v>
      </c>
      <c r="C268" s="312" t="s">
        <v>937</v>
      </c>
      <c r="D268" s="312"/>
      <c r="E268" s="312"/>
      <c r="F268" s="368" t="s">
        <v>766</v>
      </c>
      <c r="G268" s="314"/>
    </row>
    <row r="269" spans="1:7">
      <c r="A269" s="363"/>
      <c r="B269" s="363" t="str">
        <f>B$39</f>
        <v>MA</v>
      </c>
      <c r="C269" s="312" t="s">
        <v>937</v>
      </c>
      <c r="D269" s="312"/>
      <c r="E269" s="312"/>
      <c r="F269" s="368" t="s">
        <v>766</v>
      </c>
      <c r="G269" s="314"/>
    </row>
    <row r="270" spans="1:7">
      <c r="A270" s="363"/>
      <c r="B270" s="363" t="str">
        <f>B$40</f>
        <v>S1</v>
      </c>
      <c r="C270" s="312" t="s">
        <v>875</v>
      </c>
      <c r="D270" s="312"/>
      <c r="E270" s="312"/>
      <c r="F270" s="368"/>
      <c r="G270" s="314"/>
    </row>
    <row r="271" spans="1:7">
      <c r="A271" s="363"/>
      <c r="B271" s="363" t="str">
        <f>B$41</f>
        <v>S2</v>
      </c>
      <c r="C271" s="312"/>
      <c r="D271" s="312"/>
      <c r="E271" s="312"/>
      <c r="F271" s="368"/>
      <c r="G271" s="314"/>
    </row>
    <row r="272" spans="1:7">
      <c r="A272" s="363"/>
      <c r="B272" s="363" t="str">
        <f>B$42</f>
        <v>S3</v>
      </c>
      <c r="C272" s="312"/>
      <c r="D272" s="312"/>
      <c r="E272" s="312"/>
      <c r="F272" s="368"/>
      <c r="G272" s="314"/>
    </row>
    <row r="273" spans="1:7">
      <c r="A273" s="363"/>
      <c r="B273" s="363" t="str">
        <f>B$43</f>
        <v>S4</v>
      </c>
      <c r="C273" s="312"/>
      <c r="D273" s="312"/>
      <c r="E273" s="312"/>
      <c r="F273" s="368"/>
      <c r="G273" s="314"/>
    </row>
    <row r="275" spans="1:7">
      <c r="A275" s="363">
        <v>3.5</v>
      </c>
      <c r="B275" s="363"/>
      <c r="C275" s="365" t="s">
        <v>938</v>
      </c>
      <c r="D275" s="312"/>
      <c r="E275" s="312"/>
      <c r="F275" s="368"/>
      <c r="G275" s="314"/>
    </row>
    <row r="276" spans="1:7" ht="154">
      <c r="A276" s="363" t="s">
        <v>939</v>
      </c>
      <c r="B276" s="363"/>
      <c r="C276" s="365" t="s">
        <v>940</v>
      </c>
      <c r="D276" s="312" t="s">
        <v>941</v>
      </c>
      <c r="E276" s="312" t="s">
        <v>942</v>
      </c>
      <c r="F276" s="368"/>
      <c r="G276" s="314"/>
    </row>
    <row r="277" spans="1:7">
      <c r="A277" s="363"/>
      <c r="B277" s="363" t="s">
        <v>437</v>
      </c>
      <c r="C277" s="312" t="s">
        <v>943</v>
      </c>
      <c r="D277" s="312"/>
      <c r="E277" s="312"/>
      <c r="F277" s="368" t="s">
        <v>766</v>
      </c>
      <c r="G277" s="314"/>
    </row>
    <row r="278" spans="1:7">
      <c r="A278" s="363"/>
      <c r="B278" s="363" t="s">
        <v>120</v>
      </c>
      <c r="C278" s="312" t="s">
        <v>943</v>
      </c>
      <c r="D278" s="312"/>
      <c r="E278" s="312"/>
      <c r="F278" s="368" t="s">
        <v>766</v>
      </c>
      <c r="G278" s="314"/>
    </row>
    <row r="279" spans="1:7">
      <c r="A279" s="363"/>
      <c r="B279" s="363" t="str">
        <f>B$40</f>
        <v>S1</v>
      </c>
      <c r="C279" s="312" t="s">
        <v>875</v>
      </c>
      <c r="D279" s="312"/>
      <c r="E279" s="312"/>
      <c r="F279" s="368"/>
      <c r="G279" s="314"/>
    </row>
    <row r="280" spans="1:7">
      <c r="A280" s="363"/>
      <c r="B280" s="363" t="str">
        <f>B$41</f>
        <v>S2</v>
      </c>
      <c r="C280" s="312" t="s">
        <v>943</v>
      </c>
      <c r="D280" s="312"/>
      <c r="E280" s="312"/>
      <c r="F280" s="368" t="s">
        <v>766</v>
      </c>
      <c r="G280" s="314"/>
    </row>
    <row r="281" spans="1:7">
      <c r="A281" s="363"/>
      <c r="B281" s="363" t="str">
        <f>B$42</f>
        <v>S3</v>
      </c>
      <c r="C281" s="312"/>
      <c r="D281" s="312"/>
      <c r="E281" s="312"/>
      <c r="F281" s="368"/>
      <c r="G281" s="314"/>
    </row>
    <row r="282" spans="1:7">
      <c r="A282" s="363"/>
      <c r="B282" s="363" t="str">
        <f>B$43</f>
        <v>S4</v>
      </c>
      <c r="C282" s="312"/>
      <c r="D282" s="312"/>
      <c r="E282" s="312"/>
      <c r="F282" s="368"/>
      <c r="G282" s="314"/>
    </row>
    <row r="284" spans="1:7">
      <c r="A284" s="374">
        <v>4</v>
      </c>
      <c r="B284" s="374"/>
      <c r="C284" s="359" t="s">
        <v>944</v>
      </c>
      <c r="D284" s="360"/>
      <c r="E284" s="360"/>
      <c r="F284" s="385"/>
      <c r="G284" s="386"/>
    </row>
    <row r="285" spans="1:7">
      <c r="A285" s="363">
        <v>4.0999999999999996</v>
      </c>
      <c r="B285" s="363"/>
      <c r="C285" s="365" t="s">
        <v>945</v>
      </c>
      <c r="D285" s="312"/>
      <c r="E285" s="312"/>
      <c r="F285" s="368"/>
      <c r="G285" s="314"/>
    </row>
    <row r="286" spans="1:7" ht="193.5" customHeight="1">
      <c r="A286" s="376" t="s">
        <v>946</v>
      </c>
      <c r="B286" s="376"/>
      <c r="C286" s="377" t="s">
        <v>947</v>
      </c>
      <c r="D286" s="367" t="s">
        <v>948</v>
      </c>
      <c r="E286" s="312" t="s">
        <v>949</v>
      </c>
      <c r="F286" s="382"/>
      <c r="G286" s="383"/>
    </row>
    <row r="287" spans="1:7" ht="56">
      <c r="A287" s="363"/>
      <c r="B287" s="363" t="s">
        <v>437</v>
      </c>
      <c r="C287" s="312" t="s">
        <v>950</v>
      </c>
      <c r="D287" s="312"/>
      <c r="E287" s="312"/>
      <c r="F287" s="368" t="s">
        <v>766</v>
      </c>
      <c r="G287" s="314"/>
    </row>
    <row r="288" spans="1:7" ht="56">
      <c r="A288" s="363"/>
      <c r="B288" s="363" t="str">
        <f>B$39</f>
        <v>MA</v>
      </c>
      <c r="C288" s="312" t="s">
        <v>951</v>
      </c>
      <c r="D288" s="312"/>
      <c r="E288" s="312"/>
      <c r="F288" s="368" t="s">
        <v>766</v>
      </c>
      <c r="G288" s="314"/>
    </row>
    <row r="289" spans="1:7">
      <c r="A289" s="363"/>
      <c r="B289" s="363" t="str">
        <f>B$40</f>
        <v>S1</v>
      </c>
      <c r="C289" s="312" t="s">
        <v>875</v>
      </c>
      <c r="D289" s="312"/>
      <c r="E289" s="312"/>
      <c r="F289" s="368"/>
      <c r="G289" s="314"/>
    </row>
    <row r="290" spans="1:7" ht="126">
      <c r="A290" s="363"/>
      <c r="B290" s="363" t="str">
        <f>B$41</f>
        <v>S2</v>
      </c>
      <c r="C290" s="313" t="s">
        <v>1440</v>
      </c>
      <c r="D290" s="312"/>
      <c r="E290" s="312"/>
      <c r="F290" s="368" t="s">
        <v>766</v>
      </c>
      <c r="G290" s="314"/>
    </row>
    <row r="291" spans="1:7">
      <c r="A291" s="363"/>
      <c r="B291" s="363" t="str">
        <f>B$42</f>
        <v>S3</v>
      </c>
      <c r="C291" s="312"/>
      <c r="D291" s="312"/>
      <c r="E291" s="312"/>
      <c r="F291" s="368"/>
      <c r="G291" s="314"/>
    </row>
    <row r="292" spans="1:7" ht="140">
      <c r="A292" s="363"/>
      <c r="B292" s="363" t="str">
        <f>B$43</f>
        <v>S4</v>
      </c>
      <c r="C292" s="312" t="s">
        <v>1602</v>
      </c>
      <c r="D292" s="312"/>
      <c r="E292" s="312"/>
      <c r="F292" s="368" t="s">
        <v>766</v>
      </c>
      <c r="G292" s="314"/>
    </row>
    <row r="294" spans="1:7" ht="56">
      <c r="A294" s="363" t="s">
        <v>952</v>
      </c>
      <c r="B294" s="363"/>
      <c r="C294" s="365" t="s">
        <v>953</v>
      </c>
      <c r="D294" s="367" t="s">
        <v>954</v>
      </c>
      <c r="E294" s="312" t="s">
        <v>955</v>
      </c>
      <c r="F294" s="368"/>
      <c r="G294" s="314"/>
    </row>
    <row r="295" spans="1:7" ht="28">
      <c r="A295" s="363"/>
      <c r="B295" s="363" t="s">
        <v>437</v>
      </c>
      <c r="C295" s="312" t="s">
        <v>956</v>
      </c>
      <c r="D295" s="312"/>
      <c r="E295" s="312"/>
      <c r="F295" s="368" t="s">
        <v>766</v>
      </c>
      <c r="G295" s="314"/>
    </row>
    <row r="296" spans="1:7" ht="98">
      <c r="A296" s="363"/>
      <c r="B296" s="363" t="str">
        <f>B$39</f>
        <v>MA</v>
      </c>
      <c r="C296" s="313" t="s">
        <v>957</v>
      </c>
      <c r="D296" s="312"/>
      <c r="E296" s="312"/>
      <c r="F296" s="368" t="s">
        <v>766</v>
      </c>
      <c r="G296" s="314"/>
    </row>
    <row r="297" spans="1:7">
      <c r="A297" s="363"/>
      <c r="B297" s="363" t="str">
        <f>B$40</f>
        <v>S1</v>
      </c>
      <c r="C297" s="312" t="s">
        <v>875</v>
      </c>
      <c r="D297" s="312"/>
      <c r="E297" s="312"/>
      <c r="F297" s="368"/>
      <c r="G297" s="314"/>
    </row>
    <row r="298" spans="1:7" ht="126">
      <c r="A298" s="363"/>
      <c r="B298" s="363" t="str">
        <f>B$41</f>
        <v>S2</v>
      </c>
      <c r="C298" s="313" t="s">
        <v>1440</v>
      </c>
      <c r="D298" s="312"/>
      <c r="E298" s="312"/>
      <c r="F298" s="368" t="s">
        <v>766</v>
      </c>
      <c r="G298" s="314"/>
    </row>
    <row r="299" spans="1:7">
      <c r="A299" s="363"/>
      <c r="B299" s="363" t="str">
        <f>B$42</f>
        <v>S3</v>
      </c>
      <c r="C299" s="312"/>
      <c r="D299" s="312"/>
      <c r="E299" s="312"/>
      <c r="F299" s="368"/>
      <c r="G299" s="314"/>
    </row>
    <row r="300" spans="1:7" ht="112">
      <c r="A300" s="363"/>
      <c r="B300" s="363" t="str">
        <f>B$43</f>
        <v>S4</v>
      </c>
      <c r="C300" s="312" t="s">
        <v>1577</v>
      </c>
      <c r="D300" s="312"/>
      <c r="E300" s="312"/>
      <c r="F300" s="368" t="s">
        <v>766</v>
      </c>
      <c r="G300" s="314"/>
    </row>
    <row r="302" spans="1:7">
      <c r="A302" s="363">
        <v>4.2</v>
      </c>
      <c r="B302" s="363"/>
      <c r="C302" s="365" t="s">
        <v>958</v>
      </c>
      <c r="D302" s="312"/>
      <c r="E302" s="312"/>
      <c r="F302" s="368"/>
      <c r="G302" s="314"/>
    </row>
    <row r="303" spans="1:7" ht="84">
      <c r="A303" s="363" t="s">
        <v>959</v>
      </c>
      <c r="B303" s="363"/>
      <c r="C303" s="365" t="s">
        <v>960</v>
      </c>
      <c r="D303" s="367" t="s">
        <v>961</v>
      </c>
      <c r="E303" s="312" t="s">
        <v>962</v>
      </c>
      <c r="F303" s="368"/>
      <c r="G303" s="314"/>
    </row>
    <row r="304" spans="1:7" ht="42">
      <c r="A304" s="363"/>
      <c r="B304" s="363" t="s">
        <v>437</v>
      </c>
      <c r="C304" s="312" t="s">
        <v>963</v>
      </c>
      <c r="D304" s="312"/>
      <c r="E304" s="312"/>
      <c r="F304" s="368" t="s">
        <v>766</v>
      </c>
      <c r="G304" s="314"/>
    </row>
    <row r="305" spans="1:7" ht="56">
      <c r="A305" s="363"/>
      <c r="B305" s="363" t="str">
        <f>B$39</f>
        <v>MA</v>
      </c>
      <c r="C305" s="313" t="s">
        <v>964</v>
      </c>
      <c r="D305" s="312"/>
      <c r="E305" s="312"/>
      <c r="F305" s="368" t="s">
        <v>766</v>
      </c>
      <c r="G305" s="314"/>
    </row>
    <row r="306" spans="1:7">
      <c r="A306" s="363"/>
      <c r="B306" s="363" t="str">
        <f>B$40</f>
        <v>S1</v>
      </c>
      <c r="C306" s="312" t="s">
        <v>875</v>
      </c>
      <c r="D306" s="312"/>
      <c r="E306" s="312"/>
      <c r="F306" s="368"/>
      <c r="G306" s="314"/>
    </row>
    <row r="307" spans="1:7" ht="112">
      <c r="A307" s="363"/>
      <c r="B307" s="363" t="str">
        <f>B$41</f>
        <v>S2</v>
      </c>
      <c r="C307" s="312" t="s">
        <v>1536</v>
      </c>
      <c r="D307" s="312"/>
      <c r="E307" s="312"/>
      <c r="F307" s="368" t="s">
        <v>785</v>
      </c>
      <c r="G307" s="488" t="s">
        <v>1431</v>
      </c>
    </row>
    <row r="308" spans="1:7" ht="87">
      <c r="A308" s="363"/>
      <c r="B308" s="363" t="str">
        <f>B$42</f>
        <v>S3</v>
      </c>
      <c r="C308" s="494" t="s">
        <v>1514</v>
      </c>
      <c r="D308" s="312"/>
      <c r="E308" s="312"/>
      <c r="F308" s="368"/>
      <c r="G308" s="314"/>
    </row>
    <row r="309" spans="1:7" ht="56">
      <c r="A309" s="363"/>
      <c r="B309" s="363" t="str">
        <f>B$43</f>
        <v>S4</v>
      </c>
      <c r="C309" s="312" t="s">
        <v>1578</v>
      </c>
      <c r="D309" s="312"/>
      <c r="E309" s="312"/>
      <c r="F309" s="368" t="s">
        <v>766</v>
      </c>
      <c r="G309" s="314"/>
    </row>
    <row r="311" spans="1:7" ht="112">
      <c r="A311" s="363" t="s">
        <v>965</v>
      </c>
      <c r="B311" s="363"/>
      <c r="C311" s="365" t="s">
        <v>966</v>
      </c>
      <c r="D311" s="312" t="s">
        <v>1537</v>
      </c>
      <c r="E311" s="312" t="s">
        <v>967</v>
      </c>
      <c r="F311" s="368"/>
      <c r="G311" s="314"/>
    </row>
    <row r="312" spans="1:7">
      <c r="A312" s="363"/>
      <c r="B312" s="363" t="s">
        <v>437</v>
      </c>
      <c r="C312" s="312" t="s">
        <v>968</v>
      </c>
      <c r="D312" s="312"/>
      <c r="E312" s="312"/>
      <c r="F312" s="368" t="s">
        <v>766</v>
      </c>
      <c r="G312" s="314"/>
    </row>
    <row r="313" spans="1:7">
      <c r="A313" s="363"/>
      <c r="B313" s="363" t="str">
        <f>B$39</f>
        <v>MA</v>
      </c>
      <c r="C313" s="312" t="s">
        <v>968</v>
      </c>
      <c r="D313" s="312"/>
      <c r="E313" s="312"/>
      <c r="F313" s="368" t="s">
        <v>766</v>
      </c>
      <c r="G313" s="314"/>
    </row>
    <row r="314" spans="1:7">
      <c r="A314" s="363"/>
      <c r="B314" s="363" t="str">
        <f>B$40</f>
        <v>S1</v>
      </c>
      <c r="C314" s="312" t="s">
        <v>875</v>
      </c>
      <c r="D314" s="312"/>
      <c r="E314" s="312"/>
      <c r="F314" s="368"/>
      <c r="G314" s="314"/>
    </row>
    <row r="315" spans="1:7">
      <c r="A315" s="363"/>
      <c r="B315" s="363" t="str">
        <f>B$41</f>
        <v>S2</v>
      </c>
      <c r="C315" s="312" t="s">
        <v>968</v>
      </c>
      <c r="D315" s="312"/>
      <c r="E315" s="312"/>
      <c r="F315" s="368" t="s">
        <v>766</v>
      </c>
      <c r="G315" s="314"/>
    </row>
    <row r="316" spans="1:7" ht="98">
      <c r="A316" s="363"/>
      <c r="B316" s="363" t="str">
        <f>B$42</f>
        <v>S3</v>
      </c>
      <c r="C316" s="133" t="s">
        <v>1538</v>
      </c>
      <c r="D316" s="312"/>
      <c r="E316" s="312"/>
      <c r="F316" s="368" t="s">
        <v>766</v>
      </c>
      <c r="G316" s="488" t="s">
        <v>1481</v>
      </c>
    </row>
    <row r="317" spans="1:7" ht="70">
      <c r="A317" s="363"/>
      <c r="B317" s="363" t="str">
        <f>B$43</f>
        <v>S4</v>
      </c>
      <c r="C317" s="312" t="s">
        <v>1603</v>
      </c>
      <c r="D317" s="312"/>
      <c r="E317" s="312"/>
      <c r="F317" s="368" t="s">
        <v>766</v>
      </c>
      <c r="G317" s="314"/>
    </row>
    <row r="319" spans="1:7" ht="42">
      <c r="A319" s="363" t="s">
        <v>969</v>
      </c>
      <c r="B319" s="363"/>
      <c r="C319" s="365" t="s">
        <v>970</v>
      </c>
      <c r="D319" s="367" t="s">
        <v>971</v>
      </c>
      <c r="E319" s="312"/>
      <c r="F319" s="368"/>
      <c r="G319" s="314"/>
    </row>
    <row r="320" spans="1:7">
      <c r="A320" s="363"/>
      <c r="B320" s="363" t="s">
        <v>437</v>
      </c>
      <c r="C320" s="312" t="s">
        <v>972</v>
      </c>
      <c r="D320" s="312"/>
      <c r="E320" s="312"/>
      <c r="F320" s="368" t="s">
        <v>766</v>
      </c>
      <c r="G320" s="314"/>
    </row>
    <row r="321" spans="1:7">
      <c r="A321" s="363"/>
      <c r="B321" s="363" t="str">
        <f>B$39</f>
        <v>MA</v>
      </c>
      <c r="C321" s="312" t="s">
        <v>972</v>
      </c>
      <c r="D321" s="312"/>
      <c r="E321" s="312"/>
      <c r="F321" s="368" t="s">
        <v>766</v>
      </c>
      <c r="G321" s="314"/>
    </row>
    <row r="322" spans="1:7">
      <c r="A322" s="363"/>
      <c r="B322" s="363" t="str">
        <f>B$40</f>
        <v>S1</v>
      </c>
      <c r="C322" s="312" t="s">
        <v>875</v>
      </c>
      <c r="D322" s="312"/>
      <c r="E322" s="312"/>
      <c r="F322" s="368"/>
      <c r="G322" s="314"/>
    </row>
    <row r="323" spans="1:7">
      <c r="A323" s="363"/>
      <c r="B323" s="363" t="str">
        <f>B$41</f>
        <v>S2</v>
      </c>
      <c r="C323" s="312" t="s">
        <v>972</v>
      </c>
      <c r="D323" s="312"/>
      <c r="E323" s="312"/>
      <c r="F323" s="368" t="s">
        <v>766</v>
      </c>
      <c r="G323" s="314"/>
    </row>
    <row r="324" spans="1:7">
      <c r="A324" s="363"/>
      <c r="B324" s="363" t="str">
        <f>B$42</f>
        <v>S3</v>
      </c>
      <c r="C324" s="312"/>
      <c r="D324" s="312"/>
      <c r="E324" s="312"/>
      <c r="F324" s="368"/>
      <c r="G324" s="314"/>
    </row>
    <row r="325" spans="1:7">
      <c r="A325" s="363"/>
      <c r="B325" s="363" t="str">
        <f>B$43</f>
        <v>S4</v>
      </c>
      <c r="C325" s="312" t="s">
        <v>972</v>
      </c>
      <c r="D325" s="312"/>
      <c r="E325" s="312"/>
      <c r="F325" s="368" t="s">
        <v>766</v>
      </c>
      <c r="G325" s="314"/>
    </row>
    <row r="327" spans="1:7" ht="84">
      <c r="A327" s="363" t="s">
        <v>973</v>
      </c>
      <c r="B327" s="391"/>
      <c r="C327" s="365" t="s">
        <v>974</v>
      </c>
      <c r="D327" s="367" t="s">
        <v>975</v>
      </c>
      <c r="E327" s="312" t="s">
        <v>976</v>
      </c>
      <c r="F327" s="368"/>
      <c r="G327" s="314"/>
    </row>
    <row r="328" spans="1:7" ht="28">
      <c r="A328" s="363"/>
      <c r="B328" s="363" t="s">
        <v>437</v>
      </c>
      <c r="C328" s="312" t="s">
        <v>977</v>
      </c>
      <c r="D328" s="312"/>
      <c r="E328" s="312"/>
      <c r="F328" s="368" t="s">
        <v>766</v>
      </c>
      <c r="G328" s="314"/>
    </row>
    <row r="329" spans="1:7" ht="28">
      <c r="A329" s="363"/>
      <c r="B329" s="363" t="str">
        <f>B$39</f>
        <v>MA</v>
      </c>
      <c r="C329" s="313" t="s">
        <v>978</v>
      </c>
      <c r="D329" s="312"/>
      <c r="E329" s="312"/>
      <c r="F329" s="368" t="s">
        <v>766</v>
      </c>
      <c r="G329" s="314"/>
    </row>
    <row r="330" spans="1:7">
      <c r="A330" s="363"/>
      <c r="B330" s="363" t="str">
        <f>B$40</f>
        <v>S1</v>
      </c>
      <c r="C330" s="312" t="s">
        <v>875</v>
      </c>
      <c r="D330" s="312"/>
      <c r="E330" s="312"/>
      <c r="F330" s="368"/>
      <c r="G330" s="314"/>
    </row>
    <row r="331" spans="1:7" ht="42">
      <c r="A331" s="363"/>
      <c r="B331" s="363" t="str">
        <f>B$41</f>
        <v>S2</v>
      </c>
      <c r="C331" s="312" t="s">
        <v>1433</v>
      </c>
      <c r="D331" s="312"/>
      <c r="E331" s="312"/>
      <c r="F331" s="368" t="s">
        <v>766</v>
      </c>
      <c r="G331" s="314"/>
    </row>
    <row r="332" spans="1:7">
      <c r="A332" s="363"/>
      <c r="B332" s="363" t="str">
        <f>B$42</f>
        <v>S3</v>
      </c>
      <c r="C332" s="312"/>
      <c r="D332" s="312"/>
      <c r="E332" s="312"/>
      <c r="F332" s="368"/>
      <c r="G332" s="314"/>
    </row>
    <row r="333" spans="1:7" ht="42">
      <c r="A333" s="363"/>
      <c r="B333" s="363" t="str">
        <f>B$43</f>
        <v>S4</v>
      </c>
      <c r="C333" s="312" t="s">
        <v>1579</v>
      </c>
      <c r="D333" s="312"/>
      <c r="E333" s="312"/>
      <c r="F333" s="368" t="s">
        <v>766</v>
      </c>
      <c r="G333" s="314"/>
    </row>
    <row r="335" spans="1:7">
      <c r="A335" s="363">
        <v>4.3</v>
      </c>
      <c r="B335" s="391"/>
      <c r="C335" s="365" t="s">
        <v>979</v>
      </c>
      <c r="D335" s="312"/>
      <c r="E335" s="312"/>
      <c r="F335" s="368"/>
      <c r="G335" s="314"/>
    </row>
    <row r="336" spans="1:7" ht="56">
      <c r="A336" s="363" t="s">
        <v>980</v>
      </c>
      <c r="B336" s="363"/>
      <c r="C336" s="365" t="s">
        <v>981</v>
      </c>
      <c r="D336" s="312" t="s">
        <v>982</v>
      </c>
      <c r="E336" s="312" t="s">
        <v>983</v>
      </c>
      <c r="F336" s="368"/>
      <c r="G336" s="314"/>
    </row>
    <row r="337" spans="1:7">
      <c r="A337" s="363"/>
      <c r="B337" s="363" t="s">
        <v>437</v>
      </c>
      <c r="C337" s="312" t="s">
        <v>984</v>
      </c>
      <c r="D337" s="312"/>
      <c r="E337" s="312"/>
      <c r="F337" s="368" t="s">
        <v>766</v>
      </c>
      <c r="G337" s="314"/>
    </row>
    <row r="338" spans="1:7">
      <c r="A338" s="363"/>
      <c r="B338" s="363" t="str">
        <f>B$39</f>
        <v>MA</v>
      </c>
      <c r="C338" s="313" t="s">
        <v>985</v>
      </c>
      <c r="D338" s="312"/>
      <c r="E338" s="312"/>
      <c r="F338" s="368" t="s">
        <v>766</v>
      </c>
      <c r="G338" s="314"/>
    </row>
    <row r="339" spans="1:7">
      <c r="A339" s="363"/>
      <c r="B339" s="363" t="str">
        <f>B$40</f>
        <v>S1</v>
      </c>
      <c r="C339" s="312" t="s">
        <v>875</v>
      </c>
      <c r="D339" s="312"/>
      <c r="E339" s="312"/>
      <c r="F339" s="368"/>
      <c r="G339" s="314"/>
    </row>
    <row r="340" spans="1:7" ht="28">
      <c r="A340" s="363"/>
      <c r="B340" s="363" t="str">
        <f>B$41</f>
        <v>S2</v>
      </c>
      <c r="C340" s="313" t="s">
        <v>1441</v>
      </c>
      <c r="D340" s="312"/>
      <c r="E340" s="312"/>
      <c r="F340" s="368" t="s">
        <v>766</v>
      </c>
      <c r="G340" s="314"/>
    </row>
    <row r="341" spans="1:7">
      <c r="A341" s="363"/>
      <c r="B341" s="363" t="str">
        <f>B$42</f>
        <v>S3</v>
      </c>
      <c r="C341" s="312"/>
      <c r="D341" s="312"/>
      <c r="E341" s="312"/>
      <c r="F341" s="368"/>
      <c r="G341" s="314"/>
    </row>
    <row r="342" spans="1:7" ht="28">
      <c r="A342" s="363"/>
      <c r="B342" s="363" t="str">
        <f>B$43</f>
        <v>S4</v>
      </c>
      <c r="C342" s="312" t="s">
        <v>1580</v>
      </c>
      <c r="D342" s="312"/>
      <c r="E342" s="312"/>
      <c r="F342" s="368" t="s">
        <v>766</v>
      </c>
      <c r="G342" s="314"/>
    </row>
    <row r="344" spans="1:7" ht="280">
      <c r="A344" s="363" t="s">
        <v>986</v>
      </c>
      <c r="B344" s="363"/>
      <c r="C344" s="365" t="s">
        <v>987</v>
      </c>
      <c r="D344" s="367" t="s">
        <v>988</v>
      </c>
      <c r="E344" s="312" t="s">
        <v>989</v>
      </c>
      <c r="F344" s="368"/>
      <c r="G344" s="314"/>
    </row>
    <row r="345" spans="1:7" ht="42">
      <c r="A345" s="363"/>
      <c r="B345" s="363" t="s">
        <v>437</v>
      </c>
      <c r="C345" s="312" t="s">
        <v>990</v>
      </c>
      <c r="D345" s="312"/>
      <c r="E345" s="312"/>
      <c r="F345" s="368" t="s">
        <v>766</v>
      </c>
      <c r="G345" s="314"/>
    </row>
    <row r="346" spans="1:7" ht="56">
      <c r="A346" s="363"/>
      <c r="B346" s="363" t="str">
        <f>B$39</f>
        <v>MA</v>
      </c>
      <c r="C346" s="313" t="s">
        <v>991</v>
      </c>
      <c r="D346" s="312"/>
      <c r="E346" s="312"/>
      <c r="F346" s="368" t="s">
        <v>766</v>
      </c>
      <c r="G346" s="314"/>
    </row>
    <row r="347" spans="1:7">
      <c r="A347" s="363"/>
      <c r="B347" s="363" t="str">
        <f>B$40</f>
        <v>S1</v>
      </c>
      <c r="C347" s="312" t="s">
        <v>875</v>
      </c>
      <c r="D347" s="312"/>
      <c r="E347" s="312"/>
      <c r="F347" s="368"/>
      <c r="G347" s="314"/>
    </row>
    <row r="348" spans="1:7" ht="42">
      <c r="A348" s="363"/>
      <c r="B348" s="363" t="str">
        <f>B$41</f>
        <v>S2</v>
      </c>
      <c r="C348" s="313" t="s">
        <v>1539</v>
      </c>
      <c r="D348" s="312"/>
      <c r="E348" s="312"/>
      <c r="F348" s="368" t="s">
        <v>766</v>
      </c>
      <c r="G348" s="314"/>
    </row>
    <row r="349" spans="1:7">
      <c r="A349" s="363"/>
      <c r="B349" s="363" t="str">
        <f>B$42</f>
        <v>S3</v>
      </c>
      <c r="C349" s="312"/>
      <c r="D349" s="312"/>
      <c r="E349" s="312"/>
      <c r="F349" s="368"/>
      <c r="G349" s="314"/>
    </row>
    <row r="350" spans="1:7" ht="112">
      <c r="A350" s="363"/>
      <c r="B350" s="363" t="str">
        <f>B$43</f>
        <v>S4</v>
      </c>
      <c r="C350" s="312" t="s">
        <v>1604</v>
      </c>
      <c r="D350" s="312"/>
      <c r="E350" s="312"/>
      <c r="F350" s="368" t="s">
        <v>766</v>
      </c>
      <c r="G350" s="314"/>
    </row>
    <row r="352" spans="1:7">
      <c r="A352" s="374">
        <v>5</v>
      </c>
      <c r="B352" s="374"/>
      <c r="C352" s="359" t="s">
        <v>992</v>
      </c>
      <c r="D352" s="360"/>
      <c r="E352" s="360"/>
      <c r="F352" s="385"/>
      <c r="G352" s="386"/>
    </row>
    <row r="353" spans="1:7">
      <c r="A353" s="363">
        <v>5.0999999999999996</v>
      </c>
      <c r="B353" s="363"/>
      <c r="C353" s="365" t="s">
        <v>993</v>
      </c>
      <c r="D353" s="312"/>
      <c r="E353" s="312"/>
      <c r="F353" s="368"/>
      <c r="G353" s="314"/>
    </row>
    <row r="354" spans="1:7" ht="196">
      <c r="A354" s="363" t="s">
        <v>994</v>
      </c>
      <c r="B354" s="363"/>
      <c r="C354" s="365" t="s">
        <v>995</v>
      </c>
      <c r="D354" s="367" t="s">
        <v>996</v>
      </c>
      <c r="E354" s="312" t="s">
        <v>997</v>
      </c>
      <c r="F354" s="368"/>
      <c r="G354" s="314"/>
    </row>
    <row r="355" spans="1:7" ht="28">
      <c r="A355" s="370"/>
      <c r="B355" s="370" t="s">
        <v>437</v>
      </c>
      <c r="C355" s="371" t="s">
        <v>998</v>
      </c>
      <c r="D355" s="371"/>
      <c r="E355" s="371"/>
      <c r="F355" s="372" t="s">
        <v>785</v>
      </c>
      <c r="G355" s="373">
        <v>2019.1</v>
      </c>
    </row>
    <row r="356" spans="1:7" ht="28">
      <c r="A356" s="363"/>
      <c r="B356" s="363" t="str">
        <f>B$39</f>
        <v>MA</v>
      </c>
      <c r="C356" s="312" t="s">
        <v>999</v>
      </c>
      <c r="D356" s="312"/>
      <c r="E356" s="312"/>
      <c r="F356" s="368" t="s">
        <v>766</v>
      </c>
      <c r="G356" s="314"/>
    </row>
    <row r="357" spans="1:7">
      <c r="A357" s="363"/>
      <c r="B357" s="363" t="str">
        <f>B$40</f>
        <v>S1</v>
      </c>
      <c r="C357" s="312" t="s">
        <v>875</v>
      </c>
      <c r="D357" s="312"/>
      <c r="E357" s="312"/>
      <c r="F357" s="368"/>
      <c r="G357" s="314"/>
    </row>
    <row r="358" spans="1:7">
      <c r="A358" s="363"/>
      <c r="B358" s="363" t="str">
        <f>B$41</f>
        <v>S2</v>
      </c>
      <c r="C358" s="312"/>
      <c r="D358" s="312"/>
      <c r="E358" s="312"/>
      <c r="F358" s="368"/>
      <c r="G358" s="314"/>
    </row>
    <row r="359" spans="1:7" ht="112">
      <c r="A359" s="363"/>
      <c r="B359" s="363" t="str">
        <f>B$42</f>
        <v>S3</v>
      </c>
      <c r="C359" s="312" t="s">
        <v>1540</v>
      </c>
      <c r="D359" s="312"/>
      <c r="E359" s="312"/>
      <c r="F359" s="368" t="s">
        <v>766</v>
      </c>
      <c r="G359" s="314"/>
    </row>
    <row r="360" spans="1:7">
      <c r="A360" s="363"/>
      <c r="B360" s="363" t="str">
        <f>B$43</f>
        <v>S4</v>
      </c>
      <c r="C360" s="312"/>
      <c r="D360" s="312"/>
      <c r="E360" s="312"/>
      <c r="F360" s="368"/>
      <c r="G360" s="314"/>
    </row>
    <row r="362" spans="1:7" ht="140">
      <c r="A362" s="363" t="s">
        <v>1000</v>
      </c>
      <c r="B362" s="363"/>
      <c r="C362" s="365" t="s">
        <v>1001</v>
      </c>
      <c r="D362" s="367" t="s">
        <v>1002</v>
      </c>
      <c r="E362" s="312" t="s">
        <v>1003</v>
      </c>
      <c r="F362" s="368"/>
      <c r="G362" s="314"/>
    </row>
    <row r="363" spans="1:7" ht="28">
      <c r="A363" s="370"/>
      <c r="B363" s="370" t="s">
        <v>437</v>
      </c>
      <c r="C363" s="371" t="s">
        <v>998</v>
      </c>
      <c r="D363" s="371"/>
      <c r="E363" s="371"/>
      <c r="F363" s="372" t="s">
        <v>785</v>
      </c>
      <c r="G363" s="394">
        <v>2019.11</v>
      </c>
    </row>
    <row r="364" spans="1:7" ht="28">
      <c r="A364" s="363"/>
      <c r="B364" s="363" t="str">
        <f>B$39</f>
        <v>MA</v>
      </c>
      <c r="C364" s="312" t="s">
        <v>1004</v>
      </c>
      <c r="D364" s="312"/>
      <c r="E364" s="312"/>
      <c r="F364" s="368" t="s">
        <v>766</v>
      </c>
      <c r="G364" s="314"/>
    </row>
    <row r="365" spans="1:7">
      <c r="A365" s="363"/>
      <c r="B365" s="363" t="str">
        <f>B$40</f>
        <v>S1</v>
      </c>
      <c r="C365" s="312" t="s">
        <v>875</v>
      </c>
      <c r="D365" s="312"/>
      <c r="E365" s="312"/>
      <c r="F365" s="368"/>
      <c r="G365" s="314"/>
    </row>
    <row r="366" spans="1:7">
      <c r="A366" s="363"/>
      <c r="B366" s="363" t="str">
        <f>B$41</f>
        <v>S2</v>
      </c>
      <c r="C366" s="312"/>
      <c r="D366" s="312"/>
      <c r="E366" s="312"/>
      <c r="F366" s="368"/>
      <c r="G366" s="314"/>
    </row>
    <row r="367" spans="1:7" ht="84">
      <c r="A367" s="363"/>
      <c r="B367" s="363" t="str">
        <f>B$42</f>
        <v>S3</v>
      </c>
      <c r="C367" s="312" t="s">
        <v>1541</v>
      </c>
      <c r="D367" s="312"/>
      <c r="E367" s="312"/>
      <c r="F367" s="368" t="s">
        <v>766</v>
      </c>
      <c r="G367" s="314"/>
    </row>
    <row r="368" spans="1:7">
      <c r="A368" s="363"/>
      <c r="B368" s="363" t="str">
        <f>B$43</f>
        <v>S4</v>
      </c>
      <c r="C368" s="312"/>
      <c r="D368" s="312"/>
      <c r="E368" s="312"/>
      <c r="F368" s="368"/>
      <c r="G368" s="314"/>
    </row>
    <row r="370" spans="1:7" ht="140">
      <c r="A370" s="363" t="s">
        <v>1005</v>
      </c>
      <c r="B370" s="363"/>
      <c r="C370" s="365" t="s">
        <v>1006</v>
      </c>
      <c r="D370" s="367" t="s">
        <v>1007</v>
      </c>
      <c r="E370" s="312" t="s">
        <v>1008</v>
      </c>
      <c r="F370" s="368"/>
      <c r="G370" s="314"/>
    </row>
    <row r="371" spans="1:7" ht="28">
      <c r="A371" s="363"/>
      <c r="B371" s="363" t="s">
        <v>437</v>
      </c>
      <c r="C371" s="312" t="s">
        <v>1009</v>
      </c>
      <c r="D371" s="312"/>
      <c r="E371" s="312"/>
      <c r="F371" s="368" t="s">
        <v>766</v>
      </c>
      <c r="G371" s="314"/>
    </row>
    <row r="372" spans="1:7" ht="28">
      <c r="A372" s="363"/>
      <c r="B372" s="363" t="str">
        <f>B$39</f>
        <v>MA</v>
      </c>
      <c r="C372" s="312" t="s">
        <v>1010</v>
      </c>
      <c r="D372" s="312"/>
      <c r="E372" s="312"/>
      <c r="F372" s="368" t="s">
        <v>766</v>
      </c>
      <c r="G372" s="314"/>
    </row>
    <row r="373" spans="1:7">
      <c r="A373" s="363"/>
      <c r="B373" s="363" t="str">
        <f>B$40</f>
        <v>S1</v>
      </c>
      <c r="C373" s="312" t="s">
        <v>875</v>
      </c>
      <c r="D373" s="312"/>
      <c r="E373" s="312"/>
      <c r="F373" s="368"/>
      <c r="G373" s="314"/>
    </row>
    <row r="374" spans="1:7">
      <c r="A374" s="363"/>
      <c r="B374" s="363" t="str">
        <f>B$41</f>
        <v>S2</v>
      </c>
      <c r="C374" s="312"/>
      <c r="D374" s="312"/>
      <c r="E374" s="312"/>
      <c r="F374" s="368"/>
      <c r="G374" s="314"/>
    </row>
    <row r="375" spans="1:7" s="493" customFormat="1" ht="126">
      <c r="A375" s="491"/>
      <c r="B375" s="491" t="str">
        <f>B$42</f>
        <v>S3</v>
      </c>
      <c r="C375" s="313" t="s">
        <v>1542</v>
      </c>
      <c r="D375" s="313"/>
      <c r="E375" s="313"/>
      <c r="F375" s="492" t="s">
        <v>766</v>
      </c>
      <c r="G375" s="384"/>
    </row>
    <row r="376" spans="1:7">
      <c r="A376" s="363"/>
      <c r="B376" s="363" t="str">
        <f>B$43</f>
        <v>S4</v>
      </c>
      <c r="C376" s="313"/>
      <c r="D376" s="312"/>
      <c r="E376" s="312"/>
      <c r="F376" s="368"/>
      <c r="G376" s="314"/>
    </row>
    <row r="378" spans="1:7" ht="84">
      <c r="A378" s="363" t="s">
        <v>1011</v>
      </c>
      <c r="B378" s="363"/>
      <c r="C378" s="365" t="s">
        <v>1012</v>
      </c>
      <c r="D378" s="367" t="s">
        <v>1013</v>
      </c>
      <c r="E378" s="312" t="s">
        <v>1014</v>
      </c>
      <c r="F378" s="368"/>
      <c r="G378" s="314"/>
    </row>
    <row r="379" spans="1:7">
      <c r="A379" s="363"/>
      <c r="B379" s="363" t="s">
        <v>437</v>
      </c>
      <c r="C379" s="312" t="s">
        <v>1015</v>
      </c>
      <c r="D379" s="312"/>
      <c r="E379" s="312"/>
      <c r="F379" s="368" t="s">
        <v>766</v>
      </c>
      <c r="G379" s="314"/>
    </row>
    <row r="380" spans="1:7">
      <c r="A380" s="363"/>
      <c r="B380" s="363" t="str">
        <f>B$39</f>
        <v>MA</v>
      </c>
      <c r="C380" s="312" t="s">
        <v>1015</v>
      </c>
      <c r="D380" s="312"/>
      <c r="E380" s="312"/>
      <c r="F380" s="368" t="s">
        <v>766</v>
      </c>
      <c r="G380" s="314"/>
    </row>
    <row r="381" spans="1:7">
      <c r="A381" s="363"/>
      <c r="B381" s="363" t="str">
        <f>B$40</f>
        <v>S1</v>
      </c>
      <c r="C381" s="312" t="s">
        <v>875</v>
      </c>
      <c r="D381" s="312"/>
      <c r="E381" s="312"/>
      <c r="F381" s="368"/>
      <c r="G381" s="314"/>
    </row>
    <row r="382" spans="1:7">
      <c r="A382" s="363"/>
      <c r="B382" s="363" t="str">
        <f>B$41</f>
        <v>S2</v>
      </c>
      <c r="C382" s="312"/>
      <c r="D382" s="312"/>
      <c r="E382" s="312"/>
      <c r="F382" s="368"/>
      <c r="G382" s="314"/>
    </row>
    <row r="383" spans="1:7" ht="42">
      <c r="A383" s="363"/>
      <c r="B383" s="363" t="str">
        <f>B$42</f>
        <v>S3</v>
      </c>
      <c r="C383" s="312" t="s">
        <v>1494</v>
      </c>
      <c r="D383" s="312"/>
      <c r="E383" s="312"/>
      <c r="F383" s="368" t="s">
        <v>766</v>
      </c>
      <c r="G383" s="314"/>
    </row>
    <row r="384" spans="1:7">
      <c r="A384" s="363"/>
      <c r="B384" s="363" t="str">
        <f>B$43</f>
        <v>S4</v>
      </c>
      <c r="C384" s="312"/>
      <c r="D384" s="312"/>
      <c r="E384" s="312"/>
      <c r="F384" s="368"/>
      <c r="G384" s="314"/>
    </row>
    <row r="386" spans="1:7" ht="28">
      <c r="A386" s="363" t="s">
        <v>1016</v>
      </c>
      <c r="B386" s="363"/>
      <c r="C386" s="365" t="s">
        <v>1017</v>
      </c>
      <c r="D386" s="367" t="s">
        <v>1018</v>
      </c>
      <c r="E386" s="312" t="s">
        <v>1019</v>
      </c>
      <c r="F386" s="368"/>
      <c r="G386" s="314"/>
    </row>
    <row r="387" spans="1:7">
      <c r="A387" s="363"/>
      <c r="B387" s="363" t="s">
        <v>437</v>
      </c>
      <c r="C387" s="312" t="s">
        <v>1020</v>
      </c>
      <c r="D387" s="312"/>
      <c r="E387" s="312"/>
      <c r="F387" s="368" t="s">
        <v>766</v>
      </c>
      <c r="G387" s="314"/>
    </row>
    <row r="388" spans="1:7">
      <c r="A388" s="363"/>
      <c r="B388" s="363" t="str">
        <f>B$39</f>
        <v>MA</v>
      </c>
      <c r="C388" s="312" t="s">
        <v>1020</v>
      </c>
      <c r="D388" s="312"/>
      <c r="E388" s="312"/>
      <c r="F388" s="368" t="s">
        <v>766</v>
      </c>
      <c r="G388" s="314"/>
    </row>
    <row r="389" spans="1:7">
      <c r="A389" s="363"/>
      <c r="B389" s="363" t="str">
        <f>B$40</f>
        <v>S1</v>
      </c>
      <c r="C389" s="312" t="s">
        <v>875</v>
      </c>
      <c r="D389" s="312"/>
      <c r="E389" s="312"/>
      <c r="F389" s="368"/>
      <c r="G389" s="314"/>
    </row>
    <row r="390" spans="1:7">
      <c r="A390" s="363"/>
      <c r="B390" s="363" t="str">
        <f>B$41</f>
        <v>S2</v>
      </c>
      <c r="C390" s="312"/>
      <c r="D390" s="312"/>
      <c r="E390" s="312"/>
      <c r="F390" s="368"/>
      <c r="G390" s="314"/>
    </row>
    <row r="391" spans="1:7" ht="42">
      <c r="A391" s="363"/>
      <c r="B391" s="363" t="str">
        <f>B$42</f>
        <v>S3</v>
      </c>
      <c r="C391" s="312" t="s">
        <v>1511</v>
      </c>
      <c r="D391" s="312"/>
      <c r="E391" s="312"/>
      <c r="F391" s="368" t="s">
        <v>766</v>
      </c>
      <c r="G391" s="314"/>
    </row>
    <row r="392" spans="1:7">
      <c r="A392" s="363"/>
      <c r="B392" s="363" t="str">
        <f>B$43</f>
        <v>S4</v>
      </c>
      <c r="C392" s="312"/>
      <c r="D392" s="312"/>
      <c r="E392" s="312"/>
      <c r="F392" s="368"/>
      <c r="G392" s="314"/>
    </row>
    <row r="394" spans="1:7" ht="112">
      <c r="A394" s="363" t="s">
        <v>1021</v>
      </c>
      <c r="B394" s="363"/>
      <c r="C394" s="365" t="s">
        <v>1022</v>
      </c>
      <c r="D394" s="312" t="s">
        <v>1023</v>
      </c>
      <c r="E394" s="312" t="s">
        <v>1024</v>
      </c>
      <c r="F394" s="368"/>
      <c r="G394" s="314"/>
    </row>
    <row r="395" spans="1:7">
      <c r="A395" s="363"/>
      <c r="B395" s="363" t="s">
        <v>437</v>
      </c>
      <c r="C395" s="312" t="s">
        <v>1025</v>
      </c>
      <c r="D395" s="312"/>
      <c r="E395" s="312"/>
      <c r="F395" s="368" t="s">
        <v>766</v>
      </c>
      <c r="G395" s="314"/>
    </row>
    <row r="396" spans="1:7" ht="42">
      <c r="A396" s="363"/>
      <c r="B396" s="363" t="str">
        <f>B$39</f>
        <v>MA</v>
      </c>
      <c r="C396" s="312" t="s">
        <v>1026</v>
      </c>
      <c r="D396" s="312"/>
      <c r="E396" s="312"/>
      <c r="F396" s="368" t="s">
        <v>766</v>
      </c>
      <c r="G396" s="314"/>
    </row>
    <row r="397" spans="1:7">
      <c r="A397" s="363"/>
      <c r="B397" s="363" t="str">
        <f>B$40</f>
        <v>S1</v>
      </c>
      <c r="C397" s="312" t="s">
        <v>875</v>
      </c>
      <c r="D397" s="312"/>
      <c r="E397" s="312"/>
      <c r="F397" s="368"/>
      <c r="G397" s="314"/>
    </row>
    <row r="398" spans="1:7">
      <c r="A398" s="363"/>
      <c r="B398" s="363" t="str">
        <f>B$41</f>
        <v>S2</v>
      </c>
      <c r="C398" s="312"/>
      <c r="D398" s="312"/>
      <c r="E398" s="312"/>
      <c r="F398" s="368"/>
      <c r="G398" s="314"/>
    </row>
    <row r="399" spans="1:7" ht="42">
      <c r="A399" s="363"/>
      <c r="B399" s="363" t="str">
        <f>B$42</f>
        <v>S3</v>
      </c>
      <c r="C399" s="312" t="s">
        <v>1543</v>
      </c>
      <c r="D399" s="312"/>
      <c r="E399" s="312"/>
      <c r="F399" s="368" t="s">
        <v>766</v>
      </c>
      <c r="G399" s="314"/>
    </row>
    <row r="400" spans="1:7">
      <c r="A400" s="363"/>
      <c r="B400" s="363" t="str">
        <f>B$43</f>
        <v>S4</v>
      </c>
      <c r="C400" s="312"/>
      <c r="D400" s="312"/>
      <c r="E400" s="312"/>
      <c r="F400" s="368"/>
      <c r="G400" s="314"/>
    </row>
    <row r="402" spans="1:256" ht="224">
      <c r="A402" s="363" t="s">
        <v>1027</v>
      </c>
      <c r="B402" s="363"/>
      <c r="C402" s="365" t="s">
        <v>1544</v>
      </c>
      <c r="D402" s="312" t="s">
        <v>1028</v>
      </c>
      <c r="E402" s="312" t="s">
        <v>1029</v>
      </c>
      <c r="F402" s="368"/>
      <c r="G402" s="395"/>
      <c r="H402" s="396"/>
      <c r="I402" s="396"/>
      <c r="J402" s="396"/>
      <c r="K402" s="396"/>
      <c r="L402" s="396"/>
      <c r="M402" s="396"/>
      <c r="N402" s="396"/>
      <c r="O402" s="396"/>
      <c r="P402" s="396"/>
      <c r="Q402" s="396"/>
      <c r="R402" s="396"/>
      <c r="S402" s="396"/>
      <c r="T402" s="396"/>
      <c r="U402" s="396"/>
      <c r="V402" s="396"/>
      <c r="W402" s="396"/>
      <c r="X402" s="396"/>
      <c r="Y402" s="396"/>
      <c r="Z402" s="396"/>
      <c r="AA402" s="396"/>
      <c r="AB402" s="396"/>
      <c r="AC402" s="396"/>
      <c r="AD402" s="396"/>
      <c r="AE402" s="396"/>
      <c r="AF402" s="396"/>
      <c r="AG402" s="396"/>
      <c r="AH402" s="396"/>
      <c r="AI402" s="396"/>
      <c r="AJ402" s="396"/>
      <c r="AK402" s="396"/>
      <c r="AL402" s="396"/>
      <c r="AM402" s="396"/>
      <c r="AN402" s="396"/>
      <c r="AO402" s="396"/>
      <c r="AP402" s="396"/>
      <c r="AQ402" s="396"/>
      <c r="AR402" s="396"/>
      <c r="AS402" s="396"/>
      <c r="AT402" s="396"/>
      <c r="AU402" s="396"/>
      <c r="AV402" s="396"/>
      <c r="AW402" s="396"/>
      <c r="AX402" s="396"/>
      <c r="AY402" s="396"/>
      <c r="AZ402" s="396"/>
      <c r="BA402" s="396"/>
      <c r="BB402" s="396"/>
      <c r="BC402" s="396"/>
      <c r="BD402" s="396"/>
      <c r="BE402" s="396"/>
      <c r="BF402" s="396"/>
      <c r="BG402" s="396"/>
      <c r="BH402" s="396"/>
      <c r="BI402" s="396"/>
      <c r="BJ402" s="396"/>
      <c r="BK402" s="396"/>
      <c r="BL402" s="396"/>
      <c r="BM402" s="396"/>
      <c r="BN402" s="396"/>
      <c r="BO402" s="396"/>
      <c r="BP402" s="396"/>
      <c r="BQ402" s="396"/>
      <c r="BR402" s="396"/>
      <c r="BS402" s="396"/>
      <c r="BT402" s="396"/>
      <c r="BU402" s="396"/>
      <c r="BV402" s="396"/>
      <c r="BW402" s="396"/>
      <c r="BX402" s="396"/>
      <c r="BY402" s="396"/>
      <c r="BZ402" s="396"/>
      <c r="CA402" s="396"/>
      <c r="CB402" s="396"/>
      <c r="CC402" s="396"/>
      <c r="CD402" s="396"/>
      <c r="CE402" s="396"/>
      <c r="CF402" s="396"/>
      <c r="CG402" s="396"/>
      <c r="CH402" s="396"/>
      <c r="CI402" s="396"/>
      <c r="CJ402" s="396"/>
      <c r="CK402" s="396"/>
      <c r="CL402" s="396"/>
      <c r="CM402" s="396"/>
      <c r="CN402" s="396"/>
      <c r="CO402" s="396"/>
      <c r="CP402" s="396"/>
      <c r="CQ402" s="396"/>
      <c r="CR402" s="396"/>
      <c r="CS402" s="396"/>
      <c r="CT402" s="396"/>
      <c r="CU402" s="396"/>
      <c r="CV402" s="396"/>
      <c r="CW402" s="396"/>
      <c r="CX402" s="396"/>
      <c r="CY402" s="396"/>
      <c r="CZ402" s="396"/>
      <c r="DA402" s="396"/>
      <c r="DB402" s="396"/>
      <c r="DC402" s="396"/>
      <c r="DD402" s="396"/>
      <c r="DE402" s="396"/>
      <c r="DF402" s="396"/>
      <c r="DG402" s="396"/>
      <c r="DH402" s="396"/>
      <c r="DI402" s="396"/>
      <c r="DJ402" s="396"/>
      <c r="DK402" s="396"/>
      <c r="DL402" s="396"/>
      <c r="DM402" s="396"/>
      <c r="DN402" s="396"/>
      <c r="DO402" s="396"/>
      <c r="DP402" s="396"/>
      <c r="DQ402" s="396"/>
      <c r="DR402" s="396"/>
      <c r="DS402" s="396"/>
      <c r="DT402" s="396"/>
      <c r="DU402" s="396"/>
      <c r="DV402" s="396"/>
      <c r="DW402" s="396"/>
      <c r="DX402" s="396"/>
      <c r="DY402" s="396"/>
      <c r="DZ402" s="396"/>
      <c r="EA402" s="396"/>
      <c r="EB402" s="396"/>
      <c r="EC402" s="396"/>
      <c r="ED402" s="396"/>
      <c r="EE402" s="396"/>
      <c r="EF402" s="396"/>
      <c r="EG402" s="396"/>
      <c r="EH402" s="396"/>
      <c r="EI402" s="396"/>
      <c r="EJ402" s="396"/>
      <c r="EK402" s="396"/>
      <c r="EL402" s="396"/>
      <c r="EM402" s="396"/>
      <c r="EN402" s="396"/>
      <c r="EO402" s="396"/>
      <c r="EP402" s="396"/>
      <c r="EQ402" s="396"/>
      <c r="ER402" s="396"/>
      <c r="ES402" s="396"/>
      <c r="ET402" s="396"/>
      <c r="EU402" s="396"/>
      <c r="EV402" s="396"/>
      <c r="EW402" s="396"/>
      <c r="EX402" s="396"/>
      <c r="EY402" s="396"/>
      <c r="EZ402" s="396"/>
      <c r="FA402" s="396"/>
      <c r="FB402" s="396"/>
      <c r="FC402" s="396"/>
      <c r="FD402" s="396"/>
      <c r="FE402" s="396"/>
      <c r="FF402" s="396"/>
      <c r="FG402" s="396"/>
      <c r="FH402" s="396"/>
      <c r="FI402" s="396"/>
      <c r="FJ402" s="396"/>
      <c r="FK402" s="396"/>
      <c r="FL402" s="396"/>
      <c r="FM402" s="396"/>
      <c r="FN402" s="396"/>
      <c r="FO402" s="396"/>
      <c r="FP402" s="396"/>
      <c r="FQ402" s="396"/>
      <c r="FR402" s="396"/>
      <c r="FS402" s="396"/>
      <c r="FT402" s="396"/>
      <c r="FU402" s="396"/>
      <c r="FV402" s="396"/>
      <c r="FW402" s="396"/>
      <c r="FX402" s="396"/>
      <c r="FY402" s="396"/>
      <c r="FZ402" s="396"/>
      <c r="GA402" s="396"/>
      <c r="GB402" s="396"/>
      <c r="GC402" s="396"/>
      <c r="GD402" s="396"/>
      <c r="GE402" s="396"/>
      <c r="GF402" s="396"/>
      <c r="GG402" s="396"/>
      <c r="GH402" s="396"/>
      <c r="GI402" s="396"/>
      <c r="GJ402" s="396"/>
      <c r="GK402" s="396"/>
      <c r="GL402" s="396"/>
      <c r="GM402" s="396"/>
      <c r="GN402" s="396"/>
      <c r="GO402" s="396"/>
      <c r="GP402" s="396"/>
      <c r="GQ402" s="396"/>
      <c r="GR402" s="396"/>
      <c r="GS402" s="396"/>
      <c r="GT402" s="396"/>
      <c r="GU402" s="396"/>
      <c r="GV402" s="396"/>
      <c r="GW402" s="396"/>
      <c r="GX402" s="396"/>
      <c r="GY402" s="396"/>
      <c r="GZ402" s="396"/>
      <c r="HA402" s="396"/>
      <c r="HB402" s="396"/>
      <c r="HC402" s="396"/>
      <c r="HD402" s="396"/>
      <c r="HE402" s="396"/>
      <c r="HF402" s="396"/>
      <c r="HG402" s="396"/>
      <c r="HH402" s="396"/>
      <c r="HI402" s="396"/>
      <c r="HJ402" s="396"/>
      <c r="HK402" s="396"/>
      <c r="HL402" s="396"/>
      <c r="HM402" s="396"/>
      <c r="HN402" s="396"/>
      <c r="HO402" s="396"/>
      <c r="HP402" s="396"/>
      <c r="HQ402" s="396"/>
      <c r="HR402" s="396"/>
      <c r="HS402" s="396"/>
      <c r="HT402" s="396"/>
      <c r="HU402" s="396"/>
      <c r="HV402" s="396"/>
      <c r="HW402" s="396"/>
      <c r="HX402" s="396"/>
      <c r="HY402" s="396"/>
      <c r="HZ402" s="396"/>
      <c r="IA402" s="396"/>
      <c r="IB402" s="396"/>
      <c r="IC402" s="396"/>
      <c r="ID402" s="396"/>
      <c r="IE402" s="396"/>
      <c r="IF402" s="396"/>
      <c r="IG402" s="396"/>
      <c r="IH402" s="396"/>
      <c r="II402" s="396"/>
      <c r="IJ402" s="396"/>
      <c r="IK402" s="396"/>
      <c r="IL402" s="396"/>
      <c r="IM402" s="396"/>
      <c r="IN402" s="396"/>
      <c r="IO402" s="396"/>
      <c r="IP402" s="396"/>
      <c r="IQ402" s="396"/>
      <c r="IR402" s="396"/>
      <c r="IS402" s="396"/>
      <c r="IT402" s="396"/>
      <c r="IU402" s="396"/>
      <c r="IV402" s="396"/>
    </row>
    <row r="403" spans="1:256" ht="42">
      <c r="A403" s="370"/>
      <c r="B403" s="370" t="s">
        <v>437</v>
      </c>
      <c r="C403" s="371" t="s">
        <v>1545</v>
      </c>
      <c r="D403" s="371"/>
      <c r="E403" s="371"/>
      <c r="F403" s="372" t="s">
        <v>785</v>
      </c>
      <c r="G403" s="373">
        <v>2019.12</v>
      </c>
    </row>
    <row r="404" spans="1:256" ht="70">
      <c r="A404" s="363"/>
      <c r="B404" s="363" t="str">
        <f>B$39</f>
        <v>MA</v>
      </c>
      <c r="C404" s="313" t="s">
        <v>1030</v>
      </c>
      <c r="D404" s="312"/>
      <c r="E404" s="312"/>
      <c r="F404" s="368" t="s">
        <v>766</v>
      </c>
      <c r="G404" s="314"/>
    </row>
    <row r="405" spans="1:256">
      <c r="A405" s="363"/>
      <c r="B405" s="363" t="str">
        <f>B$40</f>
        <v>S1</v>
      </c>
      <c r="C405" s="312" t="s">
        <v>875</v>
      </c>
      <c r="D405" s="312"/>
      <c r="E405" s="312"/>
      <c r="F405" s="368"/>
      <c r="G405" s="314"/>
    </row>
    <row r="406" spans="1:256">
      <c r="A406" s="363"/>
      <c r="B406" s="363" t="str">
        <f>B$41</f>
        <v>S2</v>
      </c>
      <c r="C406" s="312"/>
      <c r="D406" s="312"/>
      <c r="E406" s="312"/>
      <c r="F406" s="368"/>
      <c r="G406" s="314"/>
    </row>
    <row r="407" spans="1:256" ht="154">
      <c r="A407" s="363"/>
      <c r="B407" s="363" t="str">
        <f>B$42</f>
        <v>S3</v>
      </c>
      <c r="C407" s="312" t="s">
        <v>1546</v>
      </c>
      <c r="D407" s="312"/>
      <c r="E407" s="312"/>
      <c r="F407" s="368" t="s">
        <v>766</v>
      </c>
      <c r="G407" s="314"/>
    </row>
    <row r="408" spans="1:256">
      <c r="A408" s="363"/>
      <c r="B408" s="363" t="str">
        <f>B$43</f>
        <v>S4</v>
      </c>
      <c r="C408" s="312"/>
      <c r="D408" s="312"/>
      <c r="E408" s="312"/>
      <c r="F408" s="368"/>
      <c r="G408" s="314"/>
    </row>
    <row r="410" spans="1:256">
      <c r="A410" s="363">
        <v>5.2</v>
      </c>
      <c r="B410" s="363"/>
      <c r="C410" s="365" t="s">
        <v>1031</v>
      </c>
      <c r="D410" s="312"/>
      <c r="E410" s="312"/>
      <c r="F410" s="368"/>
      <c r="G410" s="314"/>
    </row>
    <row r="411" spans="1:256" ht="56">
      <c r="A411" s="397" t="s">
        <v>1032</v>
      </c>
      <c r="B411" s="397"/>
      <c r="C411" s="398" t="s">
        <v>1033</v>
      </c>
      <c r="D411" s="312" t="s">
        <v>1034</v>
      </c>
      <c r="E411" s="312" t="s">
        <v>1035</v>
      </c>
      <c r="F411" s="399"/>
      <c r="G411" s="400"/>
    </row>
    <row r="412" spans="1:256">
      <c r="A412" s="401"/>
      <c r="B412" s="401" t="s">
        <v>437</v>
      </c>
      <c r="C412" s="402" t="s">
        <v>679</v>
      </c>
      <c r="D412" s="371"/>
      <c r="E412" s="371"/>
      <c r="F412" s="403" t="s">
        <v>785</v>
      </c>
      <c r="G412" s="404">
        <v>2019.13</v>
      </c>
      <c r="H412" s="405"/>
    </row>
    <row r="413" spans="1:256">
      <c r="A413" s="363"/>
      <c r="B413" s="363" t="str">
        <f>B$39</f>
        <v>MA</v>
      </c>
      <c r="C413" s="312" t="s">
        <v>1036</v>
      </c>
      <c r="D413" s="312"/>
      <c r="E413" s="312"/>
      <c r="F413" s="368" t="s">
        <v>766</v>
      </c>
      <c r="G413" s="314"/>
    </row>
    <row r="414" spans="1:256">
      <c r="A414" s="363"/>
      <c r="B414" s="363" t="str">
        <f>B$40</f>
        <v>S1</v>
      </c>
      <c r="C414" s="312" t="s">
        <v>875</v>
      </c>
      <c r="D414" s="312"/>
      <c r="E414" s="312"/>
      <c r="F414" s="368"/>
      <c r="G414" s="314"/>
    </row>
    <row r="415" spans="1:256">
      <c r="A415" s="363"/>
      <c r="B415" s="363" t="str">
        <f>B$41</f>
        <v>S2</v>
      </c>
      <c r="C415" s="312"/>
      <c r="D415" s="312"/>
      <c r="E415" s="312"/>
      <c r="F415" s="368"/>
      <c r="G415" s="314"/>
    </row>
    <row r="416" spans="1:256" ht="84">
      <c r="A416" s="363"/>
      <c r="B416" s="363" t="str">
        <f>B$42</f>
        <v>S3</v>
      </c>
      <c r="C416" s="312" t="s">
        <v>1496</v>
      </c>
      <c r="D416" s="312"/>
      <c r="E416" s="312"/>
      <c r="F416" s="368" t="s">
        <v>766</v>
      </c>
      <c r="G416" s="314"/>
    </row>
    <row r="417" spans="1:7">
      <c r="A417" s="363"/>
      <c r="B417" s="363" t="str">
        <f>B$43</f>
        <v>S4</v>
      </c>
      <c r="C417" s="312"/>
      <c r="D417" s="312"/>
      <c r="E417" s="312"/>
      <c r="F417" s="368"/>
      <c r="G417" s="314"/>
    </row>
    <row r="419" spans="1:7" ht="56">
      <c r="A419" s="363" t="s">
        <v>1037</v>
      </c>
      <c r="B419" s="363"/>
      <c r="C419" s="365" t="s">
        <v>1038</v>
      </c>
      <c r="D419" s="367" t="s">
        <v>1039</v>
      </c>
      <c r="E419" s="312" t="s">
        <v>1040</v>
      </c>
      <c r="F419" s="368"/>
      <c r="G419" s="314"/>
    </row>
    <row r="420" spans="1:7" ht="28">
      <c r="A420" s="370"/>
      <c r="B420" s="370" t="s">
        <v>437</v>
      </c>
      <c r="C420" s="371" t="s">
        <v>680</v>
      </c>
      <c r="D420" s="371"/>
      <c r="E420" s="371"/>
      <c r="F420" s="372" t="s">
        <v>785</v>
      </c>
      <c r="G420" s="373">
        <v>2019.14</v>
      </c>
    </row>
    <row r="421" spans="1:7" ht="42">
      <c r="A421" s="363"/>
      <c r="B421" s="363" t="str">
        <f>B$39</f>
        <v>MA</v>
      </c>
      <c r="C421" s="312" t="s">
        <v>1041</v>
      </c>
      <c r="D421" s="312"/>
      <c r="E421" s="312"/>
      <c r="F421" s="368" t="s">
        <v>766</v>
      </c>
      <c r="G421" s="314"/>
    </row>
    <row r="422" spans="1:7">
      <c r="A422" s="363"/>
      <c r="B422" s="363" t="str">
        <f>B$40</f>
        <v>S1</v>
      </c>
      <c r="C422" s="312" t="s">
        <v>875</v>
      </c>
      <c r="D422" s="312"/>
      <c r="E422" s="312"/>
      <c r="F422" s="368"/>
      <c r="G422" s="314"/>
    </row>
    <row r="423" spans="1:7">
      <c r="A423" s="363"/>
      <c r="B423" s="363" t="str">
        <f>B$41</f>
        <v>S2</v>
      </c>
      <c r="C423" s="312"/>
      <c r="D423" s="312"/>
      <c r="E423" s="312"/>
      <c r="F423" s="368"/>
      <c r="G423" s="314"/>
    </row>
    <row r="424" spans="1:7" ht="42">
      <c r="A424" s="363"/>
      <c r="B424" s="363" t="str">
        <f>B$42</f>
        <v>S3</v>
      </c>
      <c r="C424" s="312" t="s">
        <v>1512</v>
      </c>
      <c r="D424" s="312"/>
      <c r="E424" s="312"/>
      <c r="F424" s="368" t="s">
        <v>766</v>
      </c>
      <c r="G424" s="314"/>
    </row>
    <row r="425" spans="1:7">
      <c r="A425" s="363"/>
      <c r="B425" s="363" t="str">
        <f>B$43</f>
        <v>S4</v>
      </c>
      <c r="C425" s="312"/>
      <c r="D425" s="312"/>
      <c r="E425" s="312"/>
      <c r="F425" s="368"/>
      <c r="G425" s="314"/>
    </row>
    <row r="427" spans="1:7" ht="196">
      <c r="A427" s="376" t="s">
        <v>1042</v>
      </c>
      <c r="B427" s="376"/>
      <c r="C427" s="377" t="s">
        <v>1043</v>
      </c>
      <c r="D427" s="367" t="s">
        <v>1044</v>
      </c>
      <c r="E427" s="312" t="s">
        <v>1045</v>
      </c>
      <c r="F427" s="382"/>
      <c r="G427" s="383"/>
    </row>
    <row r="428" spans="1:7" ht="28">
      <c r="A428" s="387"/>
      <c r="B428" s="387" t="s">
        <v>437</v>
      </c>
      <c r="C428" s="388" t="s">
        <v>1046</v>
      </c>
      <c r="D428" s="371"/>
      <c r="E428" s="371"/>
      <c r="F428" s="389" t="s">
        <v>785</v>
      </c>
      <c r="G428" s="390">
        <v>2019.15</v>
      </c>
    </row>
    <row r="429" spans="1:7">
      <c r="A429" s="363"/>
      <c r="B429" s="363" t="str">
        <f>B$39</f>
        <v>MA</v>
      </c>
      <c r="C429" s="312" t="s">
        <v>1047</v>
      </c>
      <c r="D429" s="312"/>
      <c r="E429" s="312"/>
      <c r="F429" s="368" t="s">
        <v>766</v>
      </c>
      <c r="G429" s="314"/>
    </row>
    <row r="430" spans="1:7">
      <c r="A430" s="363"/>
      <c r="B430" s="363" t="str">
        <f>B$40</f>
        <v>S1</v>
      </c>
      <c r="C430" s="312" t="s">
        <v>875</v>
      </c>
      <c r="D430" s="312"/>
      <c r="E430" s="312"/>
      <c r="F430" s="368"/>
      <c r="G430" s="314"/>
    </row>
    <row r="431" spans="1:7">
      <c r="A431" s="363"/>
      <c r="B431" s="363" t="str">
        <f>B$41</f>
        <v>S2</v>
      </c>
      <c r="C431" s="312"/>
      <c r="D431" s="312"/>
      <c r="E431" s="312"/>
      <c r="F431" s="368"/>
      <c r="G431" s="314"/>
    </row>
    <row r="432" spans="1:7" s="493" customFormat="1" ht="28">
      <c r="A432" s="491"/>
      <c r="B432" s="491" t="str">
        <f>B$42</f>
        <v>S3</v>
      </c>
      <c r="C432" s="313" t="s">
        <v>1510</v>
      </c>
      <c r="D432" s="313"/>
      <c r="E432" s="313"/>
      <c r="F432" s="492" t="s">
        <v>766</v>
      </c>
      <c r="G432" s="384"/>
    </row>
    <row r="433" spans="1:7">
      <c r="A433" s="363"/>
      <c r="B433" s="363" t="str">
        <f>B$43</f>
        <v>S4</v>
      </c>
      <c r="C433" s="312"/>
      <c r="D433" s="312"/>
      <c r="E433" s="312"/>
      <c r="F433" s="368"/>
      <c r="G433" s="314"/>
    </row>
    <row r="435" spans="1:7" ht="56">
      <c r="A435" s="363" t="s">
        <v>1048</v>
      </c>
      <c r="B435" s="363"/>
      <c r="C435" s="377" t="s">
        <v>1049</v>
      </c>
      <c r="D435" s="367" t="s">
        <v>1050</v>
      </c>
      <c r="E435" s="367" t="s">
        <v>1051</v>
      </c>
      <c r="F435" s="382"/>
      <c r="G435" s="383"/>
    </row>
    <row r="436" spans="1:7" ht="28">
      <c r="A436" s="397"/>
      <c r="B436" s="397" t="s">
        <v>437</v>
      </c>
      <c r="C436" s="406" t="s">
        <v>1052</v>
      </c>
      <c r="D436" s="312"/>
      <c r="E436" s="312"/>
      <c r="F436" s="399" t="s">
        <v>766</v>
      </c>
      <c r="G436" s="400"/>
    </row>
    <row r="437" spans="1:7" ht="28">
      <c r="A437" s="363"/>
      <c r="B437" s="363" t="str">
        <f>B$39</f>
        <v>MA</v>
      </c>
      <c r="C437" s="406" t="s">
        <v>1053</v>
      </c>
      <c r="D437" s="312"/>
      <c r="E437" s="312"/>
      <c r="F437" s="368" t="s">
        <v>766</v>
      </c>
      <c r="G437" s="314"/>
    </row>
    <row r="438" spans="1:7">
      <c r="A438" s="363"/>
      <c r="B438" s="363" t="str">
        <f>B$40</f>
        <v>S1</v>
      </c>
      <c r="C438" s="312" t="s">
        <v>875</v>
      </c>
      <c r="D438" s="312"/>
      <c r="E438" s="312"/>
      <c r="F438" s="368"/>
      <c r="G438" s="314"/>
    </row>
    <row r="439" spans="1:7">
      <c r="A439" s="363"/>
      <c r="B439" s="363" t="str">
        <f>B$41</f>
        <v>S2</v>
      </c>
      <c r="C439" s="312"/>
      <c r="D439" s="312"/>
      <c r="E439" s="312"/>
      <c r="F439" s="368"/>
      <c r="G439" s="314"/>
    </row>
    <row r="440" spans="1:7">
      <c r="A440" s="363"/>
      <c r="B440" s="363" t="str">
        <f>B$42</f>
        <v>S3</v>
      </c>
      <c r="C440" s="312"/>
      <c r="D440" s="312"/>
      <c r="E440" s="312"/>
      <c r="F440" s="368"/>
      <c r="G440" s="314"/>
    </row>
    <row r="441" spans="1:7">
      <c r="A441" s="363"/>
      <c r="B441" s="363" t="str">
        <f>B$43</f>
        <v>S4</v>
      </c>
      <c r="C441" s="312"/>
      <c r="D441" s="312"/>
      <c r="E441" s="312"/>
      <c r="F441" s="368"/>
      <c r="G441" s="314"/>
    </row>
    <row r="443" spans="1:7" ht="140">
      <c r="A443" s="376" t="s">
        <v>1054</v>
      </c>
      <c r="B443" s="376"/>
      <c r="C443" s="377" t="s">
        <v>1055</v>
      </c>
      <c r="D443" s="367" t="s">
        <v>1056</v>
      </c>
      <c r="E443" s="312" t="s">
        <v>1057</v>
      </c>
      <c r="F443" s="382"/>
      <c r="G443" s="383"/>
    </row>
    <row r="444" spans="1:7" ht="28">
      <c r="A444" s="387"/>
      <c r="B444" s="387" t="s">
        <v>437</v>
      </c>
      <c r="C444" s="388" t="s">
        <v>681</v>
      </c>
      <c r="D444" s="371"/>
      <c r="E444" s="371"/>
      <c r="F444" s="389" t="s">
        <v>785</v>
      </c>
      <c r="G444" s="390">
        <v>2019.16</v>
      </c>
    </row>
    <row r="445" spans="1:7" ht="28">
      <c r="A445" s="363"/>
      <c r="B445" s="363" t="str">
        <f>B$39</f>
        <v>MA</v>
      </c>
      <c r="C445" s="312" t="s">
        <v>1058</v>
      </c>
      <c r="D445" s="312"/>
      <c r="E445" s="312"/>
      <c r="F445" s="368" t="s">
        <v>766</v>
      </c>
      <c r="G445" s="314"/>
    </row>
    <row r="446" spans="1:7">
      <c r="A446" s="363"/>
      <c r="B446" s="363" t="str">
        <f>B$40</f>
        <v>S1</v>
      </c>
      <c r="C446" s="312" t="s">
        <v>875</v>
      </c>
      <c r="D446" s="312"/>
      <c r="E446" s="312"/>
      <c r="F446" s="368"/>
      <c r="G446" s="314"/>
    </row>
    <row r="447" spans="1:7">
      <c r="A447" s="363"/>
      <c r="B447" s="363" t="str">
        <f>B$41</f>
        <v>S2</v>
      </c>
      <c r="C447" s="312"/>
      <c r="D447" s="312"/>
      <c r="E447" s="312"/>
      <c r="F447" s="368"/>
      <c r="G447" s="314"/>
    </row>
    <row r="448" spans="1:7">
      <c r="A448" s="363"/>
      <c r="B448" s="363" t="str">
        <f>B$42</f>
        <v>S3</v>
      </c>
      <c r="C448" s="312" t="s">
        <v>1497</v>
      </c>
      <c r="D448" s="312"/>
      <c r="E448" s="312"/>
      <c r="F448" s="368" t="s">
        <v>766</v>
      </c>
      <c r="G448" s="314"/>
    </row>
    <row r="449" spans="1:7">
      <c r="A449" s="363"/>
      <c r="B449" s="363" t="str">
        <f>B$43</f>
        <v>S4</v>
      </c>
      <c r="C449" s="312"/>
      <c r="D449" s="312"/>
      <c r="E449" s="312"/>
      <c r="F449" s="368"/>
      <c r="G449" s="314"/>
    </row>
    <row r="451" spans="1:7">
      <c r="A451" s="363">
        <v>5.3</v>
      </c>
      <c r="B451" s="363"/>
      <c r="C451" s="365" t="s">
        <v>1059</v>
      </c>
      <c r="D451" s="312"/>
      <c r="E451" s="312"/>
      <c r="F451" s="366"/>
      <c r="G451" s="312"/>
    </row>
    <row r="452" spans="1:7" ht="84">
      <c r="A452" s="363" t="s">
        <v>444</v>
      </c>
      <c r="B452" s="363"/>
      <c r="C452" s="365" t="s">
        <v>1060</v>
      </c>
      <c r="D452" s="312" t="s">
        <v>1061</v>
      </c>
      <c r="E452" s="312" t="s">
        <v>1062</v>
      </c>
      <c r="F452" s="366"/>
      <c r="G452" s="312"/>
    </row>
    <row r="453" spans="1:7" ht="28">
      <c r="A453" s="363"/>
      <c r="B453" s="363" t="s">
        <v>437</v>
      </c>
      <c r="C453" s="406" t="s">
        <v>1063</v>
      </c>
      <c r="D453" s="312"/>
      <c r="E453" s="312"/>
      <c r="F453" s="366" t="s">
        <v>766</v>
      </c>
      <c r="G453" s="312"/>
    </row>
    <row r="454" spans="1:7" ht="28">
      <c r="A454" s="363"/>
      <c r="B454" s="363" t="str">
        <f>B$39</f>
        <v>MA</v>
      </c>
      <c r="C454" s="406" t="s">
        <v>1064</v>
      </c>
      <c r="D454" s="312"/>
      <c r="E454" s="312"/>
      <c r="F454" s="366" t="s">
        <v>766</v>
      </c>
      <c r="G454" s="312"/>
    </row>
    <row r="455" spans="1:7">
      <c r="A455" s="363"/>
      <c r="B455" s="363" t="str">
        <f>B$40</f>
        <v>S1</v>
      </c>
      <c r="C455" s="312" t="s">
        <v>875</v>
      </c>
      <c r="D455" s="312"/>
      <c r="E455" s="312"/>
      <c r="F455" s="366"/>
      <c r="G455" s="312"/>
    </row>
    <row r="456" spans="1:7">
      <c r="A456" s="363"/>
      <c r="B456" s="363" t="str">
        <f>B$41</f>
        <v>S2</v>
      </c>
      <c r="C456" s="312"/>
      <c r="D456" s="312"/>
      <c r="E456" s="312"/>
      <c r="F456" s="366"/>
      <c r="G456" s="312"/>
    </row>
    <row r="457" spans="1:7" ht="28">
      <c r="A457" s="363"/>
      <c r="B457" s="363" t="str">
        <f>B$42</f>
        <v>S3</v>
      </c>
      <c r="C457" s="406" t="s">
        <v>1498</v>
      </c>
      <c r="D457" s="312"/>
      <c r="E457" s="312"/>
      <c r="F457" s="366" t="s">
        <v>766</v>
      </c>
      <c r="G457" s="312"/>
    </row>
    <row r="458" spans="1:7">
      <c r="A458" s="363"/>
      <c r="B458" s="363" t="str">
        <f>B$43</f>
        <v>S4</v>
      </c>
      <c r="C458" s="312"/>
      <c r="D458" s="312"/>
      <c r="E458" s="312"/>
      <c r="F458" s="366"/>
      <c r="G458" s="312"/>
    </row>
    <row r="460" spans="1:7">
      <c r="A460" s="363">
        <v>5.4</v>
      </c>
      <c r="B460" s="363"/>
      <c r="C460" s="365" t="s">
        <v>1065</v>
      </c>
      <c r="D460" s="312"/>
      <c r="E460" s="312"/>
      <c r="F460" s="366"/>
      <c r="G460" s="312"/>
    </row>
    <row r="461" spans="1:7" ht="168">
      <c r="A461" s="363" t="s">
        <v>443</v>
      </c>
      <c r="B461" s="363"/>
      <c r="C461" s="365" t="s">
        <v>1066</v>
      </c>
      <c r="D461" s="367" t="s">
        <v>1067</v>
      </c>
      <c r="E461" s="312" t="s">
        <v>1068</v>
      </c>
      <c r="F461" s="366"/>
      <c r="G461" s="312"/>
    </row>
    <row r="462" spans="1:7" ht="28">
      <c r="A462" s="401"/>
      <c r="B462" s="401" t="s">
        <v>437</v>
      </c>
      <c r="C462" s="402" t="s">
        <v>1069</v>
      </c>
      <c r="D462" s="371"/>
      <c r="E462" s="371"/>
      <c r="F462" s="403" t="s">
        <v>785</v>
      </c>
      <c r="G462" s="404">
        <v>2019.17</v>
      </c>
    </row>
    <row r="463" spans="1:7" ht="28">
      <c r="A463" s="363"/>
      <c r="B463" s="363" t="str">
        <f>B$39</f>
        <v>MA</v>
      </c>
      <c r="C463" s="312" t="s">
        <v>1070</v>
      </c>
      <c r="D463" s="312"/>
      <c r="E463" s="312"/>
      <c r="F463" s="368" t="s">
        <v>766</v>
      </c>
      <c r="G463" s="314"/>
    </row>
    <row r="464" spans="1:7">
      <c r="A464" s="363"/>
      <c r="B464" s="363" t="str">
        <f>B$40</f>
        <v>S1</v>
      </c>
      <c r="C464" s="312" t="s">
        <v>875</v>
      </c>
      <c r="D464" s="312"/>
      <c r="E464" s="312"/>
      <c r="F464" s="368"/>
      <c r="G464" s="314"/>
    </row>
    <row r="465" spans="1:7">
      <c r="A465" s="363"/>
      <c r="B465" s="363" t="str">
        <f>B$41</f>
        <v>S2</v>
      </c>
      <c r="C465" s="312"/>
      <c r="D465" s="312"/>
      <c r="E465" s="312"/>
      <c r="F465" s="368"/>
      <c r="G465" s="314"/>
    </row>
    <row r="466" spans="1:7" ht="84">
      <c r="A466" s="363"/>
      <c r="B466" s="363" t="str">
        <f>B$42</f>
        <v>S3</v>
      </c>
      <c r="C466" s="312" t="s">
        <v>1484</v>
      </c>
      <c r="D466" s="312"/>
      <c r="E466" s="312"/>
      <c r="F466" s="368" t="s">
        <v>766</v>
      </c>
      <c r="G466" s="488" t="s">
        <v>1506</v>
      </c>
    </row>
    <row r="467" spans="1:7" ht="42">
      <c r="A467" s="363"/>
      <c r="B467" s="363" t="str">
        <f>B$43</f>
        <v>S4</v>
      </c>
      <c r="C467" s="312" t="s">
        <v>1605</v>
      </c>
      <c r="D467" s="312"/>
      <c r="E467" s="312"/>
      <c r="F467" s="368" t="s">
        <v>766</v>
      </c>
      <c r="G467" s="314"/>
    </row>
    <row r="469" spans="1:7" ht="112">
      <c r="A469" s="363" t="s">
        <v>452</v>
      </c>
      <c r="B469" s="363"/>
      <c r="C469" s="365" t="s">
        <v>1071</v>
      </c>
      <c r="D469" s="367" t="s">
        <v>1072</v>
      </c>
      <c r="E469" s="312" t="s">
        <v>1073</v>
      </c>
      <c r="F469" s="368"/>
      <c r="G469" s="314"/>
    </row>
    <row r="470" spans="1:7" ht="28">
      <c r="A470" s="397"/>
      <c r="B470" s="397" t="s">
        <v>437</v>
      </c>
      <c r="C470" s="406" t="s">
        <v>1074</v>
      </c>
      <c r="D470" s="312"/>
      <c r="E470" s="312"/>
      <c r="F470" s="399" t="s">
        <v>766</v>
      </c>
      <c r="G470" s="400"/>
    </row>
    <row r="471" spans="1:7" ht="42">
      <c r="A471" s="363"/>
      <c r="B471" s="363" t="str">
        <f>B$39</f>
        <v>MA</v>
      </c>
      <c r="C471" s="407" t="s">
        <v>1075</v>
      </c>
      <c r="D471" s="312"/>
      <c r="E471" s="312"/>
      <c r="F471" s="368" t="s">
        <v>766</v>
      </c>
      <c r="G471" s="314"/>
    </row>
    <row r="472" spans="1:7">
      <c r="A472" s="363"/>
      <c r="B472" s="363" t="str">
        <f>B$40</f>
        <v>S1</v>
      </c>
      <c r="C472" s="312" t="s">
        <v>875</v>
      </c>
      <c r="D472" s="312"/>
      <c r="E472" s="312"/>
      <c r="F472" s="368"/>
      <c r="G472" s="314"/>
    </row>
    <row r="473" spans="1:7">
      <c r="A473" s="363"/>
      <c r="B473" s="363" t="str">
        <f>B$41</f>
        <v>S2</v>
      </c>
      <c r="C473" s="312"/>
      <c r="D473" s="312"/>
      <c r="E473" s="312"/>
      <c r="F473" s="368"/>
      <c r="G473" s="314"/>
    </row>
    <row r="474" spans="1:7" ht="70">
      <c r="A474" s="363"/>
      <c r="B474" s="363" t="str">
        <f>B$42</f>
        <v>S3</v>
      </c>
      <c r="C474" s="407" t="s">
        <v>1547</v>
      </c>
      <c r="D474" s="312"/>
      <c r="E474" s="312"/>
      <c r="F474" s="368" t="s">
        <v>766</v>
      </c>
      <c r="G474" s="314"/>
    </row>
    <row r="475" spans="1:7">
      <c r="A475" s="363"/>
      <c r="B475" s="363" t="str">
        <f>B$43</f>
        <v>S4</v>
      </c>
      <c r="C475" s="312"/>
      <c r="D475" s="312"/>
      <c r="E475" s="312"/>
      <c r="F475" s="368"/>
      <c r="G475" s="314"/>
    </row>
    <row r="477" spans="1:7">
      <c r="A477" s="408">
        <v>6</v>
      </c>
      <c r="B477" s="374"/>
      <c r="C477" s="359" t="s">
        <v>1076</v>
      </c>
      <c r="D477" s="360"/>
      <c r="E477" s="360"/>
      <c r="F477" s="361"/>
      <c r="G477" s="360"/>
    </row>
    <row r="478" spans="1:7">
      <c r="A478" s="363">
        <v>6.1</v>
      </c>
      <c r="B478" s="363"/>
      <c r="C478" s="365" t="s">
        <v>1077</v>
      </c>
      <c r="D478" s="312"/>
      <c r="E478" s="312"/>
      <c r="F478" s="366"/>
      <c r="G478" s="312"/>
    </row>
    <row r="479" spans="1:7" ht="196">
      <c r="A479" s="363" t="s">
        <v>1078</v>
      </c>
      <c r="B479" s="363"/>
      <c r="C479" s="365" t="s">
        <v>1079</v>
      </c>
      <c r="D479" s="367" t="s">
        <v>1080</v>
      </c>
      <c r="E479" s="312" t="s">
        <v>1081</v>
      </c>
      <c r="F479" s="366"/>
      <c r="G479" s="312"/>
    </row>
    <row r="480" spans="1:7" ht="28">
      <c r="A480" s="397"/>
      <c r="B480" s="397" t="s">
        <v>437</v>
      </c>
      <c r="C480" s="406" t="s">
        <v>1082</v>
      </c>
      <c r="D480" s="312"/>
      <c r="E480" s="312"/>
      <c r="F480" s="399" t="s">
        <v>766</v>
      </c>
      <c r="G480" s="400"/>
    </row>
    <row r="481" spans="1:7" ht="56">
      <c r="A481" s="363"/>
      <c r="B481" s="363" t="str">
        <f>B$39</f>
        <v>MA</v>
      </c>
      <c r="C481" s="406" t="s">
        <v>1083</v>
      </c>
      <c r="D481" s="312"/>
      <c r="E481" s="312"/>
      <c r="F481" s="368" t="s">
        <v>766</v>
      </c>
      <c r="G481" s="314"/>
    </row>
    <row r="482" spans="1:7">
      <c r="A482" s="363"/>
      <c r="B482" s="363" t="str">
        <f>B$40</f>
        <v>S1</v>
      </c>
      <c r="C482" s="312" t="s">
        <v>875</v>
      </c>
      <c r="D482" s="312"/>
      <c r="E482" s="312"/>
      <c r="F482" s="368"/>
      <c r="G482" s="314"/>
    </row>
    <row r="483" spans="1:7" ht="168">
      <c r="A483" s="363"/>
      <c r="B483" s="363" t="str">
        <f>B$41</f>
        <v>S2</v>
      </c>
      <c r="C483" s="312" t="s">
        <v>1398</v>
      </c>
      <c r="D483" s="312"/>
      <c r="E483" s="312"/>
      <c r="F483" s="368" t="s">
        <v>766</v>
      </c>
      <c r="G483" s="314"/>
    </row>
    <row r="484" spans="1:7" ht="126">
      <c r="A484" s="363"/>
      <c r="B484" s="363" t="str">
        <f>B$42</f>
        <v>S3</v>
      </c>
      <c r="C484" s="312" t="s">
        <v>1548</v>
      </c>
      <c r="D484" s="312"/>
      <c r="E484" s="312"/>
      <c r="F484" s="368" t="s">
        <v>766</v>
      </c>
      <c r="G484" s="314"/>
    </row>
    <row r="485" spans="1:7">
      <c r="A485" s="363"/>
      <c r="B485" s="363" t="str">
        <f>B$43</f>
        <v>S4</v>
      </c>
      <c r="C485" s="312"/>
      <c r="D485" s="312"/>
      <c r="E485" s="312"/>
      <c r="F485" s="368"/>
      <c r="G485" s="314"/>
    </row>
    <row r="487" spans="1:7" ht="252">
      <c r="A487" s="376" t="s">
        <v>1084</v>
      </c>
      <c r="B487" s="376"/>
      <c r="C487" s="377" t="s">
        <v>1085</v>
      </c>
      <c r="D487" s="367" t="s">
        <v>1086</v>
      </c>
      <c r="E487" s="312" t="s">
        <v>1087</v>
      </c>
      <c r="F487" s="382"/>
      <c r="G487" s="383"/>
    </row>
    <row r="488" spans="1:7" ht="28">
      <c r="A488" s="370"/>
      <c r="B488" s="370" t="s">
        <v>437</v>
      </c>
      <c r="C488" s="402" t="s">
        <v>682</v>
      </c>
      <c r="D488" s="371"/>
      <c r="E488" s="371"/>
      <c r="F488" s="403" t="s">
        <v>785</v>
      </c>
      <c r="G488" s="404">
        <v>2019.18</v>
      </c>
    </row>
    <row r="489" spans="1:7" ht="28">
      <c r="A489" s="363"/>
      <c r="B489" s="363" t="str">
        <f>B$39</f>
        <v>MA</v>
      </c>
      <c r="C489" s="312" t="s">
        <v>1088</v>
      </c>
      <c r="D489" s="312"/>
      <c r="E489" s="312"/>
      <c r="F489" s="368" t="s">
        <v>766</v>
      </c>
      <c r="G489" s="314"/>
    </row>
    <row r="490" spans="1:7">
      <c r="A490" s="363"/>
      <c r="B490" s="363" t="str">
        <f>B$40</f>
        <v>S1</v>
      </c>
      <c r="C490" s="312" t="s">
        <v>875</v>
      </c>
      <c r="D490" s="312"/>
      <c r="E490" s="312"/>
      <c r="F490" s="368"/>
      <c r="G490" s="314"/>
    </row>
    <row r="491" spans="1:7" ht="168">
      <c r="A491" s="363"/>
      <c r="B491" s="363" t="str">
        <f>B$41</f>
        <v>S2</v>
      </c>
      <c r="C491" s="312" t="s">
        <v>1549</v>
      </c>
      <c r="D491" s="312"/>
      <c r="E491" s="312"/>
      <c r="F491" s="368" t="s">
        <v>766</v>
      </c>
      <c r="G491" s="314"/>
    </row>
    <row r="492" spans="1:7" ht="42">
      <c r="A492" s="363"/>
      <c r="B492" s="363" t="str">
        <f>B$42</f>
        <v>S3</v>
      </c>
      <c r="C492" s="312" t="s">
        <v>1488</v>
      </c>
      <c r="D492" s="312"/>
      <c r="E492" s="312"/>
      <c r="F492" s="368" t="s">
        <v>766</v>
      </c>
      <c r="G492" s="314"/>
    </row>
    <row r="493" spans="1:7">
      <c r="A493" s="363"/>
      <c r="B493" s="363" t="str">
        <f>B$43</f>
        <v>S4</v>
      </c>
      <c r="C493" s="312"/>
      <c r="D493" s="312"/>
      <c r="E493" s="312"/>
      <c r="F493" s="368"/>
      <c r="G493" s="314"/>
    </row>
    <row r="495" spans="1:7" ht="70">
      <c r="A495" s="376" t="s">
        <v>1089</v>
      </c>
      <c r="B495" s="376"/>
      <c r="C495" s="377" t="s">
        <v>1090</v>
      </c>
      <c r="D495" s="367" t="s">
        <v>1091</v>
      </c>
      <c r="E495" s="312" t="s">
        <v>1092</v>
      </c>
      <c r="F495" s="382"/>
      <c r="G495" s="383"/>
    </row>
    <row r="496" spans="1:7" ht="28">
      <c r="A496" s="397"/>
      <c r="B496" s="397" t="s">
        <v>437</v>
      </c>
      <c r="C496" s="406" t="s">
        <v>1093</v>
      </c>
      <c r="D496" s="312"/>
      <c r="E496" s="312"/>
      <c r="F496" s="368" t="s">
        <v>766</v>
      </c>
      <c r="G496" s="312"/>
    </row>
    <row r="497" spans="1:7" ht="56">
      <c r="A497" s="363"/>
      <c r="B497" s="363" t="str">
        <f>B$39</f>
        <v>MA</v>
      </c>
      <c r="C497" s="406" t="s">
        <v>1094</v>
      </c>
      <c r="D497" s="312"/>
      <c r="E497" s="312"/>
      <c r="F497" s="368" t="s">
        <v>766</v>
      </c>
      <c r="G497" s="314"/>
    </row>
    <row r="498" spans="1:7">
      <c r="A498" s="363"/>
      <c r="B498" s="363" t="str">
        <f>B$40</f>
        <v>S1</v>
      </c>
      <c r="C498" s="312" t="s">
        <v>875</v>
      </c>
      <c r="D498" s="312"/>
      <c r="E498" s="312"/>
      <c r="F498" s="368"/>
      <c r="G498" s="314"/>
    </row>
    <row r="499" spans="1:7" ht="42">
      <c r="A499" s="363"/>
      <c r="B499" s="363" t="str">
        <f>B$41</f>
        <v>S2</v>
      </c>
      <c r="C499" s="312" t="s">
        <v>1550</v>
      </c>
      <c r="D499" s="312"/>
      <c r="E499" s="312"/>
      <c r="F499" s="368" t="s">
        <v>766</v>
      </c>
      <c r="G499" s="314"/>
    </row>
    <row r="500" spans="1:7" ht="126">
      <c r="A500" s="363"/>
      <c r="B500" s="363" t="str">
        <f>B$42</f>
        <v>S3</v>
      </c>
      <c r="C500" s="312" t="s">
        <v>1551</v>
      </c>
      <c r="D500" s="312"/>
      <c r="E500" s="312"/>
      <c r="F500" s="368" t="s">
        <v>766</v>
      </c>
      <c r="G500" s="314"/>
    </row>
    <row r="501" spans="1:7">
      <c r="A501" s="363"/>
      <c r="B501" s="363" t="str">
        <f>B$43</f>
        <v>S4</v>
      </c>
      <c r="C501" s="312" t="s">
        <v>1489</v>
      </c>
      <c r="D501" s="312"/>
      <c r="E501" s="312"/>
      <c r="F501" s="368"/>
      <c r="G501" s="314"/>
    </row>
    <row r="503" spans="1:7">
      <c r="A503" s="363">
        <v>6.2</v>
      </c>
      <c r="B503" s="363"/>
      <c r="C503" s="365" t="s">
        <v>1095</v>
      </c>
      <c r="D503" s="312"/>
      <c r="E503" s="312"/>
      <c r="F503" s="366"/>
      <c r="G503" s="312"/>
    </row>
    <row r="504" spans="1:7" ht="98">
      <c r="A504" s="363" t="s">
        <v>1096</v>
      </c>
      <c r="B504" s="363"/>
      <c r="C504" s="395" t="s">
        <v>1097</v>
      </c>
      <c r="D504" s="312" t="s">
        <v>1098</v>
      </c>
      <c r="E504" s="312" t="s">
        <v>1099</v>
      </c>
      <c r="F504" s="409"/>
      <c r="G504" s="410"/>
    </row>
    <row r="505" spans="1:7" ht="42">
      <c r="A505" s="401"/>
      <c r="B505" s="401" t="s">
        <v>437</v>
      </c>
      <c r="C505" s="411" t="s">
        <v>683</v>
      </c>
      <c r="D505" s="371"/>
      <c r="E505" s="371"/>
      <c r="F505" s="412" t="s">
        <v>785</v>
      </c>
      <c r="G505" s="413" t="s">
        <v>1100</v>
      </c>
    </row>
    <row r="506" spans="1:7" ht="56">
      <c r="A506" s="363"/>
      <c r="B506" s="363" t="str">
        <f>B$39</f>
        <v>MA</v>
      </c>
      <c r="C506" s="314" t="s">
        <v>1101</v>
      </c>
      <c r="D506" s="312"/>
      <c r="E506" s="312"/>
      <c r="F506" s="414" t="s">
        <v>766</v>
      </c>
      <c r="G506" s="415"/>
    </row>
    <row r="507" spans="1:7">
      <c r="A507" s="363"/>
      <c r="B507" s="363" t="str">
        <f>B$40</f>
        <v>S1</v>
      </c>
      <c r="C507" s="312" t="s">
        <v>875</v>
      </c>
      <c r="D507" s="312"/>
      <c r="E507" s="312"/>
      <c r="F507" s="414"/>
      <c r="G507" s="415"/>
    </row>
    <row r="508" spans="1:7">
      <c r="A508" s="363"/>
      <c r="B508" s="363" t="str">
        <f>B$41</f>
        <v>S2</v>
      </c>
      <c r="C508" s="314" t="s">
        <v>1436</v>
      </c>
      <c r="D508" s="312"/>
      <c r="E508" s="312"/>
      <c r="F508" s="414" t="s">
        <v>766</v>
      </c>
      <c r="G508" s="415"/>
    </row>
    <row r="509" spans="1:7">
      <c r="A509" s="363"/>
      <c r="B509" s="363" t="str">
        <f>B$42</f>
        <v>S3</v>
      </c>
      <c r="C509" s="314" t="s">
        <v>1490</v>
      </c>
      <c r="D509" s="312"/>
      <c r="E509" s="312"/>
      <c r="F509" s="414" t="s">
        <v>766</v>
      </c>
      <c r="G509" s="415"/>
    </row>
    <row r="510" spans="1:7">
      <c r="A510" s="363"/>
      <c r="B510" s="363" t="str">
        <f>B$43</f>
        <v>S4</v>
      </c>
      <c r="C510" s="314"/>
      <c r="D510" s="312"/>
      <c r="E510" s="312"/>
      <c r="F510" s="414"/>
      <c r="G510" s="415"/>
    </row>
    <row r="512" spans="1:7" ht="84">
      <c r="A512" s="363" t="s">
        <v>1102</v>
      </c>
      <c r="B512" s="363"/>
      <c r="C512" s="395" t="s">
        <v>1103</v>
      </c>
      <c r="D512" s="312" t="s">
        <v>1104</v>
      </c>
      <c r="E512" s="312" t="s">
        <v>1105</v>
      </c>
      <c r="F512" s="414"/>
      <c r="G512" s="415"/>
    </row>
    <row r="513" spans="1:7" ht="28">
      <c r="A513" s="363"/>
      <c r="B513" s="363" t="s">
        <v>437</v>
      </c>
      <c r="C513" s="314" t="s">
        <v>1106</v>
      </c>
      <c r="D513" s="312"/>
      <c r="E513" s="312"/>
      <c r="F513" s="414" t="s">
        <v>766</v>
      </c>
      <c r="G513" s="415"/>
    </row>
    <row r="514" spans="1:7" ht="42">
      <c r="A514" s="363"/>
      <c r="B514" s="363" t="str">
        <f>B$39</f>
        <v>MA</v>
      </c>
      <c r="C514" s="314" t="s">
        <v>1107</v>
      </c>
      <c r="D514" s="312"/>
      <c r="E514" s="312"/>
      <c r="F514" s="414" t="s">
        <v>766</v>
      </c>
      <c r="G514" s="415"/>
    </row>
    <row r="515" spans="1:7">
      <c r="A515" s="363"/>
      <c r="B515" s="363" t="str">
        <f>B$40</f>
        <v>S1</v>
      </c>
      <c r="C515" s="312" t="s">
        <v>875</v>
      </c>
      <c r="D515" s="312"/>
      <c r="E515" s="312"/>
      <c r="F515" s="414"/>
      <c r="G515" s="415"/>
    </row>
    <row r="516" spans="1:7">
      <c r="A516" s="363"/>
      <c r="B516" s="363" t="str">
        <f>B$41</f>
        <v>S2</v>
      </c>
      <c r="C516" s="314" t="s">
        <v>1437</v>
      </c>
      <c r="D516" s="312"/>
      <c r="E516" s="312"/>
      <c r="F516" s="414" t="s">
        <v>766</v>
      </c>
      <c r="G516" s="415"/>
    </row>
    <row r="517" spans="1:7">
      <c r="A517" s="363"/>
      <c r="B517" s="363" t="str">
        <f>B$42</f>
        <v>S3</v>
      </c>
      <c r="C517" s="314" t="s">
        <v>1491</v>
      </c>
      <c r="D517" s="312"/>
      <c r="E517" s="312"/>
      <c r="F517" s="414"/>
      <c r="G517" s="415"/>
    </row>
    <row r="518" spans="1:7">
      <c r="A518" s="363"/>
      <c r="B518" s="363" t="str">
        <f>B$43</f>
        <v>S4</v>
      </c>
      <c r="C518" s="314"/>
      <c r="D518" s="312"/>
      <c r="E518" s="312"/>
      <c r="F518" s="366"/>
      <c r="G518" s="312"/>
    </row>
    <row r="521" spans="1:7">
      <c r="A521" s="363">
        <v>6.3</v>
      </c>
      <c r="B521" s="363"/>
      <c r="C521" s="395" t="s">
        <v>1108</v>
      </c>
      <c r="D521" s="312"/>
      <c r="E521" s="312"/>
      <c r="F521" s="366"/>
      <c r="G521" s="312"/>
    </row>
    <row r="522" spans="1:7" ht="98">
      <c r="A522" s="363" t="s">
        <v>181</v>
      </c>
      <c r="B522" s="363"/>
      <c r="C522" s="395" t="s">
        <v>1109</v>
      </c>
      <c r="D522" s="312" t="s">
        <v>1110</v>
      </c>
      <c r="E522" s="312" t="s">
        <v>1111</v>
      </c>
      <c r="F522" s="366"/>
      <c r="G522" s="312"/>
    </row>
    <row r="523" spans="1:7">
      <c r="A523" s="363"/>
      <c r="B523" s="363" t="s">
        <v>437</v>
      </c>
      <c r="C523" s="314" t="s">
        <v>943</v>
      </c>
      <c r="D523" s="312"/>
      <c r="E523" s="312"/>
      <c r="F523" s="414" t="s">
        <v>766</v>
      </c>
      <c r="G523" s="415"/>
    </row>
    <row r="524" spans="1:7">
      <c r="A524" s="363"/>
      <c r="B524" s="363" t="str">
        <f>B$39</f>
        <v>MA</v>
      </c>
      <c r="C524" s="314" t="s">
        <v>943</v>
      </c>
      <c r="D524" s="312"/>
      <c r="E524" s="312"/>
      <c r="F524" s="414" t="s">
        <v>766</v>
      </c>
      <c r="G524" s="415"/>
    </row>
    <row r="525" spans="1:7">
      <c r="A525" s="363"/>
      <c r="B525" s="363" t="str">
        <f>B$40</f>
        <v>S1</v>
      </c>
      <c r="C525" s="312" t="s">
        <v>875</v>
      </c>
      <c r="D525" s="312"/>
      <c r="E525" s="312"/>
      <c r="F525" s="414"/>
      <c r="G525" s="415"/>
    </row>
    <row r="526" spans="1:7">
      <c r="A526" s="363"/>
      <c r="B526" s="363" t="str">
        <f>B$41</f>
        <v>S2</v>
      </c>
      <c r="C526" s="314" t="s">
        <v>1438</v>
      </c>
      <c r="D526" s="312"/>
      <c r="E526" s="312"/>
      <c r="F526" s="414" t="s">
        <v>766</v>
      </c>
      <c r="G526" s="415"/>
    </row>
    <row r="527" spans="1:7" ht="90" customHeight="1">
      <c r="A527" s="363"/>
      <c r="B527" s="363" t="str">
        <f>B$42</f>
        <v>S3</v>
      </c>
      <c r="C527" s="314" t="s">
        <v>1492</v>
      </c>
      <c r="D527" s="312"/>
      <c r="E527" s="312"/>
      <c r="F527" s="414" t="s">
        <v>766</v>
      </c>
      <c r="G527" s="415"/>
    </row>
    <row r="528" spans="1:7">
      <c r="A528" s="363"/>
      <c r="B528" s="363" t="str">
        <f>B$43</f>
        <v>S4</v>
      </c>
      <c r="C528" s="314"/>
      <c r="D528" s="312"/>
      <c r="E528" s="312"/>
      <c r="F528" s="414"/>
      <c r="G528" s="415"/>
    </row>
    <row r="530" spans="1:7" ht="336">
      <c r="A530" s="363" t="s">
        <v>1112</v>
      </c>
      <c r="B530" s="363"/>
      <c r="C530" s="365" t="s">
        <v>1113</v>
      </c>
      <c r="D530" s="312" t="s">
        <v>1114</v>
      </c>
      <c r="E530" s="367" t="s">
        <v>1115</v>
      </c>
      <c r="F530" s="368"/>
      <c r="G530" s="314"/>
    </row>
    <row r="531" spans="1:7">
      <c r="A531" s="363"/>
      <c r="B531" s="363" t="s">
        <v>437</v>
      </c>
      <c r="C531" s="312" t="s">
        <v>1116</v>
      </c>
      <c r="D531" s="312"/>
      <c r="E531" s="312"/>
      <c r="F531" s="368" t="s">
        <v>766</v>
      </c>
      <c r="G531" s="314"/>
    </row>
    <row r="532" spans="1:7">
      <c r="A532" s="363"/>
      <c r="B532" s="363" t="str">
        <f>B$39</f>
        <v>MA</v>
      </c>
      <c r="C532" s="312" t="s">
        <v>1116</v>
      </c>
      <c r="D532" s="312"/>
      <c r="E532" s="312"/>
      <c r="F532" s="368" t="s">
        <v>766</v>
      </c>
      <c r="G532" s="314"/>
    </row>
    <row r="533" spans="1:7">
      <c r="A533" s="363"/>
      <c r="B533" s="363" t="str">
        <f>B$40</f>
        <v>S1</v>
      </c>
      <c r="C533" s="312" t="s">
        <v>875</v>
      </c>
      <c r="D533" s="312"/>
      <c r="E533" s="312"/>
      <c r="F533" s="368"/>
      <c r="G533" s="314"/>
    </row>
    <row r="534" spans="1:7">
      <c r="A534" s="363"/>
      <c r="B534" s="363" t="str">
        <f>B$41</f>
        <v>S2</v>
      </c>
      <c r="C534" s="314" t="s">
        <v>1438</v>
      </c>
      <c r="D534" s="312"/>
      <c r="E534" s="312"/>
      <c r="F534" s="414" t="s">
        <v>766</v>
      </c>
      <c r="G534" s="314"/>
    </row>
    <row r="535" spans="1:7">
      <c r="A535" s="363"/>
      <c r="B535" s="363" t="str">
        <f>B$42</f>
        <v>S3</v>
      </c>
      <c r="C535" s="314" t="s">
        <v>1493</v>
      </c>
      <c r="D535" s="312"/>
      <c r="E535" s="312"/>
      <c r="F535" s="368" t="s">
        <v>766</v>
      </c>
      <c r="G535" s="314"/>
    </row>
    <row r="536" spans="1:7">
      <c r="A536" s="363"/>
      <c r="B536" s="363" t="str">
        <f>B$43</f>
        <v>S4</v>
      </c>
      <c r="C536" s="312"/>
      <c r="D536" s="312"/>
      <c r="E536" s="312"/>
      <c r="F536" s="368"/>
      <c r="G536" s="314"/>
    </row>
    <row r="538" spans="1:7" ht="84">
      <c r="A538" s="376" t="s">
        <v>1117</v>
      </c>
      <c r="B538" s="376"/>
      <c r="C538" s="377" t="s">
        <v>1118</v>
      </c>
      <c r="D538" s="312" t="s">
        <v>1119</v>
      </c>
      <c r="E538" s="312" t="s">
        <v>1120</v>
      </c>
      <c r="F538" s="382"/>
      <c r="G538" s="383"/>
    </row>
    <row r="539" spans="1:7">
      <c r="A539" s="363"/>
      <c r="B539" s="363" t="s">
        <v>437</v>
      </c>
      <c r="C539" s="312" t="s">
        <v>1121</v>
      </c>
      <c r="D539" s="312"/>
      <c r="E539" s="312"/>
      <c r="F539" s="368" t="s">
        <v>766</v>
      </c>
      <c r="G539" s="314"/>
    </row>
    <row r="540" spans="1:7">
      <c r="A540" s="363"/>
      <c r="B540" s="363" t="str">
        <f>B$39</f>
        <v>MA</v>
      </c>
      <c r="C540" s="312" t="s">
        <v>1121</v>
      </c>
      <c r="D540" s="312"/>
      <c r="E540" s="312"/>
      <c r="F540" s="368" t="s">
        <v>766</v>
      </c>
      <c r="G540" s="314"/>
    </row>
    <row r="541" spans="1:7">
      <c r="A541" s="363"/>
      <c r="B541" s="363" t="str">
        <f>B$40</f>
        <v>S1</v>
      </c>
      <c r="C541" s="312"/>
      <c r="D541" s="312"/>
      <c r="E541" s="312"/>
      <c r="F541" s="368"/>
      <c r="G541" s="314"/>
    </row>
    <row r="542" spans="1:7">
      <c r="A542" s="363"/>
      <c r="B542" s="363" t="str">
        <f>B$41</f>
        <v>S2</v>
      </c>
      <c r="C542" s="312"/>
      <c r="D542" s="312"/>
      <c r="E542" s="312"/>
      <c r="F542" s="368"/>
      <c r="G542" s="314"/>
    </row>
    <row r="543" spans="1:7">
      <c r="A543" s="363"/>
      <c r="B543" s="363" t="str">
        <f>B$42</f>
        <v>S3</v>
      </c>
      <c r="C543" s="312" t="s">
        <v>1495</v>
      </c>
      <c r="D543" s="312"/>
      <c r="E543" s="312"/>
      <c r="F543" s="368"/>
      <c r="G543" s="314"/>
    </row>
    <row r="544" spans="1:7">
      <c r="A544" s="363"/>
      <c r="B544" s="363" t="str">
        <f>B$43</f>
        <v>S4</v>
      </c>
      <c r="C544" s="312"/>
      <c r="D544" s="312"/>
      <c r="E544" s="312"/>
      <c r="F544" s="368"/>
      <c r="G544" s="314"/>
    </row>
    <row r="546" spans="1:7">
      <c r="A546" s="363">
        <v>6.4</v>
      </c>
      <c r="B546" s="363"/>
      <c r="C546" s="365" t="s">
        <v>1122</v>
      </c>
      <c r="D546" s="312"/>
      <c r="E546" s="312"/>
      <c r="F546" s="366"/>
      <c r="G546" s="312"/>
    </row>
    <row r="547" spans="1:7" ht="126">
      <c r="A547" s="376" t="s">
        <v>33</v>
      </c>
      <c r="B547" s="376"/>
      <c r="C547" s="377" t="s">
        <v>1123</v>
      </c>
      <c r="D547" s="367" t="s">
        <v>1124</v>
      </c>
      <c r="E547" s="312" t="s">
        <v>1125</v>
      </c>
      <c r="F547" s="382"/>
      <c r="G547" s="383"/>
    </row>
    <row r="548" spans="1:7" ht="28">
      <c r="A548" s="363"/>
      <c r="B548" s="363" t="s">
        <v>437</v>
      </c>
      <c r="C548" s="312" t="s">
        <v>1126</v>
      </c>
      <c r="D548" s="312"/>
      <c r="E548" s="312"/>
      <c r="F548" s="368" t="s">
        <v>766</v>
      </c>
      <c r="G548" s="314"/>
    </row>
    <row r="549" spans="1:7">
      <c r="A549" s="363"/>
      <c r="B549" s="363" t="str">
        <f>B$39</f>
        <v>MA</v>
      </c>
      <c r="C549" s="312" t="s">
        <v>1127</v>
      </c>
      <c r="D549" s="312"/>
      <c r="E549" s="312"/>
      <c r="F549" s="368" t="s">
        <v>766</v>
      </c>
      <c r="G549" s="314"/>
    </row>
    <row r="550" spans="1:7">
      <c r="A550" s="363"/>
      <c r="B550" s="363" t="str">
        <f>B$40</f>
        <v>S1</v>
      </c>
      <c r="C550" s="312" t="s">
        <v>875</v>
      </c>
      <c r="D550" s="312"/>
      <c r="E550" s="312"/>
      <c r="F550" s="368"/>
      <c r="G550" s="314"/>
    </row>
    <row r="551" spans="1:7">
      <c r="A551" s="363"/>
      <c r="B551" s="363" t="str">
        <f>B$41</f>
        <v>S2</v>
      </c>
      <c r="C551" s="312" t="s">
        <v>1439</v>
      </c>
      <c r="D551" s="312"/>
      <c r="E551" s="312"/>
      <c r="F551" s="368" t="s">
        <v>766</v>
      </c>
      <c r="G551" s="314"/>
    </row>
    <row r="552" spans="1:7" s="493" customFormat="1" ht="84">
      <c r="A552" s="491"/>
      <c r="B552" s="491" t="str">
        <f>B$42</f>
        <v>S3</v>
      </c>
      <c r="C552" s="313" t="s">
        <v>1552</v>
      </c>
      <c r="D552" s="313"/>
      <c r="E552" s="313"/>
      <c r="F552" s="492" t="s">
        <v>766</v>
      </c>
      <c r="G552" s="384"/>
    </row>
    <row r="553" spans="1:7">
      <c r="A553" s="363"/>
      <c r="B553" s="363" t="str">
        <f>B$43</f>
        <v>S4</v>
      </c>
      <c r="C553" s="312"/>
      <c r="D553" s="312"/>
      <c r="E553" s="312"/>
      <c r="F553" s="368"/>
      <c r="G553" s="314"/>
    </row>
    <row r="555" spans="1:7" ht="126">
      <c r="A555" s="376" t="s">
        <v>546</v>
      </c>
      <c r="B555" s="376"/>
      <c r="C555" s="377" t="s">
        <v>1128</v>
      </c>
      <c r="D555" s="312" t="s">
        <v>1129</v>
      </c>
      <c r="E555" s="312" t="s">
        <v>1130</v>
      </c>
      <c r="F555" s="382"/>
      <c r="G555" s="383"/>
    </row>
    <row r="556" spans="1:7">
      <c r="A556" s="363"/>
      <c r="B556" s="363" t="s">
        <v>437</v>
      </c>
      <c r="C556" s="312" t="s">
        <v>1131</v>
      </c>
      <c r="D556" s="312"/>
      <c r="E556" s="312"/>
      <c r="F556" s="368" t="s">
        <v>766</v>
      </c>
      <c r="G556" s="314"/>
    </row>
    <row r="557" spans="1:7">
      <c r="A557" s="363"/>
      <c r="B557" s="363" t="str">
        <f>B$39</f>
        <v>MA</v>
      </c>
      <c r="C557" s="312" t="s">
        <v>1131</v>
      </c>
      <c r="D557" s="312"/>
      <c r="E557" s="312"/>
      <c r="F557" s="368" t="s">
        <v>766</v>
      </c>
      <c r="G557" s="314"/>
    </row>
    <row r="558" spans="1:7">
      <c r="A558" s="363"/>
      <c r="B558" s="363" t="str">
        <f>B$40</f>
        <v>S1</v>
      </c>
      <c r="C558" s="312" t="s">
        <v>875</v>
      </c>
      <c r="D558" s="312"/>
      <c r="E558" s="312"/>
      <c r="F558" s="368"/>
      <c r="G558" s="314"/>
    </row>
    <row r="559" spans="1:7">
      <c r="A559" s="363"/>
      <c r="B559" s="363" t="str">
        <f>B$41</f>
        <v>S2</v>
      </c>
      <c r="C559" s="312" t="s">
        <v>1439</v>
      </c>
      <c r="D559" s="312"/>
      <c r="E559" s="312"/>
      <c r="F559" s="368" t="s">
        <v>766</v>
      </c>
      <c r="G559" s="314"/>
    </row>
    <row r="560" spans="1:7" ht="140">
      <c r="A560" s="363"/>
      <c r="B560" s="363" t="str">
        <f>B$42</f>
        <v>S3</v>
      </c>
      <c r="C560" s="312" t="s">
        <v>1553</v>
      </c>
      <c r="D560" s="312"/>
      <c r="E560" s="312"/>
      <c r="F560" s="368" t="s">
        <v>766</v>
      </c>
      <c r="G560" s="488" t="s">
        <v>1486</v>
      </c>
    </row>
    <row r="561" spans="1:7">
      <c r="A561" s="363"/>
      <c r="B561" s="363" t="str">
        <f>B$43</f>
        <v>S4</v>
      </c>
      <c r="C561" s="312"/>
      <c r="D561" s="312"/>
      <c r="E561" s="312"/>
      <c r="F561" s="368"/>
      <c r="G561" s="314"/>
    </row>
    <row r="563" spans="1:7">
      <c r="A563" s="374">
        <v>7</v>
      </c>
      <c r="B563" s="374"/>
      <c r="C563" s="359" t="s">
        <v>1132</v>
      </c>
      <c r="D563" s="360"/>
      <c r="E563" s="360"/>
      <c r="F563" s="361"/>
      <c r="G563" s="360"/>
    </row>
    <row r="564" spans="1:7">
      <c r="A564" s="363">
        <v>7.1</v>
      </c>
      <c r="B564" s="363"/>
      <c r="C564" s="365" t="s">
        <v>1133</v>
      </c>
      <c r="D564" s="312"/>
      <c r="E564" s="312"/>
      <c r="F564" s="366"/>
      <c r="G564" s="312"/>
    </row>
    <row r="565" spans="1:7" ht="224">
      <c r="A565" s="363" t="s">
        <v>1134</v>
      </c>
      <c r="B565" s="363"/>
      <c r="C565" s="365" t="s">
        <v>1135</v>
      </c>
      <c r="D565" s="367" t="s">
        <v>1136</v>
      </c>
      <c r="E565" s="312" t="s">
        <v>1137</v>
      </c>
      <c r="F565" s="366"/>
      <c r="G565" s="312"/>
    </row>
    <row r="566" spans="1:7" ht="56">
      <c r="A566" s="363"/>
      <c r="B566" s="363" t="s">
        <v>437</v>
      </c>
      <c r="C566" s="312" t="s">
        <v>1138</v>
      </c>
      <c r="D566" s="312"/>
      <c r="E566" s="312"/>
      <c r="F566" s="368" t="s">
        <v>766</v>
      </c>
      <c r="G566" s="314"/>
    </row>
    <row r="567" spans="1:7" ht="84">
      <c r="A567" s="363"/>
      <c r="B567" s="363" t="str">
        <f>B$39</f>
        <v>MA</v>
      </c>
      <c r="C567" s="312" t="s">
        <v>1139</v>
      </c>
      <c r="D567" s="312"/>
      <c r="E567" s="312"/>
      <c r="F567" s="368" t="s">
        <v>766</v>
      </c>
      <c r="G567" s="314"/>
    </row>
    <row r="568" spans="1:7" ht="56">
      <c r="A568" s="363"/>
      <c r="B568" s="363" t="str">
        <f>B$40</f>
        <v>S1</v>
      </c>
      <c r="C568" s="312" t="s">
        <v>1140</v>
      </c>
      <c r="D568" s="312"/>
      <c r="E568" s="312"/>
      <c r="F568" s="368" t="s">
        <v>766</v>
      </c>
      <c r="G568" s="314"/>
    </row>
    <row r="569" spans="1:7">
      <c r="A569" s="363"/>
      <c r="B569" s="363" t="str">
        <f>B$41</f>
        <v>S2</v>
      </c>
      <c r="C569" s="312"/>
      <c r="D569" s="312"/>
      <c r="E569" s="312"/>
      <c r="F569" s="368"/>
      <c r="G569" s="314"/>
    </row>
    <row r="570" spans="1:7">
      <c r="A570" s="363"/>
      <c r="B570" s="363" t="str">
        <f>B$42</f>
        <v>S3</v>
      </c>
      <c r="C570" s="312"/>
      <c r="D570" s="312"/>
      <c r="E570" s="312"/>
      <c r="F570" s="368"/>
      <c r="G570" s="314"/>
    </row>
    <row r="571" spans="1:7" ht="98">
      <c r="A571" s="363"/>
      <c r="B571" s="363" t="str">
        <f>B$43</f>
        <v>S4</v>
      </c>
      <c r="C571" s="312" t="s">
        <v>1606</v>
      </c>
      <c r="D571" s="312"/>
      <c r="E571" s="312"/>
      <c r="F571" s="368" t="s">
        <v>766</v>
      </c>
      <c r="G571" s="314"/>
    </row>
    <row r="572" spans="1:7" ht="42">
      <c r="A572" s="363" t="s">
        <v>1141</v>
      </c>
      <c r="B572" s="363"/>
      <c r="C572" s="365" t="s">
        <v>1142</v>
      </c>
      <c r="D572" s="367" t="s">
        <v>1143</v>
      </c>
      <c r="E572" s="312" t="s">
        <v>1144</v>
      </c>
      <c r="F572" s="366"/>
      <c r="G572" s="312"/>
    </row>
    <row r="573" spans="1:7">
      <c r="A573" s="363"/>
      <c r="B573" s="363" t="s">
        <v>437</v>
      </c>
      <c r="C573" s="312" t="s">
        <v>1145</v>
      </c>
      <c r="D573" s="312"/>
      <c r="E573" s="312"/>
      <c r="F573" s="368" t="s">
        <v>766</v>
      </c>
      <c r="G573" s="314"/>
    </row>
    <row r="574" spans="1:7">
      <c r="A574" s="363"/>
      <c r="B574" s="363" t="str">
        <f>B$39</f>
        <v>MA</v>
      </c>
      <c r="C574" s="312" t="s">
        <v>1145</v>
      </c>
      <c r="D574" s="312"/>
      <c r="E574" s="312"/>
      <c r="F574" s="368" t="s">
        <v>766</v>
      </c>
      <c r="G574" s="314"/>
    </row>
    <row r="575" spans="1:7">
      <c r="A575" s="363"/>
      <c r="B575" s="363" t="str">
        <f>B$40</f>
        <v>S1</v>
      </c>
      <c r="C575" s="312" t="s">
        <v>1145</v>
      </c>
      <c r="D575" s="312"/>
      <c r="E575" s="312"/>
      <c r="F575" s="368" t="s">
        <v>766</v>
      </c>
      <c r="G575" s="314"/>
    </row>
    <row r="576" spans="1:7">
      <c r="A576" s="363"/>
      <c r="B576" s="363" t="str">
        <f>B$41</f>
        <v>S2</v>
      </c>
      <c r="C576" s="312"/>
      <c r="D576" s="312"/>
      <c r="E576" s="312"/>
      <c r="F576" s="368"/>
      <c r="G576" s="314"/>
    </row>
    <row r="577" spans="1:7">
      <c r="A577" s="363"/>
      <c r="B577" s="363" t="str">
        <f>B$42</f>
        <v>S3</v>
      </c>
      <c r="C577" s="312"/>
      <c r="D577" s="312"/>
      <c r="E577" s="312"/>
      <c r="F577" s="368"/>
      <c r="G577" s="314"/>
    </row>
    <row r="578" spans="1:7" ht="28">
      <c r="A578" s="363"/>
      <c r="B578" s="363" t="str">
        <f>B$43</f>
        <v>S4</v>
      </c>
      <c r="C578" s="312" t="s">
        <v>1581</v>
      </c>
      <c r="D578" s="312"/>
      <c r="E578" s="312"/>
      <c r="F578" s="368" t="s">
        <v>766</v>
      </c>
      <c r="G578" s="314"/>
    </row>
    <row r="580" spans="1:7">
      <c r="A580" s="363">
        <v>7.2</v>
      </c>
      <c r="B580" s="363"/>
      <c r="C580" s="365" t="s">
        <v>1146</v>
      </c>
      <c r="D580" s="312"/>
      <c r="E580" s="312"/>
      <c r="F580" s="366"/>
      <c r="G580" s="312"/>
    </row>
    <row r="581" spans="1:7" ht="112">
      <c r="A581" s="363" t="s">
        <v>1147</v>
      </c>
      <c r="B581" s="363"/>
      <c r="C581" s="365" t="s">
        <v>1148</v>
      </c>
      <c r="D581" s="312" t="s">
        <v>1149</v>
      </c>
      <c r="E581" s="312" t="s">
        <v>1150</v>
      </c>
      <c r="F581" s="368"/>
      <c r="G581" s="314"/>
    </row>
    <row r="582" spans="1:7" ht="42">
      <c r="A582" s="363"/>
      <c r="B582" s="363" t="s">
        <v>437</v>
      </c>
      <c r="C582" s="312" t="s">
        <v>1151</v>
      </c>
      <c r="D582" s="312"/>
      <c r="E582" s="312"/>
      <c r="F582" s="368" t="s">
        <v>766</v>
      </c>
      <c r="G582" s="314"/>
    </row>
    <row r="583" spans="1:7" ht="28">
      <c r="A583" s="363"/>
      <c r="B583" s="363" t="str">
        <f>B$39</f>
        <v>MA</v>
      </c>
      <c r="C583" s="312" t="s">
        <v>1152</v>
      </c>
      <c r="D583" s="312"/>
      <c r="E583" s="312"/>
      <c r="F583" s="335" t="s">
        <v>766</v>
      </c>
      <c r="G583" s="314"/>
    </row>
    <row r="584" spans="1:7" ht="28">
      <c r="A584" s="363"/>
      <c r="B584" s="363" t="str">
        <f>B$40</f>
        <v>S1</v>
      </c>
      <c r="C584" s="312" t="s">
        <v>1153</v>
      </c>
      <c r="D584" s="312"/>
      <c r="E584" s="312"/>
      <c r="F584" s="368" t="s">
        <v>766</v>
      </c>
      <c r="G584" s="314"/>
    </row>
    <row r="585" spans="1:7">
      <c r="A585" s="363"/>
      <c r="B585" s="363" t="str">
        <f>B$41</f>
        <v>S2</v>
      </c>
      <c r="C585" s="312"/>
      <c r="D585" s="312"/>
      <c r="E585" s="312"/>
      <c r="F585" s="368"/>
      <c r="G585" s="314"/>
    </row>
    <row r="586" spans="1:7">
      <c r="A586" s="363"/>
      <c r="B586" s="363" t="str">
        <f>B$42</f>
        <v>S3</v>
      </c>
      <c r="C586" s="312"/>
      <c r="D586" s="312"/>
      <c r="E586" s="312"/>
      <c r="F586" s="368"/>
      <c r="G586" s="314"/>
    </row>
    <row r="587" spans="1:7" ht="42">
      <c r="A587" s="363"/>
      <c r="B587" s="363" t="str">
        <f>B$43</f>
        <v>S4</v>
      </c>
      <c r="C587" s="312" t="s">
        <v>1582</v>
      </c>
      <c r="D587" s="312"/>
      <c r="E587" s="312"/>
      <c r="F587" s="368" t="s">
        <v>766</v>
      </c>
      <c r="G587" s="314"/>
    </row>
    <row r="589" spans="1:7" ht="112">
      <c r="A589" s="363" t="s">
        <v>1154</v>
      </c>
      <c r="B589" s="363"/>
      <c r="C589" s="365" t="s">
        <v>1155</v>
      </c>
      <c r="D589" s="312" t="s">
        <v>1156</v>
      </c>
      <c r="E589" s="312" t="s">
        <v>1157</v>
      </c>
      <c r="F589" s="368"/>
      <c r="G589" s="314"/>
    </row>
    <row r="590" spans="1:7" ht="28">
      <c r="A590" s="363"/>
      <c r="B590" s="363" t="s">
        <v>437</v>
      </c>
      <c r="C590" s="312" t="s">
        <v>1158</v>
      </c>
      <c r="D590" s="312"/>
      <c r="E590" s="312"/>
      <c r="F590" s="368" t="s">
        <v>766</v>
      </c>
      <c r="G590" s="314"/>
    </row>
    <row r="591" spans="1:7" ht="28">
      <c r="A591" s="363"/>
      <c r="B591" s="363" t="str">
        <f>B$39</f>
        <v>MA</v>
      </c>
      <c r="C591" s="312" t="s">
        <v>1158</v>
      </c>
      <c r="D591" s="312"/>
      <c r="E591" s="312"/>
      <c r="F591" s="368" t="s">
        <v>766</v>
      </c>
      <c r="G591" s="314"/>
    </row>
    <row r="592" spans="1:7" ht="42">
      <c r="A592" s="363"/>
      <c r="B592" s="363" t="str">
        <f>B$40</f>
        <v>S1</v>
      </c>
      <c r="C592" s="313" t="s">
        <v>1159</v>
      </c>
      <c r="D592" s="312"/>
      <c r="E592" s="312"/>
      <c r="F592" s="368" t="s">
        <v>766</v>
      </c>
      <c r="G592" s="314"/>
    </row>
    <row r="593" spans="1:7">
      <c r="A593" s="363"/>
      <c r="B593" s="363" t="str">
        <f>B$41</f>
        <v>S2</v>
      </c>
      <c r="C593" s="312"/>
      <c r="D593" s="312"/>
      <c r="E593" s="312"/>
      <c r="F593" s="368"/>
      <c r="G593" s="314"/>
    </row>
    <row r="594" spans="1:7">
      <c r="A594" s="363"/>
      <c r="B594" s="363" t="str">
        <f>B$42</f>
        <v>S3</v>
      </c>
      <c r="C594" s="312"/>
      <c r="D594" s="312"/>
      <c r="E594" s="312"/>
      <c r="F594" s="368"/>
      <c r="G594" s="314"/>
    </row>
    <row r="595" spans="1:7" ht="70">
      <c r="A595" s="363"/>
      <c r="B595" s="363" t="str">
        <f>B$43</f>
        <v>S4</v>
      </c>
      <c r="C595" s="312" t="s">
        <v>1622</v>
      </c>
      <c r="D595" s="312"/>
      <c r="E595" s="312"/>
      <c r="F595" s="368" t="s">
        <v>766</v>
      </c>
      <c r="G595" s="314"/>
    </row>
    <row r="597" spans="1:7">
      <c r="A597" s="363">
        <v>7.3</v>
      </c>
      <c r="B597" s="363"/>
      <c r="C597" s="365" t="s">
        <v>1160</v>
      </c>
      <c r="D597" s="312"/>
      <c r="E597" s="312"/>
    </row>
    <row r="598" spans="1:7" ht="42">
      <c r="A598" s="363" t="s">
        <v>34</v>
      </c>
      <c r="B598" s="363"/>
      <c r="C598" s="365" t="s">
        <v>1161</v>
      </c>
      <c r="D598" s="367" t="s">
        <v>1162</v>
      </c>
      <c r="E598" s="312" t="s">
        <v>1163</v>
      </c>
      <c r="F598" s="368"/>
      <c r="G598" s="314"/>
    </row>
    <row r="599" spans="1:7" ht="28">
      <c r="A599" s="363"/>
      <c r="B599" s="363" t="s">
        <v>437</v>
      </c>
      <c r="C599" s="312" t="s">
        <v>1164</v>
      </c>
      <c r="D599" s="312"/>
      <c r="E599" s="312"/>
      <c r="F599" s="368" t="s">
        <v>766</v>
      </c>
      <c r="G599" s="314"/>
    </row>
    <row r="600" spans="1:7" ht="84">
      <c r="A600" s="363"/>
      <c r="B600" s="363" t="str">
        <f>B$39</f>
        <v>MA</v>
      </c>
      <c r="C600" s="312" t="s">
        <v>1165</v>
      </c>
      <c r="D600" s="312"/>
      <c r="E600" s="312"/>
      <c r="F600" s="368" t="s">
        <v>766</v>
      </c>
      <c r="G600" s="314"/>
    </row>
    <row r="601" spans="1:7" ht="84">
      <c r="A601" s="363"/>
      <c r="B601" s="363" t="str">
        <f>B$40</f>
        <v>S1</v>
      </c>
      <c r="C601" s="313" t="s">
        <v>1166</v>
      </c>
      <c r="D601" s="312"/>
      <c r="E601" s="312"/>
      <c r="F601" s="368" t="s">
        <v>766</v>
      </c>
      <c r="G601" s="314"/>
    </row>
    <row r="602" spans="1:7">
      <c r="A602" s="363"/>
      <c r="B602" s="363" t="str">
        <f>B$41</f>
        <v>S2</v>
      </c>
      <c r="C602" s="312"/>
      <c r="D602" s="312"/>
      <c r="E602" s="312"/>
      <c r="F602" s="368"/>
      <c r="G602" s="314"/>
    </row>
    <row r="603" spans="1:7">
      <c r="A603" s="363"/>
      <c r="B603" s="363" t="str">
        <f>B$42</f>
        <v>S3</v>
      </c>
      <c r="C603" s="312"/>
      <c r="D603" s="312"/>
      <c r="E603" s="312"/>
      <c r="F603" s="368"/>
      <c r="G603" s="314"/>
    </row>
    <row r="604" spans="1:7" ht="70">
      <c r="A604" s="363"/>
      <c r="B604" s="363" t="str">
        <f>B$43</f>
        <v>S4</v>
      </c>
      <c r="C604" s="312" t="s">
        <v>1607</v>
      </c>
      <c r="D604" s="312"/>
      <c r="E604" s="312"/>
      <c r="F604" s="368" t="s">
        <v>766</v>
      </c>
      <c r="G604" s="314"/>
    </row>
    <row r="606" spans="1:7">
      <c r="A606" s="363">
        <v>7.4</v>
      </c>
      <c r="B606" s="363"/>
      <c r="C606" s="365" t="s">
        <v>1167</v>
      </c>
      <c r="D606" s="312"/>
      <c r="E606" s="312"/>
      <c r="F606" s="366"/>
      <c r="G606" s="312"/>
    </row>
    <row r="607" spans="1:7" ht="140">
      <c r="A607" s="363" t="s">
        <v>182</v>
      </c>
      <c r="B607" s="363"/>
      <c r="C607" s="365" t="s">
        <v>1168</v>
      </c>
      <c r="D607" s="312" t="s">
        <v>1169</v>
      </c>
      <c r="E607" s="312" t="s">
        <v>1170</v>
      </c>
      <c r="F607" s="366"/>
      <c r="G607" s="312"/>
    </row>
    <row r="608" spans="1:7" ht="28">
      <c r="A608" s="363"/>
      <c r="B608" s="363" t="s">
        <v>437</v>
      </c>
      <c r="C608" s="312" t="s">
        <v>1171</v>
      </c>
      <c r="D608" s="312"/>
      <c r="E608" s="312"/>
      <c r="F608" s="368" t="s">
        <v>766</v>
      </c>
      <c r="G608" s="314"/>
    </row>
    <row r="609" spans="1:7" ht="56">
      <c r="A609" s="363"/>
      <c r="B609" s="363" t="str">
        <f>B$39</f>
        <v>MA</v>
      </c>
      <c r="C609" s="312" t="s">
        <v>1172</v>
      </c>
      <c r="D609" s="312"/>
      <c r="E609" s="312"/>
      <c r="F609" s="368" t="s">
        <v>766</v>
      </c>
      <c r="G609" s="314"/>
    </row>
    <row r="610" spans="1:7" ht="56">
      <c r="A610" s="363"/>
      <c r="B610" s="363" t="str">
        <f>B$40</f>
        <v>S1</v>
      </c>
      <c r="C610" s="312" t="s">
        <v>1173</v>
      </c>
      <c r="D610" s="312"/>
      <c r="E610" s="312"/>
      <c r="F610" s="368" t="s">
        <v>766</v>
      </c>
      <c r="G610" s="314"/>
    </row>
    <row r="611" spans="1:7">
      <c r="A611" s="363"/>
      <c r="B611" s="363" t="str">
        <f>B$41</f>
        <v>S2</v>
      </c>
      <c r="C611" s="312"/>
      <c r="D611" s="312"/>
      <c r="E611" s="312"/>
      <c r="F611" s="368"/>
      <c r="G611" s="314"/>
    </row>
    <row r="612" spans="1:7">
      <c r="A612" s="363"/>
      <c r="B612" s="363" t="str">
        <f>B$42</f>
        <v>S3</v>
      </c>
      <c r="C612" s="312"/>
      <c r="D612" s="312"/>
      <c r="E612" s="312"/>
      <c r="F612" s="368"/>
      <c r="G612" s="314"/>
    </row>
    <row r="613" spans="1:7" ht="28">
      <c r="A613" s="363"/>
      <c r="B613" s="363" t="str">
        <f>B$43</f>
        <v>S4</v>
      </c>
      <c r="C613" s="312" t="s">
        <v>1583</v>
      </c>
      <c r="D613" s="312"/>
      <c r="E613" s="312"/>
      <c r="F613" s="368" t="s">
        <v>766</v>
      </c>
      <c r="G613" s="314"/>
    </row>
    <row r="614" spans="1:7">
      <c r="A614" s="416"/>
      <c r="B614" s="335"/>
    </row>
    <row r="615" spans="1:7">
      <c r="A615" s="363">
        <v>7.5</v>
      </c>
      <c r="B615" s="363"/>
      <c r="C615" s="365" t="s">
        <v>1174</v>
      </c>
      <c r="D615" s="312"/>
      <c r="E615" s="312"/>
      <c r="F615" s="366"/>
      <c r="G615" s="312"/>
    </row>
    <row r="616" spans="1:7" ht="98">
      <c r="A616" s="363" t="s">
        <v>1175</v>
      </c>
      <c r="B616" s="363"/>
      <c r="C616" s="365" t="s">
        <v>1176</v>
      </c>
      <c r="D616" s="367" t="s">
        <v>1177</v>
      </c>
      <c r="E616" s="312" t="s">
        <v>1178</v>
      </c>
      <c r="F616" s="366"/>
      <c r="G616" s="312"/>
    </row>
    <row r="617" spans="1:7" ht="42">
      <c r="A617" s="363"/>
      <c r="B617" s="363" t="s">
        <v>437</v>
      </c>
      <c r="C617" s="312" t="s">
        <v>1179</v>
      </c>
      <c r="D617" s="312"/>
      <c r="E617" s="312"/>
      <c r="F617" s="368" t="s">
        <v>766</v>
      </c>
      <c r="G617" s="314"/>
    </row>
    <row r="618" spans="1:7" ht="56">
      <c r="A618" s="363"/>
      <c r="B618" s="363" t="str">
        <f>B$39</f>
        <v>MA</v>
      </c>
      <c r="C618" s="312" t="s">
        <v>1180</v>
      </c>
      <c r="D618" s="312"/>
      <c r="E618" s="312"/>
      <c r="F618" s="368" t="s">
        <v>766</v>
      </c>
      <c r="G618" s="314"/>
    </row>
    <row r="619" spans="1:7" ht="28">
      <c r="A619" s="363"/>
      <c r="B619" s="363" t="str">
        <f>B$40</f>
        <v>S1</v>
      </c>
      <c r="C619" s="312" t="s">
        <v>1181</v>
      </c>
      <c r="D619" s="312"/>
      <c r="E619" s="312"/>
      <c r="F619" s="368" t="s">
        <v>766</v>
      </c>
      <c r="G619" s="314"/>
    </row>
    <row r="620" spans="1:7">
      <c r="A620" s="363"/>
      <c r="B620" s="363" t="str">
        <f>B$41</f>
        <v>S2</v>
      </c>
      <c r="C620" s="312"/>
      <c r="D620" s="312"/>
      <c r="E620" s="312"/>
      <c r="F620" s="368"/>
      <c r="G620" s="314"/>
    </row>
    <row r="621" spans="1:7">
      <c r="A621" s="363"/>
      <c r="B621" s="363" t="str">
        <f>B$42</f>
        <v>S3</v>
      </c>
      <c r="C621" s="312"/>
      <c r="D621" s="312"/>
      <c r="E621" s="312"/>
      <c r="F621" s="368"/>
      <c r="G621" s="314"/>
    </row>
    <row r="622" spans="1:7" ht="70">
      <c r="A622" s="363"/>
      <c r="B622" s="363" t="str">
        <f>B$43</f>
        <v>S4</v>
      </c>
      <c r="C622" s="312" t="s">
        <v>1608</v>
      </c>
      <c r="D622" s="312"/>
      <c r="E622" s="312"/>
      <c r="F622" s="368" t="s">
        <v>766</v>
      </c>
      <c r="G622" s="314"/>
    </row>
    <row r="624" spans="1:7">
      <c r="A624" s="374">
        <v>8</v>
      </c>
      <c r="B624" s="374"/>
      <c r="C624" s="359" t="s">
        <v>1182</v>
      </c>
      <c r="D624" s="360"/>
      <c r="E624" s="360"/>
      <c r="F624" s="361"/>
      <c r="G624" s="360"/>
    </row>
    <row r="625" spans="1:7">
      <c r="A625" s="363">
        <v>8.1</v>
      </c>
      <c r="B625" s="363"/>
      <c r="C625" s="365" t="s">
        <v>1183</v>
      </c>
      <c r="D625" s="312"/>
      <c r="E625" s="312"/>
      <c r="F625" s="366"/>
      <c r="G625" s="312"/>
    </row>
    <row r="626" spans="1:7" ht="322">
      <c r="A626" s="363" t="s">
        <v>1184</v>
      </c>
      <c r="B626" s="363"/>
      <c r="C626" s="365" t="s">
        <v>1185</v>
      </c>
      <c r="D626" s="367" t="s">
        <v>1186</v>
      </c>
      <c r="E626" s="312" t="s">
        <v>1187</v>
      </c>
      <c r="F626" s="366"/>
      <c r="G626" s="312"/>
    </row>
    <row r="627" spans="1:7" ht="84">
      <c r="A627" s="363"/>
      <c r="B627" s="363" t="s">
        <v>437</v>
      </c>
      <c r="C627" s="312" t="s">
        <v>1188</v>
      </c>
      <c r="D627" s="312"/>
      <c r="E627" s="312"/>
      <c r="F627" s="368" t="s">
        <v>766</v>
      </c>
      <c r="G627" s="314"/>
    </row>
    <row r="628" spans="1:7" ht="224">
      <c r="A628" s="363"/>
      <c r="B628" s="363" t="str">
        <f>B$39</f>
        <v>MA</v>
      </c>
      <c r="C628" s="313" t="s">
        <v>1554</v>
      </c>
      <c r="D628" s="312"/>
      <c r="E628" s="312"/>
      <c r="F628" s="368" t="s">
        <v>766</v>
      </c>
      <c r="G628" s="314"/>
    </row>
    <row r="629" spans="1:7">
      <c r="A629" s="363"/>
      <c r="B629" s="363" t="str">
        <f>B$40</f>
        <v>S1</v>
      </c>
      <c r="C629" s="312" t="s">
        <v>875</v>
      </c>
      <c r="D629" s="312"/>
      <c r="E629" s="312"/>
      <c r="F629" s="368"/>
      <c r="G629" s="314"/>
    </row>
    <row r="630" spans="1:7">
      <c r="A630" s="363"/>
      <c r="B630" s="363" t="str">
        <f>B$41</f>
        <v>S2</v>
      </c>
      <c r="C630" s="312"/>
      <c r="D630" s="312"/>
      <c r="E630" s="312"/>
      <c r="F630" s="368"/>
      <c r="G630" s="314"/>
    </row>
    <row r="631" spans="1:7" ht="140">
      <c r="A631" s="363"/>
      <c r="B631" s="363" t="str">
        <f>B$42</f>
        <v>S3</v>
      </c>
      <c r="C631" s="312" t="s">
        <v>1503</v>
      </c>
      <c r="D631" s="312"/>
      <c r="E631" s="133"/>
      <c r="F631" s="368" t="s">
        <v>785</v>
      </c>
      <c r="G631" s="488" t="s">
        <v>1474</v>
      </c>
    </row>
    <row r="632" spans="1:7" ht="98">
      <c r="A632" s="363"/>
      <c r="B632" s="363" t="str">
        <f>B$43</f>
        <v>S4</v>
      </c>
      <c r="C632" s="312" t="s">
        <v>1609</v>
      </c>
      <c r="D632" s="312"/>
      <c r="E632" s="312"/>
      <c r="F632" s="368" t="s">
        <v>766</v>
      </c>
      <c r="G632" s="314"/>
    </row>
    <row r="635" spans="1:7">
      <c r="A635" s="363">
        <v>8.1999999999999993</v>
      </c>
      <c r="B635" s="363"/>
      <c r="C635" s="365" t="s">
        <v>1189</v>
      </c>
      <c r="D635" s="312"/>
      <c r="E635" s="312"/>
      <c r="F635" s="366"/>
      <c r="G635" s="312"/>
    </row>
    <row r="636" spans="1:7" ht="210">
      <c r="A636" s="363" t="s">
        <v>1190</v>
      </c>
      <c r="B636" s="363"/>
      <c r="C636" s="365" t="s">
        <v>1191</v>
      </c>
      <c r="D636" s="367" t="s">
        <v>1192</v>
      </c>
      <c r="E636" s="312" t="s">
        <v>1193</v>
      </c>
      <c r="F636" s="366"/>
      <c r="G636" s="312"/>
    </row>
    <row r="637" spans="1:7" ht="56">
      <c r="A637" s="363"/>
      <c r="B637" s="363" t="s">
        <v>437</v>
      </c>
      <c r="C637" s="312" t="s">
        <v>1194</v>
      </c>
      <c r="D637" s="312"/>
      <c r="E637" s="312"/>
      <c r="F637" s="368" t="s">
        <v>766</v>
      </c>
      <c r="G637" s="314"/>
    </row>
    <row r="638" spans="1:7" ht="56">
      <c r="A638" s="363"/>
      <c r="B638" s="363" t="str">
        <f>B$39</f>
        <v>MA</v>
      </c>
      <c r="C638" s="312" t="s">
        <v>1195</v>
      </c>
      <c r="D638" s="312"/>
      <c r="E638" s="312"/>
      <c r="F638" s="368" t="s">
        <v>766</v>
      </c>
      <c r="G638" s="314"/>
    </row>
    <row r="639" spans="1:7">
      <c r="A639" s="363"/>
      <c r="B639" s="363" t="str">
        <f>B$40</f>
        <v>S1</v>
      </c>
      <c r="C639" s="312" t="s">
        <v>875</v>
      </c>
      <c r="D639" s="312"/>
      <c r="E639" s="312"/>
      <c r="F639" s="368"/>
      <c r="G639" s="314"/>
    </row>
    <row r="640" spans="1:7">
      <c r="A640" s="363"/>
      <c r="B640" s="363" t="str">
        <f>B$41</f>
        <v>S2</v>
      </c>
      <c r="C640" s="312"/>
      <c r="D640" s="312"/>
      <c r="E640" s="312"/>
      <c r="F640" s="368"/>
      <c r="G640" s="314"/>
    </row>
    <row r="641" spans="1:7" ht="56">
      <c r="A641" s="363"/>
      <c r="B641" s="363" t="str">
        <f>B$42</f>
        <v>S3</v>
      </c>
      <c r="C641" s="312" t="s">
        <v>1502</v>
      </c>
      <c r="D641" s="312"/>
      <c r="E641" s="312"/>
      <c r="F641" s="368" t="s">
        <v>766</v>
      </c>
      <c r="G641" s="314"/>
    </row>
    <row r="642" spans="1:7">
      <c r="A642" s="363"/>
      <c r="B642" s="363" t="str">
        <f>B$43</f>
        <v>S4</v>
      </c>
      <c r="C642" s="312"/>
      <c r="D642" s="312"/>
      <c r="E642" s="312"/>
      <c r="F642" s="368"/>
      <c r="G642" s="314"/>
    </row>
    <row r="644" spans="1:7" ht="154">
      <c r="A644" s="363" t="s">
        <v>1196</v>
      </c>
      <c r="B644" s="363"/>
      <c r="C644" s="365" t="s">
        <v>1197</v>
      </c>
      <c r="D644" s="312" t="s">
        <v>1198</v>
      </c>
      <c r="E644" s="312" t="s">
        <v>1199</v>
      </c>
      <c r="F644" s="368"/>
      <c r="G644" s="314"/>
    </row>
    <row r="645" spans="1:7" ht="42">
      <c r="A645" s="363"/>
      <c r="B645" s="363" t="s">
        <v>437</v>
      </c>
      <c r="C645" s="312" t="s">
        <v>1200</v>
      </c>
      <c r="D645" s="312"/>
      <c r="E645" s="312"/>
      <c r="F645" s="368" t="s">
        <v>766</v>
      </c>
      <c r="G645" s="314"/>
    </row>
    <row r="646" spans="1:7" ht="42">
      <c r="A646" s="363"/>
      <c r="B646" s="363" t="str">
        <f>B$39</f>
        <v>MA</v>
      </c>
      <c r="C646" s="312" t="s">
        <v>1200</v>
      </c>
      <c r="D646" s="312"/>
      <c r="E646" s="312"/>
      <c r="F646" s="368" t="s">
        <v>766</v>
      </c>
      <c r="G646" s="314"/>
    </row>
    <row r="647" spans="1:7">
      <c r="A647" s="363"/>
      <c r="B647" s="363" t="str">
        <f>B$40</f>
        <v>S1</v>
      </c>
      <c r="C647" s="312" t="s">
        <v>875</v>
      </c>
      <c r="D647" s="312"/>
      <c r="E647" s="312"/>
      <c r="F647" s="368"/>
      <c r="G647" s="314"/>
    </row>
    <row r="648" spans="1:7">
      <c r="A648" s="363"/>
      <c r="B648" s="363" t="str">
        <f>B$41</f>
        <v>S2</v>
      </c>
      <c r="C648" s="312"/>
      <c r="D648" s="312"/>
      <c r="E648" s="312"/>
      <c r="F648" s="368"/>
      <c r="G648" s="314"/>
    </row>
    <row r="649" spans="1:7" ht="28">
      <c r="A649" s="363"/>
      <c r="B649" s="363" t="str">
        <f>B$42</f>
        <v>S3</v>
      </c>
      <c r="C649" s="312" t="s">
        <v>1501</v>
      </c>
      <c r="D649" s="312"/>
      <c r="E649" s="312"/>
      <c r="F649" s="368" t="s">
        <v>766</v>
      </c>
      <c r="G649" s="314"/>
    </row>
    <row r="650" spans="1:7">
      <c r="A650" s="363"/>
      <c r="B650" s="363" t="str">
        <f>B$43</f>
        <v>S4</v>
      </c>
      <c r="C650" s="312"/>
      <c r="D650" s="312"/>
      <c r="E650" s="312"/>
      <c r="F650" s="368"/>
      <c r="G650" s="314"/>
    </row>
    <row r="652" spans="1:7">
      <c r="A652" s="363">
        <v>8.3000000000000007</v>
      </c>
      <c r="B652" s="363"/>
      <c r="C652" s="365" t="s">
        <v>1201</v>
      </c>
      <c r="D652" s="312"/>
      <c r="E652" s="312"/>
      <c r="F652" s="366"/>
      <c r="G652" s="312"/>
    </row>
    <row r="653" spans="1:7" ht="56">
      <c r="A653" s="363" t="s">
        <v>241</v>
      </c>
      <c r="B653" s="363"/>
      <c r="C653" s="365" t="s">
        <v>1202</v>
      </c>
      <c r="D653" s="312" t="s">
        <v>1203</v>
      </c>
      <c r="E653" s="312" t="s">
        <v>1204</v>
      </c>
      <c r="F653" s="366"/>
      <c r="G653" s="312"/>
    </row>
    <row r="654" spans="1:7">
      <c r="A654" s="363"/>
      <c r="B654" s="363" t="s">
        <v>437</v>
      </c>
      <c r="C654" s="312" t="s">
        <v>1205</v>
      </c>
      <c r="D654" s="312"/>
      <c r="E654" s="312"/>
      <c r="F654" s="368" t="s">
        <v>766</v>
      </c>
      <c r="G654" s="314"/>
    </row>
    <row r="655" spans="1:7" ht="42">
      <c r="A655" s="363"/>
      <c r="B655" s="363" t="str">
        <f>B$39</f>
        <v>MA</v>
      </c>
      <c r="C655" s="312" t="s">
        <v>1206</v>
      </c>
      <c r="D655" s="312"/>
      <c r="E655" s="312"/>
      <c r="F655" s="368" t="s">
        <v>766</v>
      </c>
      <c r="G655" s="314"/>
    </row>
    <row r="656" spans="1:7">
      <c r="A656" s="363"/>
      <c r="B656" s="363" t="str">
        <f>B$40</f>
        <v>S1</v>
      </c>
      <c r="C656" s="312" t="s">
        <v>875</v>
      </c>
      <c r="D656" s="312"/>
      <c r="E656" s="312"/>
      <c r="F656" s="368"/>
      <c r="G656" s="314"/>
    </row>
    <row r="657" spans="1:7">
      <c r="A657" s="363"/>
      <c r="B657" s="363" t="str">
        <f>B$41</f>
        <v>S2</v>
      </c>
      <c r="C657" s="312"/>
      <c r="D657" s="312"/>
      <c r="E657" s="312"/>
      <c r="F657" s="368"/>
      <c r="G657" s="314"/>
    </row>
    <row r="658" spans="1:7" ht="28">
      <c r="A658" s="363"/>
      <c r="B658" s="363" t="str">
        <f>B$42</f>
        <v>S3</v>
      </c>
      <c r="C658" s="312" t="s">
        <v>1500</v>
      </c>
      <c r="D658" s="312"/>
      <c r="E658" s="312"/>
      <c r="F658" s="368" t="s">
        <v>766</v>
      </c>
      <c r="G658" s="314"/>
    </row>
    <row r="659" spans="1:7">
      <c r="A659" s="363"/>
      <c r="B659" s="363" t="str">
        <f>B$43</f>
        <v>S4</v>
      </c>
      <c r="C659" s="312"/>
      <c r="D659" s="312"/>
      <c r="E659" s="312"/>
      <c r="F659" s="368"/>
      <c r="G659" s="314"/>
    </row>
    <row r="661" spans="1:7">
      <c r="A661" s="363">
        <v>8.4</v>
      </c>
      <c r="B661" s="363"/>
      <c r="C661" s="365" t="s">
        <v>1207</v>
      </c>
      <c r="D661" s="312"/>
      <c r="E661" s="312"/>
      <c r="F661" s="366"/>
      <c r="G661" s="312"/>
    </row>
    <row r="662" spans="1:7" ht="28">
      <c r="A662" s="363" t="s">
        <v>192</v>
      </c>
      <c r="B662" s="363"/>
      <c r="C662" s="365" t="s">
        <v>1208</v>
      </c>
      <c r="D662" s="312" t="s">
        <v>1209</v>
      </c>
      <c r="E662" s="312"/>
      <c r="F662" s="366"/>
      <c r="G662" s="312"/>
    </row>
    <row r="663" spans="1:7">
      <c r="A663" s="363"/>
      <c r="B663" s="363" t="s">
        <v>437</v>
      </c>
      <c r="C663" s="312" t="s">
        <v>1210</v>
      </c>
      <c r="D663" s="312"/>
      <c r="E663" s="312"/>
      <c r="F663" s="368" t="s">
        <v>766</v>
      </c>
      <c r="G663" s="314"/>
    </row>
    <row r="664" spans="1:7" ht="28">
      <c r="A664" s="363"/>
      <c r="B664" s="363" t="str">
        <f>B$39</f>
        <v>MA</v>
      </c>
      <c r="C664" s="312" t="s">
        <v>1211</v>
      </c>
      <c r="D664" s="312"/>
      <c r="E664" s="312"/>
      <c r="F664" s="366" t="s">
        <v>766</v>
      </c>
      <c r="G664" s="312"/>
    </row>
    <row r="665" spans="1:7">
      <c r="A665" s="363"/>
      <c r="B665" s="363" t="str">
        <f>B$40</f>
        <v>S1</v>
      </c>
      <c r="C665" s="312" t="s">
        <v>875</v>
      </c>
      <c r="D665" s="312"/>
      <c r="E665" s="312"/>
      <c r="F665" s="368"/>
      <c r="G665" s="314"/>
    </row>
    <row r="666" spans="1:7">
      <c r="A666" s="363"/>
      <c r="B666" s="363" t="str">
        <f>B$41</f>
        <v>S2</v>
      </c>
      <c r="C666" s="312"/>
      <c r="D666" s="312"/>
      <c r="E666" s="312"/>
      <c r="F666" s="368"/>
      <c r="G666" s="314"/>
    </row>
    <row r="667" spans="1:7" ht="28">
      <c r="A667" s="363"/>
      <c r="B667" s="363" t="str">
        <f>B$42</f>
        <v>S3</v>
      </c>
      <c r="C667" s="312" t="s">
        <v>1499</v>
      </c>
      <c r="D667" s="312"/>
      <c r="E667" s="312"/>
      <c r="F667" s="368" t="s">
        <v>766</v>
      </c>
      <c r="G667" s="314"/>
    </row>
    <row r="668" spans="1:7">
      <c r="A668" s="363"/>
      <c r="B668" s="363" t="str">
        <f>B$43</f>
        <v>S4</v>
      </c>
      <c r="C668" s="312"/>
      <c r="D668" s="312"/>
      <c r="E668" s="312"/>
      <c r="F668" s="368"/>
      <c r="G668" s="314"/>
    </row>
  </sheetData>
  <conditionalFormatting sqref="B87:G87">
    <cfRule type="expression" dxfId="8" priority="1" stopIfTrue="1">
      <formula>ISNUMBER(SEARCH("Closed",$J87))</formula>
    </cfRule>
    <cfRule type="expression" dxfId="7" priority="2" stopIfTrue="1">
      <formula>IF($B87="Minor", TRUE, FALSE)</formula>
    </cfRule>
    <cfRule type="expression" dxfId="6" priority="3" stopIfTrue="1">
      <formula>IF(OR($B87="Major",$B87="Pre-Condition"), TRUE, FALSE)</formula>
    </cfRule>
  </conditionalFormatting>
  <conditionalFormatting sqref="C308">
    <cfRule type="expression" dxfId="5" priority="4" stopIfTrue="1">
      <formula>ISNUMBER(SEARCH("Closed",$J308))</formula>
    </cfRule>
    <cfRule type="expression" dxfId="4" priority="5" stopIfTrue="1">
      <formula>IF($B308="Minor", TRUE, FALSE)</formula>
    </cfRule>
    <cfRule type="expression" dxfId="3" priority="6" stopIfTrue="1">
      <formula>IF(OR($B308="Major",$B308="Pre-Condition"), TRUE, FALSE)</formula>
    </cfRule>
  </conditionalFormatting>
  <conditionalFormatting sqref="C316">
    <cfRule type="expression" dxfId="2" priority="7" stopIfTrue="1">
      <formula>ISNUMBER(SEARCH("Closed",$J316))</formula>
    </cfRule>
    <cfRule type="expression" dxfId="1" priority="8" stopIfTrue="1">
      <formula>IF($B316="Minor", TRUE, FALSE)</formula>
    </cfRule>
    <cfRule type="expression" dxfId="0" priority="9" stopIfTrue="1">
      <formula>IF(OR($B316="Major",$B316="Pre-Condition"), TRUE, FALSE)</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19</vt:i4>
      </vt:variant>
      <vt:variant>
        <vt:lpstr>Named Ranges</vt:lpstr>
      </vt:variant>
      <vt:variant>
        <vt:i4>7</vt:i4>
      </vt:variant>
    </vt:vector>
  </HeadingPairs>
  <TitlesOfParts>
    <vt:vector size="26" baseType="lpstr">
      <vt:lpstr>Cover</vt:lpstr>
      <vt:lpstr>1 Basic info</vt:lpstr>
      <vt:lpstr>2 Findings</vt:lpstr>
      <vt:lpstr>3 MA Cert Process</vt:lpstr>
      <vt:lpstr>6 S1</vt:lpstr>
      <vt:lpstr>7 S2</vt:lpstr>
      <vt:lpstr>8 S3</vt:lpstr>
      <vt:lpstr>9 S4</vt:lpstr>
      <vt:lpstr>A1 PEFC Checklist</vt:lpstr>
      <vt:lpstr>Audit Programme</vt:lpstr>
      <vt:lpstr>A2 Stakeholder Summary</vt:lpstr>
      <vt:lpstr>A3 Species list</vt:lpstr>
      <vt:lpstr>A6a Multisite checklist</vt:lpstr>
      <vt:lpstr>A7 Members &amp; FMUs</vt:lpstr>
      <vt:lpstr>A8a Sampling</vt:lpstr>
      <vt:lpstr>A11a Cert Decsn</vt:lpstr>
      <vt:lpstr>A12a Product schedule</vt:lpstr>
      <vt:lpstr>A14a Product Codes</vt:lpstr>
      <vt:lpstr>A15 Opening and Closing Meeting</vt:lpstr>
      <vt:lpstr>'1 Basic info'!Print_Area</vt:lpstr>
      <vt:lpstr>'2 Findings'!Print_Area</vt:lpstr>
      <vt:lpstr>'3 MA Cert Process'!Print_Area</vt:lpstr>
      <vt:lpstr>'6 S1'!Print_Area</vt:lpstr>
      <vt:lpstr>'9 S4'!Print_Area</vt:lpstr>
      <vt:lpstr>'A12a Product schedule'!Print_Area</vt:lpstr>
      <vt:lpstr>Cover!Print_Area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 Hellier</dc:creator>
  <cp:lastModifiedBy>Bryony Jones</cp:lastModifiedBy>
  <cp:lastPrinted>2023-12-14T12:25:57Z</cp:lastPrinted>
  <dcterms:created xsi:type="dcterms:W3CDTF">2005-01-24T17:03:19Z</dcterms:created>
  <dcterms:modified xsi:type="dcterms:W3CDTF">2023-12-14T12:28:50Z</dcterms:modified>
</cp:coreProperties>
</file>