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Forestry\Masters\Certification Records\CURRENT LICENSEES\012336 The Foraois Limited Partnership\2023 S1\"/>
    </mc:Choice>
  </mc:AlternateContent>
  <xr:revisionPtr revIDLastSave="0" documentId="13_ncr:1_{73FA2C5E-FFED-4A38-A821-657A82708734}" xr6:coauthVersionLast="47" xr6:coauthVersionMax="47" xr10:uidLastSave="{00000000-0000-0000-0000-000000000000}"/>
  <bookViews>
    <workbookView xWindow="-110" yWindow="-110" windowWidth="19420" windowHeight="10300" tabRatio="919" activeTab="2"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6 S1" sheetId="19" r:id="rId6"/>
    <sheet name="7 S2" sheetId="50" r:id="rId7"/>
    <sheet name="8 S3" sheetId="51" r:id="rId8"/>
    <sheet name="9 S4" sheetId="49" r:id="rId9"/>
    <sheet name="A1 Checklist" sheetId="60" r:id="rId10"/>
    <sheet name="Audit Programme" sheetId="73" r:id="rId11"/>
    <sheet name="A2 Stakeholder Summary" sheetId="59" r:id="rId12"/>
    <sheet name="A3 Species list" sheetId="16" r:id="rId13"/>
    <sheet name="A6 Group checklist" sheetId="62" state="hidden" r:id="rId14"/>
    <sheet name="A6a Multisite checklist" sheetId="69" state="hidden" r:id="rId15"/>
    <sheet name="A7 Members &amp; FMUs" sheetId="34" state="hidden" r:id="rId16"/>
    <sheet name="A8a Sampling" sheetId="70" r:id="rId17"/>
    <sheet name="A11a Cert Decsn" sheetId="42" r:id="rId18"/>
    <sheet name="A12a Product schedule" sheetId="53" r:id="rId19"/>
    <sheet name="A14a Product Codes" sheetId="58" r:id="rId20"/>
    <sheet name="A15 Opening and Closing Meeting" sheetId="67" r:id="rId21"/>
    <sheet name="Sheet1" sheetId="72" r:id="rId22"/>
  </sheets>
  <definedNames>
    <definedName name="_xlnm._FilterDatabase" localSheetId="1" hidden="1">'1 Basic info'!$K$1:$K$111</definedName>
    <definedName name="_xlnm._FilterDatabase" localSheetId="2" hidden="1">'2 Findings'!$A$5:$K$9</definedName>
    <definedName name="_xlnm._FilterDatabase" localSheetId="15" hidden="1">'A7 Members &amp; FMUs'!$A$2:$K$2</definedName>
    <definedName name="_xlnm.Print_Area" localSheetId="1">'1 Basic info'!$A$1:$H$93</definedName>
    <definedName name="_xlnm.Print_Area" localSheetId="2">'2 Findings'!$A$2:$L$22</definedName>
    <definedName name="_xlnm.Print_Area" localSheetId="3">'3 MA Cert process'!$A$1:$C$120</definedName>
    <definedName name="_xlnm.Print_Area" localSheetId="4">'5 MA Org Structure+Management'!$A$1:$C$31</definedName>
    <definedName name="_xlnm.Print_Area" localSheetId="5">'6 S1'!$A$1:$C$88</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schedule'!$A$1:$D$38</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60" l="1"/>
  <c r="B7" i="42" l="1"/>
  <c r="B11" i="53"/>
  <c r="B9" i="53"/>
  <c r="B8" i="53"/>
  <c r="B7" i="53"/>
  <c r="E22" i="70"/>
  <c r="D22" i="70"/>
  <c r="C22" i="70"/>
  <c r="B664" i="60" l="1"/>
  <c r="B663" i="60"/>
  <c r="B662" i="60"/>
  <c r="B661" i="60"/>
  <c r="B660" i="60"/>
  <c r="B655" i="60"/>
  <c r="B654" i="60"/>
  <c r="B653" i="60"/>
  <c r="B652" i="60"/>
  <c r="B651" i="60"/>
  <c r="B646" i="60"/>
  <c r="B645" i="60"/>
  <c r="B644" i="60"/>
  <c r="B643" i="60"/>
  <c r="B642" i="60"/>
  <c r="B638" i="60"/>
  <c r="B637" i="60"/>
  <c r="B636" i="60"/>
  <c r="B635" i="60"/>
  <c r="B634" i="60"/>
  <c r="B628" i="60"/>
  <c r="B627" i="60"/>
  <c r="B626" i="60"/>
  <c r="B625" i="60"/>
  <c r="B624" i="60"/>
  <c r="B618" i="60"/>
  <c r="B617" i="60"/>
  <c r="B616" i="60"/>
  <c r="B615" i="60"/>
  <c r="B614" i="60"/>
  <c r="B609" i="60"/>
  <c r="B608" i="60"/>
  <c r="B607" i="60"/>
  <c r="B606" i="60"/>
  <c r="B605" i="60"/>
  <c r="B600" i="60"/>
  <c r="B599" i="60"/>
  <c r="B598" i="60"/>
  <c r="B591" i="60"/>
  <c r="B590" i="60"/>
  <c r="B589" i="60"/>
  <c r="B588" i="60"/>
  <c r="B587" i="60"/>
  <c r="B583" i="60"/>
  <c r="B582" i="60"/>
  <c r="B581" i="60"/>
  <c r="B580" i="60"/>
  <c r="B579" i="60"/>
  <c r="B574" i="60"/>
  <c r="B573" i="60"/>
  <c r="B572" i="60"/>
  <c r="B571" i="60"/>
  <c r="B570" i="60"/>
  <c r="B567" i="60"/>
  <c r="B566" i="60"/>
  <c r="B565" i="60"/>
  <c r="B557" i="60"/>
  <c r="B556" i="60"/>
  <c r="B555" i="60"/>
  <c r="B549" i="60"/>
  <c r="B548" i="60"/>
  <c r="B547" i="60"/>
  <c r="B463" i="60"/>
  <c r="B462" i="60"/>
  <c r="B454" i="60"/>
  <c r="B453" i="60"/>
  <c r="B452" i="60"/>
  <c r="B445" i="60"/>
  <c r="B444" i="60"/>
  <c r="B443" i="60"/>
  <c r="B437" i="60"/>
  <c r="B436" i="60"/>
  <c r="B435" i="60"/>
  <c r="B429" i="60"/>
  <c r="B428" i="60"/>
  <c r="B427" i="60"/>
  <c r="B421" i="60"/>
  <c r="B420" i="60"/>
  <c r="B419" i="60"/>
  <c r="B413" i="60"/>
  <c r="B412" i="60"/>
  <c r="B411" i="60"/>
  <c r="B404" i="60"/>
  <c r="B403" i="60"/>
  <c r="B402" i="60"/>
  <c r="B396" i="60"/>
  <c r="B395" i="60"/>
  <c r="B394" i="60"/>
  <c r="B388" i="60"/>
  <c r="B387" i="60"/>
  <c r="B386" i="60"/>
  <c r="B380" i="60"/>
  <c r="B379" i="60"/>
  <c r="B378" i="60"/>
  <c r="B372" i="60"/>
  <c r="B371" i="60"/>
  <c r="B370" i="60"/>
  <c r="B364" i="60"/>
  <c r="B363" i="60"/>
  <c r="B362" i="60"/>
  <c r="B356" i="60"/>
  <c r="B355" i="60"/>
  <c r="B354" i="60"/>
  <c r="B346" i="60"/>
  <c r="B345" i="60"/>
  <c r="B344" i="60"/>
  <c r="B343" i="60"/>
  <c r="B342" i="60"/>
  <c r="B338" i="60"/>
  <c r="B337" i="60"/>
  <c r="B336" i="60"/>
  <c r="B335" i="60"/>
  <c r="B334" i="60"/>
  <c r="B329" i="60"/>
  <c r="B328" i="60"/>
  <c r="B327" i="60"/>
  <c r="B326" i="60"/>
  <c r="B325" i="60"/>
  <c r="B321" i="60"/>
  <c r="B320" i="60"/>
  <c r="B319" i="60"/>
  <c r="B318" i="60"/>
  <c r="B317" i="60"/>
  <c r="B313" i="60"/>
  <c r="B312" i="60"/>
  <c r="B311" i="60"/>
  <c r="B310" i="60"/>
  <c r="B309" i="60"/>
  <c r="B305" i="60"/>
  <c r="B304" i="60"/>
  <c r="B303" i="60"/>
  <c r="B302" i="60"/>
  <c r="B301" i="60"/>
  <c r="B296" i="60"/>
  <c r="B295" i="60"/>
  <c r="B294" i="60"/>
  <c r="B293" i="60"/>
  <c r="B292" i="60"/>
  <c r="B288" i="60"/>
  <c r="B287" i="60"/>
  <c r="B286" i="60"/>
  <c r="B285" i="60"/>
  <c r="B284" i="60"/>
  <c r="B278" i="60"/>
  <c r="B277" i="60"/>
  <c r="B276" i="60"/>
  <c r="B275" i="60"/>
  <c r="B269" i="60"/>
  <c r="B268" i="60"/>
  <c r="B267" i="60"/>
  <c r="B266" i="60"/>
  <c r="B265" i="60"/>
  <c r="B261" i="60"/>
  <c r="B260" i="60"/>
  <c r="B259" i="60"/>
  <c r="B258" i="60"/>
  <c r="B257" i="60"/>
  <c r="B243" i="60"/>
  <c r="B242" i="60"/>
  <c r="B241" i="60"/>
  <c r="B235" i="60"/>
  <c r="B234" i="60"/>
  <c r="B233" i="60"/>
  <c r="B232" i="60"/>
  <c r="B231" i="60"/>
  <c r="B226" i="60"/>
  <c r="B225" i="60"/>
  <c r="B224" i="60"/>
  <c r="B218" i="60"/>
  <c r="B217" i="60"/>
  <c r="B216" i="60"/>
  <c r="B215" i="60"/>
  <c r="B214" i="60"/>
  <c r="B210" i="60"/>
  <c r="B209" i="60"/>
  <c r="B208" i="60"/>
  <c r="B207" i="60"/>
  <c r="B206" i="60"/>
  <c r="B202" i="60"/>
  <c r="B201" i="60"/>
  <c r="B200" i="60"/>
  <c r="B199" i="60"/>
  <c r="B198" i="60"/>
  <c r="B193" i="60"/>
  <c r="B192" i="60"/>
  <c r="B191" i="60"/>
  <c r="B190" i="60"/>
  <c r="B189" i="60"/>
  <c r="B185" i="60"/>
  <c r="B184" i="60"/>
  <c r="B183" i="60"/>
  <c r="B182" i="60"/>
  <c r="B181" i="60"/>
  <c r="B174" i="60"/>
  <c r="B173" i="60"/>
  <c r="B172" i="60"/>
  <c r="B171" i="60"/>
  <c r="B170" i="60"/>
  <c r="B166" i="60"/>
  <c r="B165" i="60"/>
  <c r="B158" i="60"/>
  <c r="B157" i="60"/>
  <c r="B156" i="60"/>
  <c r="B155" i="60"/>
  <c r="B154" i="60"/>
  <c r="B149" i="60"/>
  <c r="B148" i="60"/>
  <c r="B147" i="60"/>
  <c r="B141" i="60"/>
  <c r="B140" i="60"/>
  <c r="B139" i="60"/>
  <c r="B138" i="60"/>
  <c r="B137" i="60"/>
  <c r="B133" i="60"/>
  <c r="B132" i="60"/>
  <c r="B131" i="60"/>
  <c r="B130" i="60"/>
  <c r="B129" i="60"/>
  <c r="B125" i="60"/>
  <c r="B124" i="60"/>
  <c r="B123" i="60"/>
  <c r="B122" i="60"/>
  <c r="B121" i="60"/>
  <c r="B115" i="60"/>
  <c r="B114" i="60"/>
  <c r="B113" i="60"/>
  <c r="B112" i="60"/>
  <c r="B111" i="60"/>
  <c r="B106" i="60"/>
  <c r="B105" i="60"/>
  <c r="B104" i="60"/>
  <c r="B99" i="60"/>
  <c r="B98" i="60"/>
  <c r="B97" i="60"/>
  <c r="B96" i="60"/>
  <c r="B91" i="60"/>
  <c r="B90" i="60"/>
  <c r="B89" i="60"/>
  <c r="B80" i="60"/>
  <c r="B79" i="60"/>
  <c r="B78" i="60"/>
  <c r="B70" i="60"/>
  <c r="B69" i="60"/>
  <c r="B68" i="60"/>
  <c r="B62" i="60"/>
  <c r="B61" i="60"/>
  <c r="B60" i="60"/>
  <c r="B54" i="60"/>
  <c r="B53" i="60"/>
  <c r="B52" i="60"/>
  <c r="B10" i="53" l="1"/>
  <c r="B12" i="53"/>
  <c r="D12" i="53"/>
  <c r="B3" i="42"/>
  <c r="B4" i="42"/>
  <c r="B34" i="42"/>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Valentins Kuksinovs</author>
  </authors>
  <commentList>
    <comment ref="F17" authorId="0" shapeId="0" xr:uid="{E94776C3-5590-46E8-B71E-D73E69EB9872}">
      <text>
        <r>
          <rPr>
            <b/>
            <sz val="9"/>
            <color indexed="81"/>
            <rFont val="Tahoma"/>
            <family val="2"/>
          </rPr>
          <t>Valentins Kuksinovs:</t>
        </r>
        <r>
          <rPr>
            <sz val="9"/>
            <color indexed="81"/>
            <rFont val="Tahoma"/>
            <family val="2"/>
          </rPr>
          <t xml:space="preserve">
2023.2 major closed on 02/08/2023</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200-000001000000}">
      <text/>
    </comment>
    <comment ref="B15" authorId="0" shapeId="0" xr:uid="{00000000-0006-0000-12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200-000003000000}">
      <text>
        <r>
          <rPr>
            <b/>
            <sz val="8"/>
            <color indexed="81"/>
            <rFont val="Tahoma"/>
            <family val="2"/>
          </rPr>
          <t xml:space="preserve">SA: </t>
        </r>
        <r>
          <rPr>
            <sz val="8"/>
            <color indexed="81"/>
            <rFont val="Tahoma"/>
            <family val="2"/>
          </rPr>
          <t>See Tab A14 for Product Codes</t>
        </r>
      </text>
    </comment>
    <comment ref="D15" authorId="1" shapeId="0" xr:uid="{00000000-0006-0000-12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6" authorId="1" shapeId="0" xr:uid="{00000000-0006-0000-0300-000003000000}">
      <text>
        <r>
          <rPr>
            <sz val="8"/>
            <color indexed="81"/>
            <rFont val="Tahoma"/>
            <family val="2"/>
          </rPr>
          <t>Name, 3 line description of key qualifications and experience</t>
        </r>
      </text>
    </comment>
    <comment ref="B43"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45" authorId="1" shapeId="0" xr:uid="{00000000-0006-0000-0300-000005000000}">
      <text>
        <r>
          <rPr>
            <sz val="8"/>
            <color indexed="81"/>
            <rFont val="Tahoma"/>
            <family val="2"/>
          </rPr>
          <t>Name, 3 line description of key qualifications and experience</t>
        </r>
      </text>
    </comment>
    <comment ref="B55" authorId="1" shapeId="0" xr:uid="{00000000-0006-0000-0300-000006000000}">
      <text>
        <r>
          <rPr>
            <sz val="8"/>
            <color indexed="81"/>
            <rFont val="Tahoma"/>
            <family val="2"/>
          </rPr>
          <t>include name of site visited, items seen and issues discussed</t>
        </r>
      </text>
    </comment>
    <comment ref="B75" authorId="1" shapeId="0" xr:uid="{00000000-0006-0000-0300-000007000000}">
      <text>
        <r>
          <rPr>
            <sz val="8"/>
            <color indexed="81"/>
            <rFont val="Tahoma"/>
            <family val="2"/>
          </rPr>
          <t xml:space="preserve">Edit this section to name standard used, version of standard (e.g. draft number), date standard finalised. </t>
        </r>
      </text>
    </comment>
    <comment ref="B86" authorId="1" shapeId="0" xr:uid="{00000000-0006-0000-0300-000008000000}">
      <text>
        <r>
          <rPr>
            <sz val="8"/>
            <color indexed="81"/>
            <rFont val="Tahoma"/>
            <family val="2"/>
          </rPr>
          <t>Describe process of adaptation</t>
        </r>
      </text>
    </comment>
    <comment ref="B97"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2" authorId="0" shapeId="0" xr:uid="{00000000-0006-0000-0500-000001000000}">
      <text>
        <r>
          <rPr>
            <sz val="8"/>
            <color indexed="81"/>
            <rFont val="Tahoma"/>
            <family val="2"/>
          </rPr>
          <t>Name, 3 line description of key qualifications and experience</t>
        </r>
      </text>
    </comment>
    <comment ref="B26" authorId="0" shapeId="0" xr:uid="{00000000-0006-0000-0500-000002000000}">
      <text>
        <r>
          <rPr>
            <sz val="8"/>
            <color indexed="81"/>
            <rFont val="Tahoma"/>
            <family val="2"/>
          </rPr>
          <t>Name, 3 line description of key qualifications and experience</t>
        </r>
      </text>
    </comment>
    <comment ref="B51" authorId="0" shapeId="0" xr:uid="{00000000-0006-0000-0500-000003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T10" authorId="0" shapeId="0" xr:uid="{00000000-0006-0000-0F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0000000-0006-0000-1100-000001000000}">
      <text>
        <r>
          <rPr>
            <b/>
            <sz val="8"/>
            <color indexed="81"/>
            <rFont val="Tahoma"/>
            <family val="2"/>
          </rPr>
          <t>MA/S1/S2/S3/S4/RA</t>
        </r>
      </text>
    </comment>
    <comment ref="B35" authorId="1" shapeId="0" xr:uid="{00000000-0006-0000-1100-000002000000}">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<sst xmlns="http://schemas.openxmlformats.org/spreadsheetml/2006/main" count="2576" uniqueCount="1522">
  <si>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</si>
  <si>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</si>
  <si>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</si>
  <si>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</si>
  <si>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</si>
  <si>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</si>
  <si>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</si>
  <si>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</si>
  <si>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</si>
  <si>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</si>
  <si>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</si>
  <si>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</si>
  <si>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</si>
  <si>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</si>
  <si>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</si>
  <si>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</si>
  <si>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</si>
  <si>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</si>
  <si>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</si>
  <si>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</si>
  <si>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</si>
  <si>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</si>
  <si>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</si>
  <si>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</si>
  <si>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</si>
  <si>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</si>
  <si>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</si>
  <si>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</si>
  <si>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</si>
  <si>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</si>
  <si>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</si>
  <si>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</si>
  <si>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</si>
  <si>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</si>
  <si>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</si>
  <si>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</si>
  <si>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</si>
  <si>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</si>
  <si>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</si>
  <si>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</si>
  <si>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</si>
  <si>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</si>
  <si>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</si>
  <si>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</si>
  <si>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</si>
  <si>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OR</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</si>
  <si>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</si>
  <si>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</si>
  <si>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</si>
  <si>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</si>
  <si>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</si>
  <si>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</si>
  <si>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</si>
  <si>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</si>
  <si>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</si>
  <si>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</si>
  <si>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</si>
  <si>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</si>
  <si>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</si>
  <si>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</si>
  <si>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</si>
  <si>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</si>
  <si>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</si>
  <si>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</si>
  <si>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</si>
  <si>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</si>
  <si>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</si>
  <si>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</si>
  <si>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</si>
  <si>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</si>
  <si>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</si>
  <si>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</si>
  <si>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</si>
  <si>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</si>
  <si>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</si>
  <si>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</si>
  <si>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</si>
  <si>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</si>
  <si>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</si>
  <si>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</si>
  <si>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</si>
  <si>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</si>
  <si>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</si>
  <si>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</si>
  <si>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</si>
  <si>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</si>
  <si>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</si>
  <si>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</si>
  <si>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</si>
  <si>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</si>
  <si>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</si>
  <si>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</si>
  <si>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</si>
  <si>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</si>
  <si>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</si>
  <si>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</si>
  <si>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</si>
  <si>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</si>
  <si>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</si>
  <si>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</si>
  <si>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</si>
  <si>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</si>
  <si>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</si>
  <si>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</si>
  <si>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</si>
  <si>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</si>
  <si>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</si>
  <si>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</si>
  <si>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</si>
  <si>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</si>
  <si>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</si>
  <si>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</si>
  <si>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</si>
  <si>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</si>
  <si>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</si>
  <si>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</si>
  <si>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</si>
  <si>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</si>
  <si>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</si>
  <si>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</si>
  <si>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</si>
  <si>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</si>
  <si>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</si>
  <si>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</si>
  <si>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</si>
  <si>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</si>
  <si>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</si>
  <si>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</si>
  <si>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</si>
  <si>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</si>
  <si>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</si>
  <si>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</si>
  <si>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</si>
  <si>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</si>
  <si>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</si>
  <si>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</si>
  <si>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</si>
  <si>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</si>
  <si>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</si>
  <si>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</si>
  <si>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</si>
  <si>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</si>
  <si>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</si>
  <si>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</si>
  <si>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</si>
  <si>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</si>
  <si>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</si>
  <si>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</si>
  <si>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</si>
  <si>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</si>
  <si>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</si>
  <si>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</si>
  <si>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</si>
  <si>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</si>
  <si>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</si>
  <si>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</si>
  <si>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</si>
  <si>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</si>
  <si>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</si>
  <si>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</si>
  <si>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</si>
  <si>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</si>
  <si>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</si>
  <si>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</si>
  <si>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</si>
  <si>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</si>
  <si>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</si>
  <si>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</si>
  <si>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</si>
  <si>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</si>
  <si>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</si>
  <si>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</si>
  <si>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</si>
  <si>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</si>
  <si>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</si>
  <si>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</si>
  <si>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</si>
  <si>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</si>
  <si>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</si>
  <si>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</si>
  <si>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</si>
  <si>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</si>
  <si>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</si>
  <si>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</si>
  <si>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</si>
  <si>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</si>
  <si>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</si>
  <si>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</si>
  <si>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</si>
  <si>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</si>
  <si>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</si>
  <si>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</si>
  <si>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</si>
  <si>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</si>
  <si>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</si>
  <si>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</si>
  <si>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</si>
  <si>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</si>
  <si>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</si>
  <si>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</si>
  <si>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</si>
  <si>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</si>
  <si>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</si>
  <si>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Closed</t>
  </si>
  <si>
    <t>CARs from MA</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</si>
  <si>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</si>
  <si>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</si>
  <si>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</si>
  <si>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</si>
  <si>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</si>
  <si>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</si>
  <si>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</si>
  <si>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</si>
  <si>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</si>
  <si>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</si>
  <si>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</si>
  <si>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</si>
  <si>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</si>
  <si>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</si>
  <si>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</si>
  <si>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</si>
  <si>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</si>
  <si>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</si>
  <si>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</si>
  <si>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</si>
  <si>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</si>
  <si>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</si>
  <si>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</si>
  <si>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</si>
  <si>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</si>
  <si>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</si>
  <si>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</si>
  <si>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</si>
  <si>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</si>
  <si>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</si>
  <si>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</si>
  <si>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</si>
  <si>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</si>
  <si>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</si>
  <si>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</si>
  <si>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</si>
  <si>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</si>
  <si>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</si>
  <si>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</si>
  <si>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</si>
  <si>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</si>
  <si>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</si>
  <si>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</si>
  <si>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</si>
  <si>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</si>
  <si>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</si>
  <si>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</si>
  <si>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</si>
  <si>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</si>
  <si>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</si>
  <si>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</si>
  <si>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</si>
  <si>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</si>
  <si>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</si>
  <si>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</si>
  <si>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</si>
  <si>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</si>
  <si>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</si>
  <si>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</si>
  <si>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</si>
  <si>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</si>
  <si>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</si>
  <si>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</si>
  <si>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</si>
  <si>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</si>
  <si>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</si>
  <si>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</si>
  <si>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</si>
  <si>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</si>
  <si>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</si>
  <si>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</si>
  <si>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</si>
  <si>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</si>
  <si>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</si>
  <si>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</si>
  <si>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</si>
  <si>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</si>
  <si>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</si>
  <si>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</si>
  <si>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</si>
  <si>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</si>
  <si>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</si>
  <si>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</si>
  <si>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</si>
  <si>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</si>
  <si>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</si>
  <si>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</si>
  <si>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</si>
  <si>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</si>
  <si>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</si>
  <si>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</si>
  <si>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</si>
  <si>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</si>
  <si>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</si>
  <si>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</si>
  <si>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</si>
  <si>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</si>
  <si>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</si>
  <si>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</si>
  <si>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</si>
  <si>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</si>
  <si>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</si>
  <si>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</si>
  <si>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</si>
  <si>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</si>
  <si>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</si>
  <si>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</si>
  <si>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</si>
  <si>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</si>
  <si>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</si>
  <si>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</si>
  <si>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</si>
  <si>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</si>
  <si>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</si>
  <si>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</si>
  <si>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</si>
  <si>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</si>
  <si>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</si>
  <si>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</si>
  <si>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</si>
  <si>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</si>
  <si>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</si>
  <si>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</si>
  <si>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</si>
  <si>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</si>
  <si>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</si>
  <si>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</si>
  <si>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</si>
  <si>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</si>
  <si>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</si>
  <si>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</si>
  <si>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</si>
  <si>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</si>
  <si>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</si>
  <si>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</si>
  <si>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</si>
  <si>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</si>
  <si>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</si>
  <si>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</si>
  <si>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</si>
  <si>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</si>
  <si>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</si>
  <si>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</si>
  <si>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</si>
  <si>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</si>
  <si>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</si>
  <si>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</si>
  <si>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</si>
  <si>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</si>
  <si>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</si>
  <si>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</si>
  <si>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</si>
  <si>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</si>
  <si>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</si>
  <si>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</si>
  <si>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</si>
  <si>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</si>
  <si>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</si>
  <si>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</si>
  <si>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</si>
  <si>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</si>
  <si>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</si>
  <si>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</si>
  <si>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</si>
  <si>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</si>
  <si>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</si>
  <si>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</si>
  <si>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</si>
  <si>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</si>
  <si>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</si>
  <si>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</si>
  <si>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</si>
  <si>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</si>
  <si>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</si>
  <si>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</si>
  <si>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</si>
  <si>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</si>
  <si>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</si>
  <si>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</si>
  <si>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</si>
  <si>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</si>
  <si>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</si>
  <si>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</si>
  <si>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</si>
  <si>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</si>
  <si>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</si>
  <si>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</si>
  <si>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</si>
  <si>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</si>
  <si>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</si>
  <si>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</si>
  <si>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</si>
  <si>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</si>
  <si>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</si>
  <si>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</si>
  <si>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</si>
  <si>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</si>
  <si>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</si>
  <si>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</si>
  <si>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</si>
  <si>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</si>
  <si>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</si>
  <si>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1. Maintenance of information for monitoring purposes;</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</si>
  <si>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</si>
  <si>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</si>
  <si>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</si>
  <si>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</si>
  <si>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</si>
  <si>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</si>
  <si>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</si>
  <si>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</si>
  <si>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If the certified product is not physically identifiable as certified (e.g. by tagging, paint-marking, strapping), then there is a system which provides the buyer, at the point of purchase, with evidence that the products come from a certified site.</t>
  </si>
  <si>
    <t>The Group entity shall have a written public policy of commitment to the FSC Principles and Criteria. (FSC Assessments only)</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</si>
  <si>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</si>
  <si>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 Group entity shall define training needs and implement training activities and/or communication strategies relevant to the implementation of the applicable standards.</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</si>
  <si>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</si>
  <si>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</si>
  <si>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</si>
  <si>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</si>
  <si>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</si>
  <si>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</si>
  <si>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</si>
  <si>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</si>
  <si>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</si>
  <si>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</si>
  <si>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</si>
  <si>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</si>
  <si>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</si>
  <si>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</si>
  <si>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</si>
  <si>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</si>
  <si>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</si>
  <si>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</si>
  <si>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Summary of person days including time spent on preparatory work, actual audit days, consultation and report writing (excluding travel)</t>
  </si>
  <si>
    <t>3.7.1</t>
  </si>
  <si>
    <t>Adaptations/Modifications to standard</t>
  </si>
  <si>
    <t>x visits/interviews were held by phone/ in person during audit..</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</si>
  <si>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</si>
  <si>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</si>
  <si>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</si>
  <si>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</si>
  <si>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</si>
  <si>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</si>
  <si>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</si>
  <si>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</si>
  <si>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</si>
  <si>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</si>
  <si>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</si>
  <si>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</si>
  <si>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</si>
  <si>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</si>
  <si>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</si>
  <si>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</si>
  <si>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</si>
  <si>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</si>
  <si>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</si>
  <si>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</si>
  <si>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</si>
  <si>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</si>
  <si>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</si>
  <si>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</si>
  <si>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</si>
  <si>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</si>
  <si>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</si>
  <si>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</si>
  <si>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</si>
  <si>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</si>
  <si>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</si>
  <si>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</si>
  <si>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</si>
  <si>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</si>
  <si>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</si>
  <si>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</si>
  <si>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</si>
  <si>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</si>
  <si>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</si>
  <si>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</si>
  <si>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</si>
  <si>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</si>
  <si>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</si>
  <si>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a) The date of sale</t>
  </si>
  <si>
    <t>b) Name and address of buyer</t>
  </si>
  <si>
    <t>c) The quantity of the sale (volume/weight)</t>
  </si>
  <si>
    <t>d) The product description (including species)</t>
  </si>
  <si>
    <t>e) Once the group is certified, the group’s certificate registration code and claim</t>
  </si>
  <si>
    <t>N/A</t>
  </si>
  <si>
    <t>NA</t>
  </si>
  <si>
    <t xml:space="preserve">Exit date </t>
  </si>
  <si>
    <t>SLIMF</t>
  </si>
  <si>
    <t>Approved: Maintain /grant certification</t>
  </si>
  <si>
    <t>Certification subject to closure of Pre-conditions</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</si>
  <si>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</si>
  <si>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</si>
  <si>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</si>
  <si>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</si>
  <si>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</si>
  <si>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</si>
  <si>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</si>
  <si>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</si>
  <si>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</si>
  <si>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</si>
  <si>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</si>
  <si>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</si>
  <si>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</si>
  <si>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</si>
  <si>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</si>
  <si>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</si>
  <si>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</si>
  <si>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</si>
  <si>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From first sale of PEFC material, to be checked at next surveillance audit.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</si>
  <si>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</si>
  <si>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</si>
  <si>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</si>
  <si>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</si>
  <si>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</si>
  <si>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</si>
  <si>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</si>
  <si>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</si>
  <si>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</si>
  <si>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</si>
  <si>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t>3.8.2</t>
  </si>
  <si>
    <t>Data from x organisations gathered</t>
  </si>
  <si>
    <t>Data gathered include:</t>
  </si>
  <si>
    <t>Data gathered is handled in the A1 PEFC FM Std. checklist for Norway / A6 PEFC Group Std. Checklist for Sweden</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</si>
  <si>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</si>
  <si>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</si>
  <si>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</si>
  <si>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</si>
  <si>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</si>
  <si>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</si>
  <si>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</si>
  <si>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</si>
  <si>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</si>
  <si>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</si>
  <si>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Or for Sweden</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</si>
  <si>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</si>
  <si>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</si>
  <si>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</si>
  <si>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</si>
  <si>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</si>
  <si>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</si>
  <si>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</si>
  <si>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</si>
  <si>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</si>
  <si>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</si>
  <si>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</si>
  <si>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</si>
  <si>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</si>
  <si>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</si>
  <si>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</si>
  <si>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</si>
  <si>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</si>
  <si>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</si>
  <si>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</si>
  <si>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</si>
  <si>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</si>
  <si>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</si>
  <si>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</si>
  <si>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</si>
  <si>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</si>
  <si>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</si>
  <si>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</si>
  <si>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</si>
  <si>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</si>
  <si>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</si>
  <si>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</si>
  <si>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</si>
  <si>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</si>
  <si>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</si>
  <si>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</si>
  <si>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see Also A15 Opening &amp; Closing Meeting Checklist</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</si>
  <si>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</si>
  <si>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</si>
  <si>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</si>
  <si>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</si>
  <si>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</si>
  <si>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</si>
  <si>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</si>
  <si>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</si>
  <si>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</si>
  <si>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</si>
  <si>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</si>
  <si>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</si>
  <si>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</si>
  <si>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</si>
  <si>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</si>
  <si>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</si>
  <si>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</si>
  <si>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</si>
  <si>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</si>
  <si>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ANNEX 6 SA Certification GROUP CERTIFICATION STANDARD (GCS) CHECKLIST</t>
  </si>
  <si>
    <t>GCS Requirement</t>
  </si>
  <si>
    <t>d) An explanation of requirements with respect to public information and consultation;</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</si>
  <si>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</si>
  <si>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</si>
  <si>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</si>
  <si>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</si>
  <si>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</si>
  <si>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</si>
  <si>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</si>
  <si>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FSC Assessments only:
The Group entity shall ensure that all uses of the FSC Trademark are approved by the responsible certification body in advance.</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</si>
  <si>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</si>
  <si>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</si>
  <si>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</si>
  <si>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</si>
  <si>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</si>
  <si>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</si>
  <si>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</si>
  <si>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</si>
  <si>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</si>
  <si>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</si>
  <si>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</si>
  <si>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Note to auditor - results of internal group monitoring should be assessed against the result of SA external monitoring of group members.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</si>
  <si>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</si>
  <si>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</si>
  <si>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</si>
  <si>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</si>
  <si>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</si>
  <si>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Soil Association Certification Ltd • United Kingdom</t>
  </si>
  <si>
    <t>Soil Association Certification •  United Kingdom</t>
  </si>
  <si>
    <t xml:space="preserve">Telephone (+44) (0) 117 914 2435 </t>
  </si>
  <si>
    <t>Changes to PEFC Band</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</si>
  <si>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</si>
  <si>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</si>
  <si>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</si>
  <si>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</si>
  <si>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</si>
  <si>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</si>
  <si>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</si>
  <si>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</si>
  <si>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</si>
  <si>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</si>
  <si>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</si>
  <si>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</si>
  <si>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</si>
  <si>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</si>
  <si>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</si>
  <si>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</si>
  <si>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</si>
  <si>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</si>
  <si>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</si>
  <si>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</si>
  <si>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</si>
  <si>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</si>
  <si>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</si>
  <si>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</si>
  <si>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</si>
  <si>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</si>
  <si>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</si>
  <si>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(c)An explanation that SA Cert (and our accreditation bodies) may visit member’s woodlands for the purposes of evaluation and monitoring of the group certificate </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</si>
  <si>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</si>
  <si>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</si>
  <si>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</si>
  <si>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</si>
  <si>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</si>
  <si>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</si>
  <si>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</si>
  <si>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</si>
  <si>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</si>
  <si>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</si>
  <si>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</si>
  <si>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</si>
  <si>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</si>
  <si>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</si>
  <si>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</si>
  <si>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</si>
  <si>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</si>
  <si>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</si>
  <si>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Example: Group member with 2 FMU's:</t>
  </si>
  <si>
    <t>State</t>
  </si>
  <si>
    <t>B</t>
  </si>
  <si>
    <t>Branscomber woods Trust</t>
  </si>
  <si>
    <t>Sandy Lane</t>
  </si>
  <si>
    <t>Hamshead</t>
  </si>
  <si>
    <t>WA</t>
  </si>
  <si>
    <t>Australia</t>
  </si>
  <si>
    <t>Branscomber lake side</t>
  </si>
  <si>
    <t>10ha</t>
  </si>
  <si>
    <t>The Group Manager</t>
  </si>
  <si>
    <t>Round logs</t>
  </si>
  <si>
    <t>No</t>
  </si>
  <si>
    <t>Community</t>
  </si>
  <si>
    <t>Branscomber town forest</t>
  </si>
  <si>
    <t>40ha</t>
  </si>
  <si>
    <t>HCV 6</t>
  </si>
  <si>
    <t>MA- 2018</t>
  </si>
  <si>
    <t>Year visited by SA</t>
  </si>
  <si>
    <t>A8a - insert sampling sheet for client here (from internal quote form)</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</si>
  <si>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</si>
  <si>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</si>
  <si>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</si>
  <si>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</si>
  <si>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</si>
  <si>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</si>
  <si>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</si>
  <si>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</si>
  <si>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</si>
  <si>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</si>
  <si>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</si>
  <si>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</si>
  <si>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</si>
  <si>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</si>
  <si>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</si>
  <si>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</si>
  <si>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</si>
  <si>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</si>
  <si>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</si>
  <si>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</si>
  <si>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</si>
  <si>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</si>
  <si>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</si>
  <si>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</si>
  <si>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</si>
  <si>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</si>
  <si>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</si>
  <si>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</si>
  <si>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</si>
  <si>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INSERT THE INDICATIVE 5-YEAR AUDIT PROGRAMME HERE - CREATED BY SA STAFF USING HEADINGS FROM THE RELEVANT CHECKLIST</t>
  </si>
  <si>
    <t>Withdraw/Suspend/Terminate certification</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</si>
  <si>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</si>
  <si>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</si>
  <si>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</si>
  <si>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</si>
  <si>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</si>
  <si>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</si>
  <si>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</si>
  <si>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</si>
  <si>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</si>
  <si>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</si>
  <si>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PEFC Only</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</si>
  <si>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</si>
  <si>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</si>
  <si>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</si>
  <si>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</si>
  <si>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</si>
  <si>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</si>
  <si>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</si>
  <si>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</si>
  <si>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</si>
  <si>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</si>
  <si>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</si>
  <si>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</si>
  <si>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</si>
  <si>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</si>
  <si>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</si>
  <si>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</si>
  <si>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</si>
  <si>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</si>
  <si>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</si>
  <si>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</si>
  <si>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</si>
  <si>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</si>
  <si>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</si>
  <si>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</si>
  <si>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</si>
  <si>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</si>
  <si>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</si>
  <si>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</si>
  <si>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</si>
  <si>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</si>
  <si>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</si>
  <si>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</si>
  <si>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</si>
  <si>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</si>
  <si>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</si>
  <si>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</si>
  <si>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</si>
  <si>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</si>
  <si>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</si>
  <si>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</si>
  <si>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</si>
  <si>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</si>
  <si>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</si>
  <si>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</si>
  <si>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</si>
  <si>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</si>
  <si>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</si>
  <si>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</si>
  <si>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</si>
  <si>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</si>
  <si>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</si>
  <si>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</si>
  <si>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</si>
  <si>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</si>
  <si>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</si>
  <si>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</si>
  <si>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</si>
  <si>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</si>
  <si>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</si>
  <si>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</si>
  <si>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</si>
  <si>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</si>
  <si>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</si>
  <si>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</si>
  <si>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</si>
  <si>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</si>
  <si>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</si>
  <si>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</si>
  <si>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</si>
  <si>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</si>
  <si>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</si>
  <si>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</si>
  <si>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</si>
  <si>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</si>
  <si>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</si>
  <si>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</si>
  <si>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</si>
  <si>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</si>
  <si>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</si>
  <si>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</si>
  <si>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</si>
  <si>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</si>
  <si>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</si>
  <si>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</si>
  <si>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</si>
  <si>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RT-FM-001a-06.1 June 2022. ©  Produced by Soil Association Certification Limited</t>
  </si>
  <si>
    <t>Certification Decision made on behalf of Soil Association Certification Ltd:</t>
  </si>
  <si>
    <t>Certification Decision:</t>
  </si>
  <si>
    <t>The Foraois Limited Partnership</t>
  </si>
  <si>
    <t>Ireland</t>
  </si>
  <si>
    <t>PEFC IRL SCHEME Dec 2010: PEFC Irish Forest Certification Standard [Second edition Revised January 2014]</t>
  </si>
  <si>
    <t>SA-PEFC-FM-012336</t>
  </si>
  <si>
    <t>PEFC- NA</t>
  </si>
  <si>
    <t>Donna Sweetman</t>
  </si>
  <si>
    <t>6th Floor, 2 Grand Canal Square, Dublin, D02A342</t>
  </si>
  <si>
    <t>021 2355300</t>
  </si>
  <si>
    <t>donna@arbor.ie</t>
  </si>
  <si>
    <t>Various</t>
  </si>
  <si>
    <t>374 euros</t>
  </si>
  <si>
    <t>Forest management and planning - Arbor Forest Management and SWS</t>
  </si>
  <si>
    <t>Coniferous dominant</t>
  </si>
  <si>
    <t>Some forests occur within designated areas ( SPA / SAC) and have the potential to impact on adjacent habitats. Intrinsic HCV are rare given the newly planted nature of the portfolio.</t>
  </si>
  <si>
    <t>Mixed Indigenous and exotic</t>
  </si>
  <si>
    <t>15,972.95 YTD (14.06.21), 7,806.7 tonnes (2021)</t>
  </si>
  <si>
    <t>Round wood, firewood</t>
  </si>
  <si>
    <t>Standing, roadside, delivered</t>
  </si>
  <si>
    <t>m:  2
f:</t>
  </si>
  <si>
    <t>m:  18
f: 15</t>
  </si>
  <si>
    <t>CARs from PA</t>
  </si>
  <si>
    <t>Declaration of commitment document in place but not yet signed</t>
  </si>
  <si>
    <t>The company should ensure that the forest owner, manager or occupier is committed to conformance to this certification standard and has declared an intention to protect and maintain the ecological integrity of the woodland in the long term.</t>
  </si>
  <si>
    <t>03/03/22: Declaration of commitment document was signed by representatives from TFLP, Arbor and SWS in September 2021.  Close our Obs 2021.1</t>
  </si>
  <si>
    <t xml:space="preserve">Managers confirmed that a summary plan is available to stakeholders on request this and have previously provided management planning documentation to a stakeholder on request.  However, An outline felling and regeneration plan for a 20 year period is not currently provided as part of the summary management plan provided to stakeholders. </t>
  </si>
  <si>
    <t>2.1.4</t>
  </si>
  <si>
    <t xml:space="preserve">The Company should make publicly available upon request, and while respecting the confidentially of commercially and/or environmentally sensitive information, a summary of management planning documentation including those listed in 2.1.1 2.1.2 and 2.1.3  (including a outline felling and regeneration plan for a 20 year period). </t>
  </si>
  <si>
    <t>08/03/22: There is a commitment to provide a summary plan including a 20 year outline plan for felling and regeneration if requested by stakeholders.</t>
  </si>
  <si>
    <t xml:space="preserve">All clear felling and regeneration subject to Forest Service approval  and conditions. All sites within the FMU have planned felling and regeneration plans for 20 years, and which are compliant with Forest Service (FS) guidelines and requirements.  However, discussion with the forest managers indicated that some individual sites (not audited) may be planned for clear felling at a rate which would not necessarily comply with all felling-rate requirements (e.g. no more than 25% in a 5 year period).  Forest managers should ensure that planned clear felling should be in accordance with FS guidelines and policy documents.   </t>
  </si>
  <si>
    <t>3.2.4</t>
  </si>
  <si>
    <t xml:space="preserve">Forest managers should ensure that planned clear felling should be in accordance with FS guidelines and policy documents.   </t>
  </si>
  <si>
    <t>08/03/22: Planned felling for sites audited in MA were compliant</t>
  </si>
  <si>
    <r>
      <t>No non-native plant (non-tree) and animal species have been introduced, with no plans to do so.  A significant number of invasive exotic species are present in Ireland and are likely to be present within forest sites and may need recording and monitoring. Japanese knotweed and Rhododendron ponticum is present, monitored and controlled on sites within the FMU but not visited during the MA according to interviews with foresters.  A number of exotic  and invasive species were seen during the audit including cherry laurel (</t>
    </r>
    <r>
      <rPr>
        <i/>
        <sz val="11"/>
        <rFont val="Cambria"/>
        <family val="1"/>
        <scheme val="major"/>
      </rPr>
      <t>Prunus laurocerus</t>
    </r>
    <r>
      <rPr>
        <sz val="11"/>
        <rFont val="Cambria"/>
        <family val="1"/>
        <scheme val="major"/>
      </rPr>
      <t xml:space="preserve">) at </t>
    </r>
    <r>
      <rPr>
        <u/>
        <sz val="11"/>
        <rFont val="Cambria"/>
        <family val="1"/>
        <scheme val="major"/>
      </rPr>
      <t>CK303 Mullenataura</t>
    </r>
    <r>
      <rPr>
        <sz val="11"/>
        <rFont val="Cambria"/>
        <family val="1"/>
        <scheme val="major"/>
      </rPr>
      <t xml:space="preserve">, </t>
    </r>
    <r>
      <rPr>
        <i/>
        <sz val="11"/>
        <rFont val="Cambria"/>
        <family val="1"/>
        <scheme val="major"/>
      </rPr>
      <t>Rhodendron ponticum</t>
    </r>
    <r>
      <rPr>
        <sz val="11"/>
        <rFont val="Cambria"/>
        <family val="1"/>
        <scheme val="major"/>
      </rPr>
      <t xml:space="preserve"> at</t>
    </r>
    <r>
      <rPr>
        <u/>
        <sz val="11"/>
        <rFont val="Cambria"/>
        <family val="1"/>
        <scheme val="major"/>
      </rPr>
      <t xml:space="preserve"> LK309 Lisbabe, KY303 Inchee, KY319 Cummeen Upper </t>
    </r>
    <r>
      <rPr>
        <sz val="11"/>
        <rFont val="Cambria"/>
        <family val="1"/>
        <scheme val="major"/>
      </rPr>
      <t xml:space="preserve">and </t>
    </r>
    <r>
      <rPr>
        <u/>
        <sz val="11"/>
        <rFont val="Cambria"/>
        <family val="1"/>
        <scheme val="major"/>
      </rPr>
      <t>other site</t>
    </r>
    <r>
      <rPr>
        <sz val="11"/>
        <rFont val="Cambria"/>
        <family val="1"/>
        <scheme val="major"/>
      </rPr>
      <t xml:space="preserve">s. Currently these are not been recorded or monitored or controlled on these sites. </t>
    </r>
  </si>
  <si>
    <t>3.3.3</t>
  </si>
  <si>
    <t>The Company shall ensure that all introductions are carefully monitored by owner/ manager</t>
  </si>
  <si>
    <t>Previously, where invasive species were noted on a site, the forester would record same on a site visit report and monitor accordingly. Our procedure did not require that maps and management plans be updated</t>
  </si>
  <si>
    <t xml:space="preserve">Going forward, where an invasive species is observed, the forester will continue to note this on the site report and our procedure has been amended to require the map and management plan to be updated also. The invasive species will be monitored on an ongoing basis and should it become necessary, we will implement our Invasive Species Management Plan.
</t>
  </si>
  <si>
    <t>Within 12 months of the finalisation date of this report, and no
later than next annual audit.</t>
  </si>
  <si>
    <t xml:space="preserve">Archaeological sites which are on site or nearby are mapped and recorded in management plans based on information received from Department of Agriculture Food, and Marine and IForest data and were included in plans and maps for all sites (where relevant) audited in MA.  Where old buildings are present, a setback is noted and marked and this area is excluded from planting. Not all redundant buildings are noted in plans and maps, although foresters demonstrated good awareness of their presence and importance and all such buildings had been protected during operations. At a number of sites including an old farmhouse and associated buildings at CK303 Mullenataura had not been included in plans and maps.  </t>
  </si>
  <si>
    <t>The Company shall ensure that sites with recognised specific historical, cultural or spiritual significance shall be mapped and protected or managed in a way that takes due regard of the significance of the site.</t>
  </si>
  <si>
    <t xml:space="preserve">While archaeological features such as ringforts are noted on maps and management plans, redundant buildings were noted by the foresters for operational purposes only, e.g. setbacks when planting. </t>
  </si>
  <si>
    <t xml:space="preserve">We will now amend our procedure to ensure that they are included in the maps and on the management plans also. </t>
  </si>
  <si>
    <r>
      <t xml:space="preserve">All sites have a wide variety of tree species, with an emphasis on Sitka spruce as the primary species.  Other conifers may also be considered with the primary species classification on some sites (not seen during the MA).  Overall at FMU level, Sitka spruce accounts for 67.01% of area, lodgepole pine 10.2%, Norway spruce 1.59%, larch 1%, mixed broadleaves 1.61% unplanted 0.49,  to be planted 0.85%, and areas of biodiversity enhancement at 17.25% (this includes broadleaves and open-ground.  However, secondary species may also exist that have not been accounted for; such as larch mixed with Sitka spruce (e.g 10% of 16.5ha of </t>
    </r>
    <r>
      <rPr>
        <u/>
        <sz val="11"/>
        <rFont val="Cambria"/>
        <family val="1"/>
        <scheme val="major"/>
      </rPr>
      <t>RN505 Cloonaragh</t>
    </r>
    <r>
      <rPr>
        <sz val="11"/>
        <rFont val="Cambria"/>
        <family val="1"/>
        <scheme val="major"/>
      </rPr>
      <t xml:space="preserve"> thinning area was planted with larch) and very small areas of Scot pine in mixed broadleaves RN505 Cloonaragh; and 3 ha of oak and Scots pine line mixture in </t>
    </r>
    <r>
      <rPr>
        <u/>
        <sz val="11"/>
        <rFont val="Cambria"/>
        <family val="1"/>
        <scheme val="major"/>
      </rPr>
      <t>CK305 Inch East</t>
    </r>
    <r>
      <rPr>
        <sz val="11"/>
        <rFont val="Cambria"/>
        <family val="1"/>
        <scheme val="major"/>
      </rPr>
      <t>. In addition, areas of semi-natural habitat have been completly excluded from the scope of the management on some sites e.g</t>
    </r>
    <r>
      <rPr>
        <u/>
        <sz val="11"/>
        <rFont val="Cambria"/>
        <family val="1"/>
        <scheme val="major"/>
      </rPr>
      <t xml:space="preserve"> GY509 Bellangauran</t>
    </r>
    <r>
      <rPr>
        <sz val="11"/>
        <rFont val="Cambria"/>
        <family val="1"/>
        <scheme val="major"/>
      </rPr>
      <t xml:space="preserve"> where an area of umimproved wet bog lies has been excluded.  It is therefore likely that the 67% Sitka spruce is an overestimate of the percentage of the primary species, which could be confirmed by survey and mapping, or may be adjusted by additional planting of other species in the next rotation.  Some sites seen during the audit were compliant at a site level  e.g </t>
    </r>
    <r>
      <rPr>
        <u/>
        <sz val="11"/>
        <rFont val="Cambria"/>
        <family val="1"/>
        <scheme val="major"/>
      </rPr>
      <t>GY509 Bellaanagauron</t>
    </r>
    <r>
      <rPr>
        <sz val="11"/>
        <rFont val="Cambria"/>
        <family val="1"/>
        <scheme val="major"/>
      </rPr>
      <t xml:space="preserve">  where Sitka spruce was  62.86%, broadleaves 11.09% and open ground 26.05%.  </t>
    </r>
  </si>
  <si>
    <t>3.3.2</t>
  </si>
  <si>
    <t xml:space="preserve"> The Company should ensure that where at least two species are suited  to the site and matched to the objectives the proportions of different  species in new planting, or planned for the next rotation of an existing woodland, should be as follows: &lt;65% primary species, &gt;20% secondary species, &gt;10% open space and &gt;5% native broadleaf.</t>
  </si>
  <si>
    <r>
      <t>Waste generated from forest operations is disposed of according to Waste Disposal Policy, and no waste from recent operations seen on site.  Interviews of forest managers and civil engineering road contractor on one site (</t>
    </r>
    <r>
      <rPr>
        <u/>
        <sz val="11"/>
        <rFont val="Cambria"/>
        <family val="1"/>
        <scheme val="major"/>
      </rPr>
      <t>RN509 Deerpark &amp; Ballyglass</t>
    </r>
    <r>
      <rPr>
        <sz val="11"/>
        <rFont val="Cambria"/>
        <family val="1"/>
        <scheme val="major"/>
      </rPr>
      <t>) demonstrated good knowledge of waste disposal procedures and practices. However, waste originating from historic activities was seen at a number of sites including plastic and other waste at an old farmhouse at</t>
    </r>
    <r>
      <rPr>
        <u/>
        <sz val="11"/>
        <rFont val="Cambria"/>
        <family val="1"/>
        <scheme val="major"/>
      </rPr>
      <t xml:space="preserve"> CK303 Mullenataura </t>
    </r>
    <r>
      <rPr>
        <sz val="11"/>
        <rFont val="Cambria"/>
        <family val="1"/>
        <scheme val="major"/>
      </rPr>
      <t xml:space="preserve">(also plastic bags for transplants from previous owner) and old dumped waste in a bog at </t>
    </r>
    <r>
      <rPr>
        <u/>
        <sz val="11"/>
        <rFont val="Cambria"/>
        <family val="1"/>
        <scheme val="major"/>
      </rPr>
      <t>Garraunmore GY502</t>
    </r>
    <r>
      <rPr>
        <sz val="11"/>
        <rFont val="Cambria"/>
        <family val="1"/>
        <scheme val="major"/>
      </rPr>
      <t xml:space="preserve">. </t>
    </r>
  </si>
  <si>
    <t>The Company should ensure that Waste disposal shall be in accordance with current waste management legislation and regulations.</t>
  </si>
  <si>
    <r>
      <t xml:space="preserve">Deadwood, where it occurs in hedgerows and old trees is retained e.g large pollarded willows with internal cavities and deadwood in </t>
    </r>
    <r>
      <rPr>
        <u/>
        <sz val="11"/>
        <rFont val="Cambria"/>
        <family val="1"/>
        <scheme val="major"/>
      </rPr>
      <t>GY509 Ballynagauran</t>
    </r>
    <r>
      <rPr>
        <sz val="11"/>
        <rFont val="Cambria"/>
        <family val="1"/>
        <scheme val="major"/>
      </rPr>
      <t xml:space="preserve">; and large oaks and birch scrub in </t>
    </r>
    <r>
      <rPr>
        <u/>
        <sz val="11"/>
        <rFont val="Cambria"/>
        <family val="1"/>
        <scheme val="major"/>
      </rPr>
      <t>CK107 Inch East</t>
    </r>
    <r>
      <rPr>
        <sz val="11"/>
        <rFont val="Cambria"/>
        <family val="1"/>
        <scheme val="major"/>
      </rPr>
      <t xml:space="preserve">.  Most plantations are young with little opportunity for deadwood to develop at the current stage. Clearfelled areas and thinned/unthinned areas of Sitka generally had little deadwood habitat with exception of some windrowed extraction racks with fallen deadwood (and in adjacent hedgerows and retained older woodland).  It was not possible to assess whether there had been opportunities to retain standing deadwood from e.g snapped trees in older plantations. Some consideration should be given to retaining deadwood within plantation areas where this does not compromise the safety of the public or forestry workers or the health of the woodland.  </t>
    </r>
  </si>
  <si>
    <t>6.2.2</t>
  </si>
  <si>
    <t>The Company should should retain deadwood within plantation areas where this does not compromise the safety of the public or forestry workers or the health of the woodland.</t>
  </si>
  <si>
    <t>3rd March - 9th March</t>
  </si>
  <si>
    <t>(06/09/21) Audit: Review of documentation [&amp; Group systems], staff interviews</t>
  </si>
  <si>
    <t>(06/09/21) Document review</t>
  </si>
  <si>
    <t>(06/09/21) Auditors meeting</t>
  </si>
  <si>
    <t xml:space="preserve">(06/09/21) Closing meeting- </t>
  </si>
  <si>
    <t>Main-assessment</t>
  </si>
  <si>
    <t>(03/03/22) Opening meeting - Lead Auditor, members of Arbor and SWS forest management teams</t>
  </si>
  <si>
    <t>(03-09/03/22) Audit: Review of documentation [&amp; Group systems], staff interviews</t>
  </si>
  <si>
    <t>(03-09/03/22)  Site visit - see list of sites below: 3.6</t>
  </si>
  <si>
    <t>(03-09/03/22)  Document review</t>
  </si>
  <si>
    <t>(09/03/22) Auditors meeting</t>
  </si>
  <si>
    <t>(09/03/22) Closing meeting- Lead Auditor, members of Arbor and SWS forest management teams</t>
  </si>
  <si>
    <t>Pre-assessment: 3 days</t>
  </si>
  <si>
    <t>Main-assessment: 8 days</t>
  </si>
  <si>
    <t>n/a - as PEFC pre-assessment only</t>
  </si>
  <si>
    <t xml:space="preserve">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</si>
  <si>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Arbor sites:</t>
  </si>
  <si>
    <r>
      <rPr>
        <b/>
        <sz val="11"/>
        <color rgb="FF000000"/>
        <rFont val="Times New Roman"/>
        <family val="1"/>
      </rPr>
      <t>CK303 Mullenataura</t>
    </r>
    <r>
      <rPr>
        <sz val="11"/>
        <color rgb="FF000000"/>
        <rFont val="Times New Roman"/>
        <family val="1"/>
      </rPr>
      <t>:  Three compartments planted in 2017 totalling 53.64h within the 3km referral zone for The Blackwater River Cork/Waterford (002170) SAC.  The SAC is 2km northwest of the forest and there are no aquatic features located within the forest.  The northern section of the site is located within a Fresh Water Pearl Mussel 6km zone and a catchment area (Munster Blackwater).  Old abandoned farmhouse and building with associated hedgebanks on site.  Cherry laurel present. Five year planned operations include maintenance in 2021 and monitoring.</t>
    </r>
  </si>
  <si>
    <r>
      <rPr>
        <b/>
        <sz val="11"/>
        <color rgb="FF000000"/>
        <rFont val="Times New Roman"/>
        <family val="1"/>
      </rPr>
      <t>LK308 Caher (Connell):</t>
    </r>
    <r>
      <rPr>
        <sz val="11"/>
        <color rgb="FF000000"/>
        <rFont val="Times New Roman"/>
        <family val="1"/>
      </rPr>
      <t xml:space="preserve">  Two compartments totalling 16.97ha within the 3km referral zone for the Lower River Shannon SAC (site code 002165), which is 2.5km outside the forest boundary to the west of the site; and within the Limerick CDP (LCA Southern Uplands) CDP Landscape Oct 2017. There is an aquatic zone (stream) that borders the site on the western boundary and another stream that bisects the site from north to south; and classed as moderate landscape sensitivity.  Roading was planned for 2021 (and is approved by FS and the local authority) and clearfelling and replanting for 2022, followed by annual maintenance. </t>
    </r>
  </si>
  <si>
    <r>
      <rPr>
        <b/>
        <sz val="11"/>
        <color rgb="FF000000"/>
        <rFont val="Times New Roman"/>
        <family val="1"/>
      </rPr>
      <t>LK309 Dromreask:</t>
    </r>
    <r>
      <rPr>
        <sz val="11"/>
        <color rgb="FF000000"/>
        <rFont val="Times New Roman"/>
        <family val="1"/>
      </rPr>
      <t xml:space="preserve"> One compartment totalling 15.01ha  within the bounds of the SPA area Stacks to Mullaghareirk Mountains, West Limerick &amp; Mount Eagle SPA (site code 004161), and within the 3km referral zone for the Lower River Shannon SAC (site code 002165) which is 2.8km outside the forest boundary to the south of the site. There is an aquatic zone (stream) bordering the eastern boundary and an area of moderate landscape sensitivity. Roading and thinning is proposed for 2022 along with annual monitoring.</t>
    </r>
  </si>
  <si>
    <r>
      <rPr>
        <b/>
        <sz val="11"/>
        <color rgb="FF000000"/>
        <rFont val="Times New Roman"/>
        <family val="1"/>
      </rPr>
      <t xml:space="preserve">KY301 Lisbabe: </t>
    </r>
    <r>
      <rPr>
        <sz val="11"/>
        <color rgb="FF000000"/>
        <rFont val="Times New Roman"/>
        <family val="1"/>
      </rPr>
      <t xml:space="preserve">One compartment totalling 14.75ha  within the 3km referral zone for the Killarney National Park, Macgillycuddy Reeks &amp; Caragh River Catchment SAC (site code 000365). The SAC is 460m outside the forest boundary to the east of the site. Five year plan includes replanting carried out in 2021, and planned maintenance between 2022 and 2024 and monitoring in 2025. Some </t>
    </r>
    <r>
      <rPr>
        <i/>
        <sz val="11"/>
        <color rgb="FF000000"/>
        <rFont val="Times New Roman"/>
        <family val="1"/>
      </rPr>
      <t>Rhododendron ponticum</t>
    </r>
    <r>
      <rPr>
        <sz val="11"/>
        <color rgb="FF000000"/>
        <rFont val="Times New Roman"/>
        <family val="1"/>
      </rPr>
      <t xml:space="preserve"> on site</t>
    </r>
  </si>
  <si>
    <r>
      <rPr>
        <b/>
        <sz val="11"/>
        <color rgb="FF000000"/>
        <rFont val="Times New Roman"/>
        <family val="1"/>
      </rPr>
      <t xml:space="preserve">KY308 Knockanarroor: </t>
    </r>
    <r>
      <rPr>
        <sz val="11"/>
        <color rgb="FF000000"/>
        <rFont val="Times New Roman"/>
        <family val="1"/>
      </rPr>
      <t xml:space="preserve"> Six compartments totalling 22.13ha   within the 3km referral zone for The Killarney National Park, Macgillycuddy Reeks, and the Caragh River Catchment SAC (site code 000365). The SAC is 915m outside the forest boundary to the east of the site. There is an aquatic zone (stream) bordering the southern &amp; eastern boundaries of the site. A 30 metre setback for an archaeological Lime Kiln–(KE067-118) outside the southern boundary extends  into the site, and there is an ESB 10-20kv line traversing the site, however that area is not planted. A forest road application was approved in 2020 with road construction due to commence in 2021 and thinning for 2022, followed by annual monitoring. </t>
    </r>
  </si>
  <si>
    <r>
      <rPr>
        <b/>
        <sz val="11"/>
        <color rgb="FF000000"/>
        <rFont val="Times New Roman"/>
        <family val="1"/>
      </rPr>
      <t>KY303 Inchee</t>
    </r>
    <r>
      <rPr>
        <sz val="11"/>
        <color rgb="FF000000"/>
        <rFont val="Times New Roman"/>
        <family val="1"/>
      </rPr>
      <t xml:space="preserve">:  One compartment totalling 55.34ha located within the Kerry CDP (OCT 2017) Landscape area with a Secondary Special allocation and within the 3km referral zone for the Roughty River pNHA (site code 001376) area of landscape sensitivity. Some special felling coupes will be required and any potential visual impacts will be mitigated by making sure that all broadleaves will be left standing. The pNHA is 2.1km outside the forest boundary to the west of the site. There is an aquatic zone (stream) traversing the site in the southern (flowing west) &amp; western (flowing south) boundaries of the site which may have to be crossed for forest operation.  There is an ESB MV 10-20KV line on site (unplanted).  A new approved forest road inspected and was compliant with the standard requirements, with satisfactory silt traps and no evidence of erosion or sedimentation. Areas previously thinned in 2020 inspected and in good order. Pre-commencement and weekly operational inspection carried out and documents seen during the audit. Forester maintains pro-active communication with neighbours. Sika deer present but no hunting carried out.  Anemometer on small exclosure within site boundary not owned or managed.  </t>
    </r>
  </si>
  <si>
    <r>
      <rPr>
        <b/>
        <sz val="11"/>
        <color rgb="FF000000"/>
        <rFont val="Times New Roman"/>
        <family val="1"/>
      </rPr>
      <t>KY319 Cummeen Upper:</t>
    </r>
    <r>
      <rPr>
        <sz val="11"/>
        <color rgb="FF000000"/>
        <rFont val="Times New Roman"/>
        <family val="1"/>
      </rPr>
      <t xml:space="preserve">  One compartment totalling 44.46ha located within the Kerry CDP area (Landscape Oct 2017) as Kerry CDP 2015 2021 Secondary Special and also  within a high sensitivity landscape area under Primary Amenities from the Kerry CDP 2003; and within the 3km referral zone for the Ballagh Bog pNHA (site code 001886), which is 2.7 km outside the forest boundary to the south of the site.  There is an aquatic zone (stream) bisecting the site from east to west and is within 2 high water statutory bodies, Slaheny_010 &amp; Roughty_030. Classed as high landscape sensitivity. An old house and buildings exist within the site, along with associated enclosures. There is</t>
    </r>
    <r>
      <rPr>
        <i/>
        <sz val="11"/>
        <color rgb="FF000000"/>
        <rFont val="Times New Roman"/>
        <family val="1"/>
      </rPr>
      <t xml:space="preserve"> Rhododendron ponticum</t>
    </r>
    <r>
      <rPr>
        <sz val="11"/>
        <color rgb="FF000000"/>
        <rFont val="Times New Roman"/>
        <family val="1"/>
      </rPr>
      <t xml:space="preserve"> present. Roading is planned for 2023 with annual monitoring.</t>
    </r>
  </si>
  <si>
    <r>
      <rPr>
        <b/>
        <sz val="11"/>
        <color rgb="FF000000"/>
        <rFont val="Times New Roman"/>
        <family val="1"/>
      </rPr>
      <t>CK305 Inch East</t>
    </r>
    <r>
      <rPr>
        <sz val="11"/>
        <color rgb="FF000000"/>
        <rFont val="Times New Roman"/>
        <family val="1"/>
      </rPr>
      <t xml:space="preserve">:  One compartment totalling 36.97ha. There is an aquatic zone (stream) bordering the eastern boundary that traverses through the site and meets 2 other aquatic zones just inside the entrance to the forest where they merge into one stream that flows south through the eastern edge of the site. These streams may have to be crossed during forest operations in the future, but appropriate measures will be taken to ensure their protection during operations. The forest is also within a Fresh Water  Pearl Mussel catchment area.  Three archaeological sites off-site and an old house on-site (but not on maps or plans) along with low stone walls separating old enclosures. Three ha of oak lines planted with intermittently with a Scots pine nurse and ready for thinning or removal to favour the oak. Areas of birch and willow scrub and ash (some is diseased) plantation with scattered veteran oaks.  An area of moderate landscape sensitivity. Some special felling coupes will be required. Any potential visual impacts will be mitigated by making sure that all broadleaves will be left standing where practical to do so during harvesting operations especially facing the public roads and forest boundaries (Bandon/Caha). Five year includes thinning planned for 2021 and 2025 and monitoring. </t>
    </r>
  </si>
  <si>
    <t>SWS sites:</t>
  </si>
  <si>
    <r>
      <rPr>
        <b/>
        <sz val="11"/>
        <color theme="1"/>
        <rFont val="Times New Roman"/>
        <family val="1"/>
      </rPr>
      <t>GY508 Lissacullaun</t>
    </r>
    <r>
      <rPr>
        <sz val="11"/>
        <color theme="1"/>
        <rFont val="Times New Roman"/>
        <family val="1"/>
      </rPr>
      <t>: One compartment, totalling at 12.15 ha, due to be planted in 2022 with Sitka spruce and broadleaved species.  There is a mass rock (GA098-120) archaeological feature in the centre of the property and setbacks have been established, and there is a 2nd order watercourse to the south-west of the property flowing in a south-eastern direction. Designations that in or near the site are  Glenloughaun Esker SAC (site code 002213) is 10 km from the site;  Lough Rea SAC (site code 000304) &amp; Lough Rea SPA (site code 004134) is 12 km from the property; Ardraigue Bog SAC (site code 002356) is 12 km from the property; Barroughter Bog SAC (site code 000231) is hydrologically connected 34 km downstream; Lough Derg,North-east Shore SAC (site code 002241) &amp; Lough Derg (Shannon) SPA (site code 004058)is hydrologically connected 35 km downstream; Lower River Shannon SAC (site code 002165) is hydrologically connected 75 km downstream.; Slieve Aughty Mountains SPA (site code 004168) is 12 km from the property;  River Suck Callows SPA (site code 004097) is 14 km from the site. Discussion with the forester regarding the retention of hawthorn '</t>
    </r>
    <r>
      <rPr>
        <i/>
        <sz val="11"/>
        <color theme="1"/>
        <rFont val="Times New Roman"/>
        <family val="1"/>
      </rPr>
      <t>piseog</t>
    </r>
    <r>
      <rPr>
        <sz val="11"/>
        <color theme="1"/>
        <rFont val="Times New Roman"/>
        <family val="1"/>
      </rPr>
      <t xml:space="preserve">' tree (also called fairy tree) by ground preparation contractor.  
</t>
    </r>
  </si>
  <si>
    <r>
      <rPr>
        <b/>
        <sz val="11"/>
        <color theme="1"/>
        <rFont val="Times New Roman"/>
        <family val="1"/>
      </rPr>
      <t xml:space="preserve">GY505 Loughaunnavaag: </t>
    </r>
    <r>
      <rPr>
        <sz val="11"/>
        <color theme="1"/>
        <rFont val="Times New Roman"/>
        <family val="1"/>
      </rPr>
      <t xml:space="preserve">Five compartments planted in 2020 totalling 9.55 ha.  There is a watercourse flowing north along the northern/eastern boundary and then through the property. There is a listed enclosure to the west of the property and has been protected. and there is a medium voltage 10-20 kV ESB line running through the property from north/south. Designated sites nearby include Lough Corrib SAC (site code 000297) which is 10 km from the site; Glenloughaun Esker SAC (site code 002213)which  is 12 km from the site; Rahasane Turlough SAC (site code 000322) and Rahasane Turlough SPA (site code 004089) which  is hydrologically connected 38 km downstream from the property; River Suck Callows SPA (site code 004097) which is 12 km from the site. Spraying is planned for 2021 and 2023. </t>
    </r>
  </si>
  <si>
    <r>
      <rPr>
        <b/>
        <sz val="11"/>
        <color theme="1"/>
        <rFont val="Times New Roman"/>
        <family val="1"/>
      </rPr>
      <t xml:space="preserve">GY503 Ballymurry: </t>
    </r>
    <r>
      <rPr>
        <sz val="11"/>
        <color theme="1"/>
        <rFont val="Times New Roman"/>
        <family val="1"/>
      </rPr>
      <t xml:space="preserve">Three compartments totalling 23.38 ha planted in 2019 and consisting of 17.23 ha of newly planted and 6.15 ha of pre-existing woodland. There is a path leading from the access in compartment 2 up to compartment 1, crossing a river. There is a stream flowing west in compartment 3 and another flowing north-west between compartment 2 and 1; and there is a 10-20 kV ESB line running along the western most boundary in compartment 1. All veteran trees have been retained and protected and all setbacks from drains and streams.  Local designations include: Lough Rea SAC (site code 000304) Lough Rea SPA (site code 004134) is 6.5 km from the forest property; Lough Corrib SAC (site code 000297) is approximately 12 km from the forest property and has priority habitats such as active raised bogs, calcareous fens, petrifying springs, limestone pavements and bog woodland.; Rahasane Turlough SAC (site code 000322) is hydrologically connected downstream 15 km from the property and has priority habitats such as turloughs;  Galway Bay Complex SAC (site code 000268) is hydrologically connected downstream 24 km from the property and has priority habitats such as coastal lagoons;  and Slieve Aughty Mountains SPA (site code 004168) is 10 km from the property and has bird species such as the </t>
    </r>
    <r>
      <rPr>
        <b/>
        <sz val="11"/>
        <color theme="1"/>
        <rFont val="Times New Roman"/>
        <family val="1"/>
      </rPr>
      <t xml:space="preserve">hen harrier. </t>
    </r>
    <r>
      <rPr>
        <sz val="11"/>
        <color theme="1"/>
        <rFont val="Times New Roman"/>
        <family val="1"/>
      </rPr>
      <t xml:space="preserve"> A felling and road application have been approved and spraying is mentioned in the operational plan for 2022, along with annual monitoring.  
</t>
    </r>
  </si>
  <si>
    <r>
      <rPr>
        <b/>
        <sz val="11"/>
        <color theme="1"/>
        <rFont val="Times New Roman"/>
        <family val="1"/>
      </rPr>
      <t>GY502 Garrunmore:</t>
    </r>
    <r>
      <rPr>
        <sz val="11"/>
        <color theme="1"/>
        <rFont val="Times New Roman"/>
        <family val="1"/>
      </rPr>
      <t xml:space="preserve"> Two compartments of mainly Sitka spruce totalling  16.15 ha with Compartment 1 consisting of newly planted woodland and semi mature woodland and Compartment 2 consists of newly planted woodland and biodiversity areas.. The semi mature woodland totals at 3.58 ha, while the newly planted woodland and biodiversity area totals 12.57 ha. Nearby designations include Lisnageeragh Bog and Ballinastack Turlough SAC (site code 000296) is approximately 4.4 km from the site and has priority habitats such as Turloughs and active raised bogs;  Camderry Bog SAC (site code 002347) is approximately 4.7 km from the property and has raised bog priority habitat; Kilsallagh Bog SAC (site code 000285) is approximately 5.5 km from the property and has priority habitats such as active raised bogs; Lough Lurgeen Bog/Glenamaddy Turlough SAC (site code 000301) is approximately 6.2 km from the property and has prior it habitats such as turloughs and active raised bogs; River Shannon Callows SAC
(site code 000216) is the only SAC which is downstream from the property at 86 km from the property.  There is a 2nd order watercourses, the Derryhippoo, outside of the boundary on the southern side EPA segment code 26_3011 downstream from the site.  The 5 year operational plan states that beating up and felling was planned for 2021, tree protection against deer damage and replanting in 2022, with chemical spraying planned for 2024. Clearfelling had already been carried out during the audit but the timber was not yet forwarded from site as the operating had been suspended due to adverse weather conditions and the risk of potential pollution. Some boundary broadleaves had been felled and the forest manager had stopped further felling of them. </t>
    </r>
  </si>
  <si>
    <r>
      <rPr>
        <b/>
        <sz val="11"/>
        <color theme="1"/>
        <rFont val="Cambria"/>
        <family val="1"/>
        <scheme val="major"/>
      </rPr>
      <t xml:space="preserve">RN505 Cloonarragh; </t>
    </r>
    <r>
      <rPr>
        <sz val="11"/>
        <color theme="1"/>
        <rFont val="Cambria"/>
        <family val="1"/>
        <scheme val="major"/>
      </rPr>
      <t xml:space="preserve"> Six compartments planted in 1998 with Sitka spruce, lodgepole pine &amp; Norway spruce, totalling at 20.26 ha.  Some clearfelling &amp; restocking have taken place and other areas have been thinned. Set-backs and drainage on the restocked site were compliant with requirements. Fertiliser application with 25'Kilo/Ha of ground rock phosphate planned on basis of rationale of soil deficiency, rapid establishment and partial mitigation of weevil damage threat.  Thinning area inspected. Nearby designations include Bellanagare raised Bog SAC (site code 000592) is 2 km from the site; Cloonchambers raised Bog SAC (site code 000600) is 4.6 km from the site; Drumalough Bog SAC (site code 002338) is 4.9 km from the site; Bellanagare Bog SPA (site code 004105) is 2.8 km from the site; Lough Gara SPA (site code 004048) is 14 km from the site; and River Suck Callows SPA (site code 004097) is hydrologically connected 48 km downstream. There is a 1st order watercourse outside the boundary on the northern side EPA segment code 26_2441. Abandoned farm buildings on site. Planned operations include reafforestation carried out in 2021/22, beating-up of required in 2022 followed by spraying in the following 2 years and a further clearfell in 2025. </t>
    </r>
  </si>
  <si>
    <r>
      <rPr>
        <b/>
        <sz val="11"/>
        <color theme="1"/>
        <rFont val="Cambria"/>
        <family val="1"/>
        <scheme val="major"/>
      </rPr>
      <t>RN509 Deerpark and Ballyglass:</t>
    </r>
    <r>
      <rPr>
        <sz val="11"/>
        <color theme="1"/>
        <rFont val="Cambria"/>
        <family val="1"/>
        <scheme val="major"/>
      </rPr>
      <t xml:space="preserve"> Three compartments planted in 1999 and 2000 totalling 11.77 ha.  Designations are Bellanagare raised Bog SAC (site code 000592) &amp; Bellanagare Bog SPA (site code 004105) is adjacent to the site; Cloonshanville raised Bog SAC (site code 000614) is 4 km from the site and is hydrologically connected 8 km downstream; Mullygollan Turlough SAC (site code 000612); Callow raised Bog SAC (site code 000595) is 9 km from the site; Lough Gara SPA (site code 004048) is 9 km from the site and is hydrologically connected 17 km downstream; Ballykenny-Fisherstown Bog SPA (site code 004101) which is hydrologically connected 92 km downstream. There is a 1st order watercourse flowing east on the northern side of compartment 3 and 4 EPA segment code 26_3 696.   There are watercourses running along the northern boundary of compartments 3 and 4 and along the eastern boundary of compartment 5, and a relevant watercourse along the western boundary of compartment 1 and the northern and southern borders of compartment 5. The NHA, SPA and SAC just to the west of compartment 3 and compartments 3-5 lies within the NPWS 3 km referral zone. Roading and thinning are planned for 2021 and the initial site clearance in preparation for road construction was underway during the audit visit, and the excavator operator was interviewed, his certificates and documents inspected. 
. </t>
    </r>
  </si>
  <si>
    <r>
      <rPr>
        <b/>
        <sz val="11"/>
        <color theme="1"/>
        <rFont val="Cambria"/>
        <family val="1"/>
        <scheme val="major"/>
      </rPr>
      <t>MY510 Cregduff:</t>
    </r>
    <r>
      <rPr>
        <sz val="11"/>
        <color theme="1"/>
        <rFont val="Cambria"/>
        <family val="1"/>
        <scheme val="major"/>
      </rPr>
      <t xml:space="preserve"> Two compartments of Sitka spruce, oak and birch planted in 2016 totalling 14.21 ha.  The Sitka spruce and also the oak are growing particularly vigorously. There is a gas line running through the north and a medium voltage 10-20kV ESB line running through the south. Designations include Kilglassan/Caheravoostia Turlough Complex SAC (site code 000504) is 2.2 km from the site; Carrowkeel Turlough SAC (site code 000475) is 2.6 km from the site; Greaghans Turlough SAC (site code 000503) is 2.9 km from the site; Ardkill Turlough SAC (site code 000461) is 3.8 km from the site; Lough Corrib SAC (site code 000297) &amp; Lough Corrib SPA (site code 004042) is hydrologically connected 18 km downstream from the site; Lough Carra SPA (site code 004051) is 11 km from the site; and Lough Mask SPA (site code 004062) is 14 km from the site. There is a 2nd order watercourse outside the boundary on the Eastern side EPA segment code 30_3407. No active operations are planned in the first 5 years except monitoring. There is unauthorised use of the land set-back which is being dealt with by SWS staff. </t>
    </r>
  </si>
  <si>
    <r>
      <rPr>
        <b/>
        <sz val="11"/>
        <color theme="1"/>
        <rFont val="Cambria"/>
        <family val="1"/>
        <scheme val="major"/>
      </rPr>
      <t xml:space="preserve">GY509 Bellanagarraun: </t>
    </r>
    <r>
      <rPr>
        <sz val="11"/>
        <color theme="1"/>
        <rFont val="Cambria"/>
        <family val="1"/>
        <scheme val="major"/>
      </rPr>
      <t xml:space="preserve"> Two compartments and 5 sub-cpts totalling at 9.58 ha of Sitka spruce and broadleaves planted in 2021. Site designations include Lough Corrib SAC (site code 000297) &amp; Lough Corrib SPA (site code 004042) which are approximately 3 km from the property and which is hydrologically connected 4 to 17  km downstream; Shrule Turlough SAC (site code 000525) is approximately 4 km from the property; and Mocorha Lough SAC (site code 001536) is 8 km from the property. There is a 2nd  order watercourse just outside the boundary on the Eastern side EPA segment code 30_581. Spraying and monitoring are planned in the 5 year operational plan. </t>
    </r>
  </si>
  <si>
    <t>PEFC Logo Usage standard 2001:2008</t>
  </si>
  <si>
    <t>A full Stakeholder Consultation was carried out for the Pre-Assessment (when not required) and not for the MA again so soon after the PA. 71 stakeholders were contacted by emails for 6 week consultation but none responded.  TFPL have completed their own consultation and put up new signage for all the new sites added since the PA to engage stakeholders in this area.</t>
  </si>
  <si>
    <t>ANNEX 1 CHECKLIST for : Ireland</t>
  </si>
  <si>
    <t>PEFC IRL SCHEME Dec 2010: PEFC Irish Forest Certification Standard , endorsed with updates Dec 2011</t>
  </si>
  <si>
    <t>Republic of Ireland</t>
  </si>
  <si>
    <t xml:space="preserve">In Ireland, the PEFC endorsed national standard PEFC Irish Forest Certification Standard is used. </t>
  </si>
  <si>
    <t>Std ref.</t>
  </si>
  <si>
    <t>Audit</t>
  </si>
  <si>
    <t>Requirement</t>
  </si>
  <si>
    <t>Means of verification</t>
  </si>
  <si>
    <t>Guidance and advice</t>
  </si>
  <si>
    <t>Compliant? (Y/N)</t>
  </si>
  <si>
    <t>COMPLIANCE WITH THE LAW AND CONFORMANCE WITH THE REQUIREMENTS OF THE CERTIFICATION STANDARD</t>
  </si>
  <si>
    <t>Compliance and conformance</t>
  </si>
  <si>
    <t xml:space="preserve">There shall be compliance with the law. There shall be no substantiated outstanding claims of non-compliance related to woodland management. </t>
  </si>
  <si>
    <r>
      <rPr>
        <sz val="11"/>
        <rFont val="Cambria"/>
        <family val="1"/>
      </rPr>
      <t xml:space="preserve">• No evidence of non-compliance from audit
</t>
    </r>
    <r>
      <rPr>
        <b/>
        <sz val="11"/>
        <rFont val="Cambria"/>
        <family val="1"/>
      </rPr>
      <t/>
    </r>
  </si>
  <si>
    <t xml:space="preserve">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
</t>
  </si>
  <si>
    <t>Staff interviewed appeared fully aware of legal requirements. Contracts seen  FS have conditions and requirements based on Forestry Act. Inland Fisheries, NPWS, LAs have specific legal requirments and are referred to when applying for FLs.  Examples are Inland Fisheries re restrcitions re when work is carried out.  An Taisce, and NGO are on the referreal list. Roads are included in FL conditions.  FL Inpsectors routinely check mjority if grant aid is included.  External issues are sometimes  caused e.g fly-tipping.  Staff are updated through CPD and registered foresters list by FS, with requirements.  Circulars sent to forest companies re changes in law.</t>
  </si>
  <si>
    <t>Y</t>
  </si>
  <si>
    <t>No evidence of substantiated outstanding claims of non-compliance related to woodland management observed during MA. Staff of both Arbor and of SWS that were interviewed appeared fully aware of legal requirements. Circulars sent to forest companies by FS and SIF regarding changes in law relating to forestry and land.</t>
  </si>
  <si>
    <t xml:space="preserve">There shall be compliance with any relevant codes of practice, guidelines or agreements. </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</si>
  <si>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</si>
  <si>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</si>
  <si>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t>Staff interviewed appeared fully aware of legal requirements. Contracts seen  FS have conditions and requirements based on Forestry Act. Inland Fisheries, NPWS, LAs have specific legal requirements and are referred to when applying for FLs.  Examples are Inland Fisheries re restrictions re when work is carried out.  An Taisce, and NGO are on the referral list. Roads are included in FL conditions.  FL Inspectors routinely check majority if grant aid is included.  External issues are sometimes  caused e.g fly-tipping.  Staff are updated through CPD and registered foresters list by FS, with requirements.  Circulars sent to forest companies re changes in law.</t>
  </si>
  <si>
    <t>No evidence of non compliance with any relevant codes of practice, guidelines or agreements. Staff interviewed appeared fully aware of legal requirements and requirements of any relevant codes of practice, guidelines or agreements. Forest Service have conditions and requirements based on Forestry Act. Inland Fisheries, NPWS, LAs have specific legal requirements and are referred to when applying for FLs and roads licences.</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</si>
  <si>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</si>
  <si>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</si>
  <si>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</si>
  <si>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t>Folio documents records land tenure and property right</t>
  </si>
  <si>
    <t>Certified Folio and/or Deed of Transfer copies seen for a number of sites including CK303, KY301, KY303, KY319, LK308</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</si>
  <si>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</si>
  <si>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</si>
  <si>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</si>
  <si>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N</t>
  </si>
  <si>
    <t>Obs 2021.1</t>
  </si>
  <si>
    <r>
      <t xml:space="preserve">Declaration of commitment document was signed by representatives from TFLP, Arbor and SWS in September 2021. </t>
    </r>
    <r>
      <rPr>
        <b/>
        <sz val="11"/>
        <rFont val="Cambria"/>
        <family val="1"/>
        <scheme val="major"/>
      </rPr>
      <t xml:space="preserve"> Close our Obs 2021.1</t>
    </r>
  </si>
  <si>
    <t>Protection from illegal activities</t>
  </si>
  <si>
    <t>The owner or manager shall take all reasonable measures to stop illegal or unauthorised uses of the woodland which could jeopardise fulfilment of the objectives of management.</t>
  </si>
  <si>
    <r>
      <rPr>
        <sz val="11"/>
        <rFont val="Cambria"/>
        <family val="1"/>
      </rPr>
      <t xml:space="preserve">• The owner/manager is aware of potential and actual problems
• Evidence of pro-active response to actual current problems.
</t>
    </r>
    <r>
      <rPr>
        <b/>
        <sz val="11"/>
        <rFont val="Cambria"/>
        <family val="1"/>
      </rPr>
      <t/>
    </r>
  </si>
  <si>
    <t>Illegal and unauthorised uses of woodland may include activities such as: 
• Dumping 
• Trespass of livestock 
• Anti-social behaviour</t>
  </si>
  <si>
    <t>Locked barriers in place in most woodlands.  Main issues are fly-tipping.  Signs are used, locked barriers and disposal of dumped waste.  Site-Tracker recording system with associated Code with issues closed after solution is sorted. Photos maintained.</t>
  </si>
  <si>
    <r>
      <t>Locked barriers in place in most woodlands.  Main issues are fly-tipping although none seen during MA. There is unauthorised use of the land set-back in</t>
    </r>
    <r>
      <rPr>
        <i/>
        <sz val="11"/>
        <rFont val="Cambria"/>
        <family val="1"/>
        <scheme val="major"/>
      </rPr>
      <t xml:space="preserve"> </t>
    </r>
    <r>
      <rPr>
        <u/>
        <sz val="11"/>
        <rFont val="Cambria"/>
        <family val="1"/>
        <scheme val="major"/>
      </rPr>
      <t xml:space="preserve">MY510 Cregduff </t>
    </r>
    <r>
      <rPr>
        <sz val="11"/>
        <rFont val="Cambria"/>
        <family val="1"/>
        <scheme val="major"/>
      </rPr>
      <t>which is being dealt with by SWS staff.</t>
    </r>
  </si>
  <si>
    <t>MANAGEMENT PLANNING</t>
  </si>
  <si>
    <t>Documentation</t>
  </si>
  <si>
    <t>2.1.1</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</si>
  <si>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</si>
  <si>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r>
      <rPr>
        <sz val="11"/>
        <rFont val="Cambria"/>
        <family val="1"/>
      </rPr>
      <t xml:space="preserve">• Management plan
• Maps and records.
</t>
    </r>
    <r>
      <rPr>
        <b/>
        <sz val="11"/>
        <rFont val="Cambria"/>
        <family val="1"/>
      </rPr>
      <t/>
    </r>
  </si>
  <si>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</si>
  <si>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t>Stand Register records Code, sub-cpts, species, 2nd spp, Pyr, inventory info.  Designated areas are mapped at regional level on FS  Iforest FL system and site specific features are in management plan and maps. Based on consultation and survey. FS ecologist will note for afforestation site. Standard operating Procedure agreed with owners and based on published inventory procedures i.e plots, .  Novel systems used e.g satellite imagery being ground-truthed.</t>
  </si>
  <si>
    <r>
      <t xml:space="preserve">Stand Register records Code, sub-cpts, species, 2nd spp, Pyr, inventory information.  Designated areas are shown on maps for </t>
    </r>
    <r>
      <rPr>
        <u/>
        <sz val="11"/>
        <rFont val="Cambria"/>
        <family val="1"/>
        <scheme val="major"/>
      </rPr>
      <t xml:space="preserve">all sites </t>
    </r>
    <r>
      <rPr>
        <sz val="11"/>
        <rFont val="Cambria"/>
        <family val="1"/>
        <scheme val="major"/>
      </rPr>
      <t xml:space="preserve">both Arbor and SWS managed sites during MA, based on regional level maps and information from FS  Iforest FL system, consultation and site survey.  Sites have regular inventory. </t>
    </r>
  </si>
  <si>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</si>
  <si>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</si>
  <si>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</si>
  <si>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</si>
  <si>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Included in MP policy part, steady income, based on balanced structure, with objectives table i.e timber, protecting archaeology, biodiversity, water, and monitoring health, restocking and tree health.</t>
  </si>
  <si>
    <r>
      <t xml:space="preserve">Included in the Management Plan policy section, and refers to steady income, based on balanced structure, with objectives table i.e timber, protecting archaeology, biodiversity, water, and monitoring health, restocking and tree health. The forest is managed under by clearfelling compartments at economic maturity or when considered at risk of windthrow following afforestation by stands of singe  species, tending, thinning once or twice (if considered windfirm) and followed by ground-preparation and reafforestation by planting.  The rational for choosing this system is based on several factors, with vulnerability to windblow being the most relevant.  Other systems such as Continuous Cover Forestry (CCF) have been considered, but it was felt that most blocks do not favour this due to the wet nature of the soils and there is also a lack of trained operators. . Many of the sites are managed on a non-thin regime due to wet soils and wind exposure. Planting is the chosen method of establishment as natural regeneration is considered unpredictable and sporadic coupled with strong vegetation competition. Examples of the  stages of selected system were seen on the various </t>
    </r>
    <r>
      <rPr>
        <u/>
        <sz val="11"/>
        <rFont val="Cambria"/>
        <family val="1"/>
        <scheme val="major"/>
      </rPr>
      <t>sites</t>
    </r>
    <r>
      <rPr>
        <sz val="11"/>
        <rFont val="Cambria"/>
        <family val="1"/>
        <scheme val="major"/>
      </rPr>
      <t xml:space="preserve"> inspected during the audit. Planted broadleaved areas are generally not managed for timber but are retained for biodiversity and landscape.  </t>
    </r>
  </si>
  <si>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</si>
  <si>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</si>
  <si>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</si>
  <si>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</si>
  <si>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Database gives 20 year with reference to features included in MP for 5 and 20 year, including rational for non-thin based on site conditions.  Check for rationale.  Plans  prepared for monthly check of operations and annual budgets. In first 5 years but plans will be reviewed at end of 5 years, in page 9 of 270 states review period of 5 years.  Inventory production forecast is revised based on inventory annually. Management plans include rationale.</t>
  </si>
  <si>
    <r>
      <t xml:space="preserve">Spreadsheet with 20 year plans (to 2041) for thinning, maintenance, felling, restocking and other operations for each site.  References are given for archaeology features and site codes, NPWS designations &amp; site codes, FWPM catchment areas, hen harrier zones and risks &amp; hazards. Site specific details seen for </t>
    </r>
    <r>
      <rPr>
        <u/>
        <sz val="11"/>
        <rFont val="Cambria"/>
        <family val="1"/>
        <scheme val="major"/>
      </rPr>
      <t>all sites</t>
    </r>
    <r>
      <rPr>
        <sz val="11"/>
        <rFont val="Cambria"/>
        <family val="1"/>
        <scheme val="major"/>
      </rPr>
      <t xml:space="preserve"> audited in MA.</t>
    </r>
  </si>
  <si>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</si>
  <si>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</si>
  <si>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</si>
  <si>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 xml:space="preserve">Managers confirmed that a summary plan is available to stakeholders on request this and have previously provided management planning documentation to a stakeholder on request.  However, an outline felling and regeneration plan for a 20 year period is not currently provided as part of the summary management plan provided to stakeholders. </t>
  </si>
  <si>
    <t>Obs 2021.2</t>
  </si>
  <si>
    <r>
      <t xml:space="preserve">There is a commitment to provide a summary plan including a 20 year outline plan for felling and regeneration if requested by stakeholders. No requests to date. </t>
    </r>
    <r>
      <rPr>
        <b/>
        <sz val="11"/>
        <rFont val="Cambria"/>
        <family val="1"/>
        <scheme val="major"/>
      </rPr>
      <t>Close out Obs 2021.2</t>
    </r>
  </si>
  <si>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</si>
  <si>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</si>
  <si>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</si>
  <si>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</si>
  <si>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</si>
  <si>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Underpinned by FS generic and site-specific conditions and checks and balances of FM systems and forest managers monitoring</t>
  </si>
  <si>
    <r>
      <t xml:space="preserve">Underpinned by Forest Service generic conditions and site-specific conditions related to FLs and afforestation requirements, and checks and balances of forest management companies systems and forest managers monitoring. No degraded forest ecosystems have been identified, although recovery of native woodlands is carried out through protection of existing broadleaves woodland and hedgerows, and the creation of broadleaved plantations have been created alongside the conifer plantations for </t>
    </r>
    <r>
      <rPr>
        <u/>
        <sz val="11"/>
        <rFont val="Cambria"/>
        <family val="1"/>
        <scheme val="major"/>
      </rPr>
      <t xml:space="preserve">all sites </t>
    </r>
    <r>
      <rPr>
        <sz val="11"/>
        <rFont val="Cambria"/>
        <family val="1"/>
        <scheme val="major"/>
      </rPr>
      <t xml:space="preserve">e.g at </t>
    </r>
    <r>
      <rPr>
        <u/>
        <sz val="11"/>
        <rFont val="Cambria"/>
        <family val="1"/>
        <scheme val="major"/>
      </rPr>
      <t xml:space="preserve">CK305 Inch East </t>
    </r>
    <r>
      <rPr>
        <sz val="11"/>
        <rFont val="Cambria"/>
        <family val="1"/>
        <scheme val="major"/>
      </rPr>
      <t>where there is planted oak and areas of planted ash alongside small areas of native scrub with mature oaks; and</t>
    </r>
    <r>
      <rPr>
        <u/>
        <sz val="11"/>
        <rFont val="Cambria"/>
        <family val="1"/>
        <scheme val="major"/>
      </rPr>
      <t xml:space="preserve"> MY510 Cregduff </t>
    </r>
    <r>
      <rPr>
        <sz val="11"/>
        <rFont val="Cambria"/>
        <family val="1"/>
        <scheme val="major"/>
      </rPr>
      <t xml:space="preserve">which has a vigorously growing oak plantation alongside the Sitka spruce, as well as birch buffers within the aquatic set-backs. </t>
    </r>
  </si>
  <si>
    <t>2.2.2</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</si>
  <si>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</si>
  <si>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</si>
  <si>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Examples of growth and yield estimates include:
• Average growth rates or yield class for major species on different site types
• Forecasted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</si>
  <si>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t>Robust system described - baseline inventories have been undertaken , use of production forecasting techniques to determine annual harvesting programmes and reconciliations of actual vs forecast volumes and use of sample plots during and post - thin. Management plan Appendix 3. 20 year felling plan contains considerable detail regarding projected yield.</t>
  </si>
  <si>
    <r>
      <t xml:space="preserve">Baseline inventories undertaken for all sites, followed by periodic monitoring, coupled with use of production forecasting to determine annual harvesting programmes.  Harvesting outputs are monitored by reconciliations of actual outputs against forecast volumes and use of sample plots during and post-thinning e.g  at </t>
    </r>
    <r>
      <rPr>
        <u/>
        <sz val="11"/>
        <rFont val="Cambria"/>
        <family val="1"/>
        <scheme val="major"/>
      </rPr>
      <t>RN505 Cloonarragh</t>
    </r>
    <r>
      <rPr>
        <sz val="11"/>
        <rFont val="Cambria"/>
        <family val="1"/>
        <scheme val="major"/>
      </rPr>
      <t xml:space="preserve"> and </t>
    </r>
    <r>
      <rPr>
        <u/>
        <sz val="11"/>
        <rFont val="Cambria"/>
        <family val="1"/>
        <scheme val="major"/>
      </rPr>
      <t>KY303 Inchee</t>
    </r>
    <r>
      <rPr>
        <sz val="11"/>
        <rFont val="Cambria"/>
        <family val="1"/>
        <scheme val="major"/>
      </rPr>
      <t xml:space="preserve"> thinning sites. Management plan Appendix 3. 20 year felling plan contains considerable detail regarding projected yields.</t>
    </r>
  </si>
  <si>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</si>
  <si>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</si>
  <si>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</si>
  <si>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</si>
  <si>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 xml:space="preserve">NTWPs not a particular market feature </t>
  </si>
  <si>
    <t>No examples of NTWP harvesting seen during the audit.</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</si>
  <si>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</si>
  <si>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</si>
  <si>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</si>
  <si>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</si>
  <si>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Robust system described, using dockets.  Dedicated Foraois Growth Ltd (not TFGL) docket book seen, though on current docket books will need certificate number and claim added manually. Future copies of docket books will be for TFGL and will  include this information as pre-printed.</t>
  </si>
  <si>
    <r>
      <t xml:space="preserve">Timber despatch system uses individually numbered dockets assigned to each lorry load of timber, with an associated system to ensure security of roadside and despatched timber. Dockets and invoices seen for  </t>
    </r>
    <r>
      <rPr>
        <u/>
        <sz val="11"/>
        <rFont val="Cambria"/>
        <family val="1"/>
        <scheme val="major"/>
      </rPr>
      <t>RN505 Cloonarragh</t>
    </r>
    <r>
      <rPr>
        <sz val="11"/>
        <rFont val="Cambria"/>
        <family val="1"/>
        <scheme val="major"/>
      </rPr>
      <t xml:space="preserve"> and KY303 Inchee</t>
    </r>
  </si>
  <si>
    <t>Implementation and revision of the plan</t>
  </si>
  <si>
    <t>2.3.1</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</si>
  <si>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</si>
  <si>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</si>
  <si>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</si>
  <si>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t>Annual budget, monthly monitoring based on operational monitoring results.  Implementation generally follows plans. Examples of some few operations not following plan might be because of external site issues, e.g weather, FL not in place</t>
  </si>
  <si>
    <r>
      <t xml:space="preserve">Annual budget, monthly monitoring based on operational monitoring results.  Implementation generally follows plans. However, several harvesting operations planned for 2021 and 2022 have been delayed due to Forest Service delays in processing FL applications.  Some boundary broadleaves had been felled at </t>
    </r>
    <r>
      <rPr>
        <u/>
        <sz val="11"/>
        <rFont val="Cambria"/>
        <family val="1"/>
        <scheme val="major"/>
      </rPr>
      <t>GY502 Garrunmore</t>
    </r>
    <r>
      <rPr>
        <sz val="11"/>
        <rFont val="Cambria"/>
        <family val="1"/>
        <scheme val="major"/>
      </rPr>
      <t xml:space="preserve"> but the forest manager had stopped further felling of them. </t>
    </r>
  </si>
  <si>
    <t>2.3.2</t>
  </si>
  <si>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</si>
  <si>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All Woodlands 
• Monitoring records and / or field notes
Woodlands larger than 100 ha. 
• A documented monitoring plan 
• Baseline information from studies in similar woods 
• An analysis of data collected 
• Summary of results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</si>
  <si>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</si>
  <si>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t xml:space="preserve">Recorded on page 5 of MP, and related  to objectives </t>
  </si>
  <si>
    <t xml:space="preserve">The monitoring programme is on page 5 of the management plan, with monitoring directly related  to individual site objectives. </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</si>
  <si>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</si>
  <si>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</si>
  <si>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</si>
  <si>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</si>
  <si>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 xml:space="preserve">Maps are updated on an ongoing basis. Inventory is carried out post thinning and fed-back into revised simulation.  Site visits and monitoring reports are referred to in plan revision. </t>
  </si>
  <si>
    <t>WOODLAND DESIGN: CREATION, FELLING AND REPLANTING</t>
  </si>
  <si>
    <t>Assessment of environmental impacts</t>
  </si>
  <si>
    <t>3.1.1</t>
  </si>
  <si>
    <t xml:space="preserve">The potential environmental impacts of new planting and other woodland plans shall be assessed before operations are implemented and shall bein full compliance with current Forest Service guidelines and regulations. </t>
  </si>
  <si>
    <t>• Grant and Felling Licence applications and approval documentation provided for and by the Forest Service 
• Environmental assessment documents (where relevant) 
• Discussions with forest owner / manager</t>
  </si>
  <si>
    <t>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</si>
  <si>
    <t xml:space="preserve">Before operations, RA prepared and discussed with contractors, based on information from MP and FL requirements.  Forester goes on site prior to operations.  Checklist on RA prompts forester e.g hen harrier protection 'green' zones with nests IDd in 'red' zones where nest might exist and limits operational work at bird breeding season phase.  Consultation with neighbours and input from stakeholders highlights other potential species.  Forest Service Appropriate Assessments carried out on protected sites. Pre-operational and operational checklists used by forest managers. </t>
  </si>
  <si>
    <r>
      <t xml:space="preserve">Prior to commencement of any operations, a Risk Assessment (RA) is prepared and is discussed with contractors based on information from the management plan and FL requirements.   The RA prompts the forester  to check for hazards and features. RA seen for </t>
    </r>
    <r>
      <rPr>
        <u/>
        <sz val="11"/>
        <rFont val="Cambria"/>
        <family val="1"/>
        <scheme val="major"/>
      </rPr>
      <t>all sites</t>
    </r>
    <r>
      <rPr>
        <sz val="11"/>
        <rFont val="Cambria"/>
        <family val="1"/>
        <scheme val="major"/>
      </rPr>
      <t xml:space="preserve"> in MA.   Consultation with neighbours and input from stakeholders highlights other potential issues.  Forest Service Appropriate Assessments carried out on all protected sites. Pre-operational and operational checklists used by forest managers to monitor sites and seen for  </t>
    </r>
    <r>
      <rPr>
        <u/>
        <sz val="11"/>
        <rFont val="Cambria"/>
        <family val="1"/>
        <scheme val="major"/>
      </rPr>
      <t>RN505 Cloonarragh</t>
    </r>
    <r>
      <rPr>
        <sz val="11"/>
        <rFont val="Cambria"/>
        <family val="1"/>
        <scheme val="major"/>
      </rPr>
      <t xml:space="preserve"> and </t>
    </r>
    <r>
      <rPr>
        <u/>
        <sz val="11"/>
        <rFont val="Cambria"/>
        <family val="1"/>
        <scheme val="major"/>
      </rPr>
      <t>KY303 Inchee</t>
    </r>
    <r>
      <rPr>
        <sz val="11"/>
        <rFont val="Cambria"/>
        <family val="1"/>
        <scheme val="major"/>
      </rPr>
      <t xml:space="preserve"> thinning sites</t>
    </r>
  </si>
  <si>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</si>
  <si>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</si>
  <si>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</si>
  <si>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</si>
  <si>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t xml:space="preserve">RAs prepared and provided to contractors prior to operations. Pre-operational monitoring routinely carried out on all operational sites.  Forester assesses site prior to operations.  </t>
  </si>
  <si>
    <r>
      <t xml:space="preserve">Prior to commencement of any operations, a Risk Assessment (RA) is prepared and is discussed with contractors based on information from the management plan and FL requirements.   The RA prompts the forester  to check for hazards and features. RA seen for </t>
    </r>
    <r>
      <rPr>
        <u/>
        <sz val="11"/>
        <rFont val="Cambria"/>
        <family val="1"/>
        <scheme val="major"/>
      </rPr>
      <t>all sites</t>
    </r>
    <r>
      <rPr>
        <sz val="11"/>
        <rFont val="Cambria"/>
        <family val="1"/>
        <scheme val="major"/>
      </rPr>
      <t xml:space="preserve"> in MA.   Consultation with neighbours and input from stakeholders highlights other potential issues.  Forest Service Appropriate Assessments carried out on all protected sites prior to FS approval for FLs, new roads or afforestation, and used to inform management plans and operations. Pre-operational and operational checklists used by forest managers to monitor sites and seen for  </t>
    </r>
    <r>
      <rPr>
        <u/>
        <sz val="11"/>
        <rFont val="Cambria"/>
        <family val="1"/>
        <scheme val="major"/>
      </rPr>
      <t>RN505 Cloonarragh</t>
    </r>
    <r>
      <rPr>
        <sz val="11"/>
        <rFont val="Cambria"/>
        <family val="1"/>
        <scheme val="major"/>
      </rPr>
      <t xml:space="preserve"> and </t>
    </r>
    <r>
      <rPr>
        <u/>
        <sz val="11"/>
        <rFont val="Cambria"/>
        <family val="1"/>
        <scheme val="major"/>
      </rPr>
      <t>KY303 Inchee</t>
    </r>
    <r>
      <rPr>
        <sz val="11"/>
        <rFont val="Cambria"/>
        <family val="1"/>
        <scheme val="major"/>
      </rPr>
      <t xml:space="preserve"> thinning sites</t>
    </r>
  </si>
  <si>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</si>
  <si>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</si>
  <si>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r>
      <rPr>
        <b/>
        <sz val="11"/>
        <rFont val="Cambria"/>
        <family val="1"/>
      </rPr>
      <t xml:space="preserve">
</t>
    </r>
    <r>
      <rPr>
        <sz val="11"/>
        <rFont val="Cambria"/>
        <family val="1"/>
      </rPr>
      <t xml:space="preserve">• Management planning documentation
• Design plan
• Maps
• Field inspections
</t>
    </r>
    <r>
      <rPr>
        <b/>
        <sz val="11"/>
        <rFont val="Cambria"/>
        <family val="1"/>
      </rPr>
      <t xml:space="preserve">
</t>
    </r>
  </si>
  <si>
    <t>Full guidance is given in the Forest Service “Forestry and the Landscape Guidelines” and this includes consideration of: 
• Size 
• Arrangement 
• Location 
• Shape 
• Pattern 
• Proportion 
• Edge 
• Margin, texture &amp; colour 
• Roadsides 
• Waterbodies</t>
  </si>
  <si>
    <r>
      <t xml:space="preserve">FS Guidelines used to plan new woodlands and all new woodlands have to comply with FS guidelines.  </t>
    </r>
    <r>
      <rPr>
        <u/>
        <sz val="11"/>
        <rFont val="Cambria"/>
        <family val="1"/>
        <scheme val="major"/>
      </rPr>
      <t/>
    </r>
  </si>
  <si>
    <r>
      <t xml:space="preserve">All sites audited in MA were compliant with FS Guidelines and all new afforestation sites audited in MA and had 15% biodiversity areas and  areas of native broadleaves trees e.g </t>
    </r>
    <r>
      <rPr>
        <u/>
        <sz val="11"/>
        <rFont val="Cambria"/>
        <family val="1"/>
        <scheme val="major"/>
      </rPr>
      <t>MY510 Cregduff</t>
    </r>
    <r>
      <rPr>
        <sz val="11"/>
        <rFont val="Cambria"/>
        <family val="1"/>
        <scheme val="major"/>
      </rPr>
      <t xml:space="preserve"> which has a vigorously growing oak plantation alongside the Sitka spruce, as well as birch buffers within the aquatic set-backs.  </t>
    </r>
  </si>
  <si>
    <t>3.2.2</t>
  </si>
  <si>
    <t>New planting shall be designed in such a way as to ensure the creation over time of a diverse woodland.</t>
  </si>
  <si>
    <r>
      <rPr>
        <sz val="11"/>
        <rFont val="Cambria"/>
        <family val="1"/>
      </rPr>
      <t xml:space="preserve">• Management planning documentation
• Discussions with the forest owner/manager
• Maps
• Field inspections
</t>
    </r>
    <r>
      <rPr>
        <b/>
        <sz val="11"/>
        <rFont val="Cambria"/>
        <family val="1"/>
      </rPr>
      <t xml:space="preserve">
</t>
    </r>
    <r>
      <rPr>
        <sz val="11"/>
        <rFont val="Cambria"/>
        <family val="1"/>
      </rPr>
      <t xml:space="preserve">
</t>
    </r>
  </si>
  <si>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</si>
  <si>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Minimum 15% for broadleaves required for each plot or each forest to meet FS requirements for new planting.  Seed certificates are checked by FS to verify percentages of species. There is 30% target for broadleaves nationally although individual sites may be less than this. 85% max main species.  OG in areas of bio enhancement at 15%.  Regulated by FS</t>
  </si>
  <si>
    <r>
      <t xml:space="preserve">There is 30% target for broadleaves nationally although individual sites may be less than this with a minimum 15% Forest Service(FS)  requirement for broadleaves required for each individual new planting site, and seed certificates are checked by FS to verify percentages of species. There is a maximum threshold of 85% for primary species.  </t>
    </r>
    <r>
      <rPr>
        <u/>
        <sz val="11"/>
        <rFont val="Cambria"/>
        <family val="1"/>
        <scheme val="major"/>
      </rPr>
      <t>All sites</t>
    </r>
    <r>
      <rPr>
        <sz val="11"/>
        <rFont val="Cambria"/>
        <family val="1"/>
        <scheme val="major"/>
      </rPr>
      <t xml:space="preserve"> audited in MA were compliant with FS Guidelines and </t>
    </r>
    <r>
      <rPr>
        <u/>
        <sz val="11"/>
        <rFont val="Cambria"/>
        <family val="1"/>
        <scheme val="major"/>
      </rPr>
      <t xml:space="preserve">all new afforestation sites </t>
    </r>
    <r>
      <rPr>
        <sz val="11"/>
        <rFont val="Cambria"/>
        <family val="1"/>
        <scheme val="major"/>
      </rPr>
      <t xml:space="preserve">audited in MA and had 15% biodiversity areas and  areas of native broadleaves trees e.g </t>
    </r>
    <r>
      <rPr>
        <u/>
        <sz val="11"/>
        <rFont val="Cambria"/>
        <family val="1"/>
        <scheme val="major"/>
      </rPr>
      <t>MY510 Cregduff</t>
    </r>
    <r>
      <rPr>
        <sz val="11"/>
        <rFont val="Cambria"/>
        <family val="1"/>
        <scheme val="major"/>
      </rPr>
      <t xml:space="preserve"> which has a vigorously growing oak plantation alongside the Sitka spruce, as well as birch buffers within the aquatic set-backs.  </t>
    </r>
  </si>
  <si>
    <t>3.2.3</t>
  </si>
  <si>
    <t>Even aged woodlands shall be gradually restructured to diversify ages and habitats using a design plan (See Requirement 3.2.4) which is reflected in the management plan.
This requirement does not apply to woodlands of &lt; 5 hectares.</t>
  </si>
  <si>
    <r>
      <rPr>
        <b/>
        <sz val="11"/>
        <rFont val="Cambria"/>
        <family val="1"/>
      </rPr>
      <t xml:space="preserve">• Design plan.
</t>
    </r>
    <r>
      <rPr>
        <sz val="11"/>
        <rFont val="Cambria"/>
        <family val="1"/>
      </rPr>
      <t xml:space="preserve">• Management planning documentation
• Maps
• Discussions with the owner/manager
• Field inspections
</t>
    </r>
    <r>
      <rPr>
        <b/>
        <sz val="11"/>
        <rFont val="Cambria"/>
        <family val="1"/>
      </rPr>
      <t xml:space="preserve">
</t>
    </r>
  </si>
  <si>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</si>
  <si>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t>Most sites are larger than 10 Ha and are planned for restructuring.  Diversity exists at FMU level with dispersed sites (248 Ha).  Reforestation operations have to comply with environmental requirement for afforestation. Species proportions are compliant at an FMU level, and also at a site level for all sites audited in S2. All sites had existing features, mainly hedgebanks with old trees, protected and identified on maps.</t>
  </si>
  <si>
    <r>
      <rPr>
        <u/>
        <sz val="11"/>
        <rFont val="Cambria"/>
        <family val="1"/>
        <scheme val="major"/>
      </rPr>
      <t>All sites</t>
    </r>
    <r>
      <rPr>
        <sz val="11"/>
        <rFont val="Cambria"/>
        <family val="1"/>
        <scheme val="major"/>
      </rPr>
      <t xml:space="preserve"> in MA have plans for restructuring, unless under 5 ha.  Diversity exists at FMU level with dispersed sites.  Reforestation operations have to comply with FS environmental requirement for afforestation. </t>
    </r>
  </si>
  <si>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</si>
  <si>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</si>
  <si>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</si>
  <si>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r>
      <t xml:space="preserve">All clearfelling and regeneration subject to Forest Service approval  and conditions. All sites within the FMU have planned felling and regeneration plans for 20 years, and which are compliant with Forest Service (FS) guidelines and requirements.  However, discussion with the forest managers indicated that some individual sites (not audited) may be planned for clearfelling at a rate which would not necessarily comply with all felling-rate requirements (e.g no more than 25% in a 5 year period).  </t>
    </r>
    <r>
      <rPr>
        <b/>
        <sz val="11"/>
        <rFont val="Cambria"/>
        <family val="1"/>
        <scheme val="major"/>
      </rPr>
      <t xml:space="preserve">Obs 2021.1: </t>
    </r>
    <r>
      <rPr>
        <sz val="11"/>
        <rFont val="Cambria"/>
        <family val="1"/>
        <scheme val="major"/>
      </rPr>
      <t xml:space="preserve">Forest managers should ensure that planned clearfelling should be in accordance with FS guidelines and policy documents.   </t>
    </r>
  </si>
  <si>
    <t>Obs 2021.3</t>
  </si>
  <si>
    <r>
      <t>All clearfelling and regeneration subject to Forest Service approval  and conditions.</t>
    </r>
    <r>
      <rPr>
        <u/>
        <sz val="11"/>
        <rFont val="Cambria"/>
        <family val="1"/>
        <scheme val="major"/>
      </rPr>
      <t xml:space="preserve"> All sites</t>
    </r>
    <r>
      <rPr>
        <sz val="11"/>
        <rFont val="Cambria"/>
        <family val="1"/>
        <scheme val="major"/>
      </rPr>
      <t xml:space="preserve"> within the FMU have planned felling and regeneration plans for 20 years, and which are compliant with Forest Service (FS) guidelines and requirements, including </t>
    </r>
    <r>
      <rPr>
        <u/>
        <sz val="11"/>
        <rFont val="Cambria"/>
        <family val="1"/>
        <scheme val="major"/>
      </rPr>
      <t>all sites</t>
    </r>
    <r>
      <rPr>
        <sz val="11"/>
        <rFont val="Cambria"/>
        <family val="1"/>
        <scheme val="major"/>
      </rPr>
      <t xml:space="preserve"> that were audited in the MA. </t>
    </r>
    <r>
      <rPr>
        <b/>
        <sz val="11"/>
        <rFont val="Cambria"/>
        <family val="1"/>
        <scheme val="major"/>
      </rPr>
      <t>Close out Obs 2021.3</t>
    </r>
  </si>
  <si>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</si>
  <si>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</si>
  <si>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</si>
  <si>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</si>
  <si>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</si>
  <si>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All sites have a wide variety of tree species, with an emphasis on Sitka spruce as the primary species.  Species proportions are compliant at an FMU level, and also at a site level for all sites.  There is a  replanting plan in  the management plan for each site.</t>
  </si>
  <si>
    <r>
      <rPr>
        <u/>
        <sz val="11"/>
        <rFont val="Cambria"/>
        <family val="1"/>
        <scheme val="major"/>
      </rPr>
      <t>All sites</t>
    </r>
    <r>
      <rPr>
        <sz val="11"/>
        <rFont val="Cambria"/>
        <family val="1"/>
        <scheme val="major"/>
      </rPr>
      <t xml:space="preserve"> have a wide variety of tree species, with an emphasis on Sitka spruce as the primary species. Overall at FMU level, Sitka spruce accounts for 67.01% of area, lodgepole pine 10.2%, Norway spruce 1.59%, larch 1%, mixed broadleaves 1.61% unplanted 0.49,  to be planted 0.85%, and areas of biodiversity enhancement at 17.25% (this includes broadleaves and open-ground). In addition, secondary species may also exist that have not been accounted for; such as larch mixed with Sitka spruce (e.g 10% of 16.5ha of </t>
    </r>
    <r>
      <rPr>
        <u/>
        <sz val="11"/>
        <rFont val="Cambria"/>
        <family val="1"/>
        <scheme val="major"/>
      </rPr>
      <t>RN505 Cloonaragh</t>
    </r>
    <r>
      <rPr>
        <sz val="11"/>
        <rFont val="Cambria"/>
        <family val="1"/>
        <scheme val="major"/>
      </rPr>
      <t xml:space="preserve"> thinning area was planted with larch, but will be progressively removed as thinnings) and very small areas of Scot pine in mixed broadleaves </t>
    </r>
    <r>
      <rPr>
        <u/>
        <sz val="11"/>
        <rFont val="Cambria"/>
        <family val="1"/>
        <scheme val="major"/>
      </rPr>
      <t>RN505 Cloonaragh</t>
    </r>
    <r>
      <rPr>
        <sz val="11"/>
        <rFont val="Cambria"/>
        <family val="1"/>
        <scheme val="major"/>
      </rPr>
      <t xml:space="preserve">; and 3 ha of oak and Scots pine line mixture in </t>
    </r>
    <r>
      <rPr>
        <u/>
        <sz val="11"/>
        <rFont val="Cambria"/>
        <family val="1"/>
        <scheme val="major"/>
      </rPr>
      <t>CK305 Inch East</t>
    </r>
    <r>
      <rPr>
        <sz val="11"/>
        <rFont val="Cambria"/>
        <family val="1"/>
        <scheme val="major"/>
      </rPr>
      <t>. There is a  replanting plan in  the management plan for each site.</t>
    </r>
  </si>
  <si>
    <t xml:space="preserve">The proportions of different  species in new planting, or planned for the next rotation of an existing woodland, shall be as follows:
• Where at least two species are suited  to the site and matched to the objectives: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</si>
  <si>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</si>
  <si>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</si>
  <si>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All sites have a wide variety of tree species, with an emphasis on Sitka spruce as the primary species.  Other conifers may also be considered with the primary species classification on some sites (not seen during the MA).  Overall at FMU level, Sitka spruce accounts for 67.01% of area, lodgepole pine 10.2%, Norway spruce 1.59%, larch 1%, mixed broadleaves 1.61% unplanted 0.49,  to be planted 0.85%, and areas of biodiversity enhancement at 17.25% (this includes broadleaves and open-ground.  However, secondary species may also exist that have not been accounted for; such as larch mixed with Sitka spruce (e.g 10% of 16.5ha of RN505 Cloonaragh thinning area was planted with larch) and very small areas of Scot pine in mixed broadleaves RN505 Cloonaragh; and 3 ha of oak and Scots pine line mixture in CK305 Inch East. In addition, areas of semi-natural habitat have been completely excluded from the scope of the management on some sites e.g GY509 Bellangauran where an area of unimproved wet bog lies has been excluded.  It is therefore likely that the 67% Sitka spruce is an overestimate of the percentage of the primary species, which could be confirmed by survey and mapping, or may be adjusted by additional planting of other species in the next rotation.  Some sites seen during the audit were compliant at a site level  e.g GY509 Bellaanagauron  where Sitka spruce was  62.86%, broadleaves 11.09% and open ground 26.05%.   Obs 2022.3: The Company should ensure that where at least two species are suited  to the site and matched to the objectives the proportions of different  species in new planting, or planned for the next rotation of an existing woodland, should be as follows: &lt;65% primary species, &gt;20% secondary species, &gt;10% open space and &gt;5% native broadleaf.</t>
  </si>
  <si>
    <t>Obs 2022.3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</si>
  <si>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</si>
  <si>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</si>
  <si>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</si>
  <si>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 xml:space="preserve">No non-native plant (non-tree) and animal species have been introduced, with no plans to do so.  A number of invasive exotic species are present in Ireland and are likely to be present within forest sites and may need recording and monitoring. </t>
  </si>
  <si>
    <r>
      <t xml:space="preserve">No non-native plant (non-tree) and animal species have been introduced, with no plans to do so.  A significant number of invasive exotic species are present in Ireland and are likely to be present within forest sites and may need recording and monitoring. Japanese knotweed and </t>
    </r>
    <r>
      <rPr>
        <i/>
        <sz val="11"/>
        <rFont val="Cambria"/>
        <family val="1"/>
        <scheme val="major"/>
      </rPr>
      <t>Rhododendron ponticum</t>
    </r>
    <r>
      <rPr>
        <sz val="11"/>
        <rFont val="Cambria"/>
        <family val="1"/>
        <scheme val="major"/>
      </rPr>
      <t xml:space="preserve"> is present, monitored and controlled on sites within the FMU but not visited during the MA according to interviews with foresters.  A number of exotic  and invasive species were seen during the audit including cherry laurel (</t>
    </r>
    <r>
      <rPr>
        <i/>
        <sz val="11"/>
        <rFont val="Cambria"/>
        <family val="1"/>
        <scheme val="major"/>
      </rPr>
      <t>Prunus laurocerus</t>
    </r>
    <r>
      <rPr>
        <sz val="11"/>
        <rFont val="Cambria"/>
        <family val="1"/>
        <scheme val="major"/>
      </rPr>
      <t xml:space="preserve">) at </t>
    </r>
    <r>
      <rPr>
        <u/>
        <sz val="11"/>
        <rFont val="Cambria"/>
        <family val="1"/>
        <scheme val="major"/>
      </rPr>
      <t>CK303 Mullenataura</t>
    </r>
    <r>
      <rPr>
        <sz val="11"/>
        <rFont val="Cambria"/>
        <family val="1"/>
        <scheme val="major"/>
      </rPr>
      <t xml:space="preserve">, </t>
    </r>
    <r>
      <rPr>
        <i/>
        <sz val="11"/>
        <rFont val="Cambria"/>
        <family val="1"/>
        <scheme val="major"/>
      </rPr>
      <t>Rhododendron ponticum</t>
    </r>
    <r>
      <rPr>
        <sz val="11"/>
        <rFont val="Cambria"/>
        <family val="1"/>
        <scheme val="major"/>
      </rPr>
      <t xml:space="preserve"> at</t>
    </r>
    <r>
      <rPr>
        <u/>
        <sz val="11"/>
        <rFont val="Cambria"/>
        <family val="1"/>
        <scheme val="major"/>
      </rPr>
      <t xml:space="preserve"> LK309 Lisbabe, KY303 Inchee, KY319 Cummeen Upper</t>
    </r>
    <r>
      <rPr>
        <sz val="11"/>
        <rFont val="Cambria"/>
        <family val="1"/>
        <scheme val="major"/>
      </rPr>
      <t xml:space="preserve"> and </t>
    </r>
    <r>
      <rPr>
        <u/>
        <sz val="11"/>
        <rFont val="Cambria"/>
        <family val="1"/>
        <scheme val="major"/>
      </rPr>
      <t>other sites</t>
    </r>
    <r>
      <rPr>
        <sz val="11"/>
        <rFont val="Cambria"/>
        <family val="1"/>
        <scheme val="major"/>
      </rPr>
      <t xml:space="preserve">. Currently these are not been recorded or monitored or controlled on these sites. </t>
    </r>
    <r>
      <rPr>
        <b/>
        <sz val="11"/>
        <rFont val="Cambria"/>
        <family val="1"/>
        <scheme val="major"/>
      </rPr>
      <t>Minor 2022.1:</t>
    </r>
    <r>
      <rPr>
        <sz val="11"/>
        <rFont val="Cambria"/>
        <family val="1"/>
        <scheme val="major"/>
      </rPr>
      <t xml:space="preserve"> The Company shall ensure that all introductions are carefully monitored by owner/ manager</t>
    </r>
  </si>
  <si>
    <t>Minor 2022.1</t>
  </si>
  <si>
    <t xml:space="preserve"> Silvicultural systems</t>
  </si>
  <si>
    <t>3.4.1</t>
  </si>
  <si>
    <t>a) A silvicultural system(s) best suited to achieve the forest management policy and objectives as set out in 2.1.2 shall be selected and a rationale provided for this.
b) For WMUs greater than 100 hectares in size,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</si>
  <si>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</si>
  <si>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</si>
  <si>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t>All sites are based on stands of plantation are established by planting &amp; tending followed by thinning (or non-thin in some cases) which are clearfelled according to long-term plans and the management plan.  LISS is currently only being considered on planted broadleaved woodland areas, which exceed 10% on all sites audited. Bio areas cover 30% approx. CCF not considered as yet.</t>
  </si>
  <si>
    <r>
      <t xml:space="preserve">All sites are based on stands of plantation are established by planting &amp; tending followed by thinning (or non-thin in some cases) which are clearfelled according to long-term plans and the management plan. The forest is managed under by clearfelling compartments at economic maturity or when considered at risk of windthrow following afforestation by stands of singe  species, tending, thinning one or twice (if considered windfirm) and followed by ground-preparation and reafforestation by planting.  The rational for choosing this system is based on several factors, with vulnerability to windblow being the most relevant.  Other systems such as Continuous Cover Forestry (CCF) have been considered, but it was felt that most blocks do not favour this due to the wet nature of the soils and there is also a lack of trained operators. . Many of the sites are managed on a non-thin regime due to wet soils and wind exposure. Planting is the chosen method of establishment as natural regeneration is considered unpredictable and sporadic coupled with strong vegetation competition. Overall at </t>
    </r>
    <r>
      <rPr>
        <u/>
        <sz val="11"/>
        <rFont val="Cambria"/>
        <family val="1"/>
        <scheme val="major"/>
      </rPr>
      <t>FMU level</t>
    </r>
    <r>
      <rPr>
        <sz val="11"/>
        <rFont val="Cambria"/>
        <family val="1"/>
        <scheme val="major"/>
      </rPr>
      <t>, Sitka spruce accounts for 67.01% of area, lodgepole pine 10.2%, Norway spruce 1.59%, larch 1%, mixed broadleaves 1.61% unplanted 0.49,  to be planted 0.85%, and areas of biodiversity enhancement at 17.25% (this includes broadleaves and open-ground.  However, secondary species may also exist that have not been accounted for; such as larch mixed with Sitka spruce (e.g 10% of 16.5ha of</t>
    </r>
    <r>
      <rPr>
        <u/>
        <sz val="11"/>
        <rFont val="Cambria"/>
        <family val="1"/>
        <scheme val="major"/>
      </rPr>
      <t xml:space="preserve"> RN505 Cloonaragh</t>
    </r>
    <r>
      <rPr>
        <sz val="11"/>
        <rFont val="Cambria"/>
        <family val="1"/>
        <scheme val="major"/>
      </rPr>
      <t xml:space="preserve"> thinning area was planted with larch) and very small areas of Scot pine in mixed broadleaves RN505 Cloonaragh; and 3 ha of oak and Scots pine line mixture in </t>
    </r>
    <r>
      <rPr>
        <u/>
        <sz val="11"/>
        <rFont val="Cambria"/>
        <family val="1"/>
        <scheme val="major"/>
      </rPr>
      <t>CK305 Inch East</t>
    </r>
    <r>
      <rPr>
        <sz val="11"/>
        <rFont val="Cambria"/>
        <family val="1"/>
        <scheme val="major"/>
      </rPr>
      <t>. In addition, areas of semi-natural habitat have been completely excluded from the scope of the management on some sites e.g</t>
    </r>
    <r>
      <rPr>
        <u/>
        <sz val="11"/>
        <rFont val="Cambria"/>
        <family val="1"/>
        <scheme val="major"/>
      </rPr>
      <t xml:space="preserve"> GY509 Bellangauran</t>
    </r>
    <r>
      <rPr>
        <sz val="11"/>
        <rFont val="Cambria"/>
        <family val="1"/>
        <scheme val="major"/>
      </rPr>
      <t xml:space="preserve"> where an area of unimproved wet bog lies has been excluded.  It is therefore likely that the 67% Sitka spruce is an overestimate of the percentage of the primary species, which could be confirmed by survey and mapping, or may be adjusted by additional planting of other species in the next rotation.  Some sites seen during the audit were compliant at a site level  e.g</t>
    </r>
    <r>
      <rPr>
        <u/>
        <sz val="11"/>
        <rFont val="Cambria"/>
        <family val="1"/>
        <scheme val="major"/>
      </rPr>
      <t xml:space="preserve"> GY509 Bellaanagauron</t>
    </r>
    <r>
      <rPr>
        <sz val="11"/>
        <rFont val="Cambria"/>
        <family val="1"/>
        <scheme val="major"/>
      </rPr>
      <t xml:space="preserve">  where Sitka spruce was  62.86%, broadleaves 11.09% and open ground 26.05%.  Lower impact systems may be allocated to broadleaved areas (included in biodiversity enhancement areas and mixed broadleaves). </t>
    </r>
  </si>
  <si>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</si>
  <si>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</si>
  <si>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</si>
  <si>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</si>
  <si>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Does not exist</t>
  </si>
  <si>
    <r>
      <t>No traditional systems such as coppicing practiced on</t>
    </r>
    <r>
      <rPr>
        <u/>
        <sz val="11"/>
        <rFont val="Cambria"/>
        <family val="1"/>
        <scheme val="major"/>
      </rPr>
      <t xml:space="preserve"> any sites </t>
    </r>
    <r>
      <rPr>
        <sz val="11"/>
        <rFont val="Cambria"/>
        <family val="1"/>
        <scheme val="major"/>
      </rPr>
      <t xml:space="preserve">in FMU and no examples seen during the MA audit.  Very little coppicing exists in Ireland in general.  </t>
    </r>
  </si>
  <si>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</si>
  <si>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</si>
  <si>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</si>
  <si>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</si>
  <si>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</si>
  <si>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No examples at present.  No net loss of forest cover allowed under FL rules.</t>
  </si>
  <si>
    <t xml:space="preserve"> No net loss of forest cover allowed under FL rules. No examples at present or seen during MA. </t>
  </si>
  <si>
    <t>OPERATIONS</t>
  </si>
  <si>
    <t xml:space="preserve"> General</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</si>
  <si>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</si>
  <si>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</si>
  <si>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</si>
  <si>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</si>
  <si>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 xml:space="preserve">Pre-operational and operational monitoring checklists used on operational sites including.  Forest road construction, thinning and felling subject to FS application and approval process which includes consultation with statutory bodies and NGOs.  Forest manager also consult with neighbours, stakeholders, statutory bodies and NGOs.   Forest managers showed good knowledge of aspects such as protection of archaeological, biodiversity and water features.  </t>
  </si>
  <si>
    <r>
      <t xml:space="preserve">Harvest Plan submitted in support of FL applications for </t>
    </r>
    <r>
      <rPr>
        <u/>
        <sz val="11"/>
        <rFont val="Cambria"/>
        <family val="1"/>
        <scheme val="major"/>
      </rPr>
      <t xml:space="preserve">all relevant sites </t>
    </r>
    <r>
      <rPr>
        <sz val="11"/>
        <rFont val="Cambria"/>
        <family val="1"/>
        <scheme val="major"/>
      </rPr>
      <t>e.g for</t>
    </r>
    <r>
      <rPr>
        <u/>
        <sz val="11"/>
        <rFont val="Cambria"/>
        <family val="1"/>
        <scheme val="major"/>
      </rPr>
      <t xml:space="preserve"> LK309 Dromreask a</t>
    </r>
    <r>
      <rPr>
        <sz val="11"/>
        <rFont val="Cambria"/>
        <family val="1"/>
        <scheme val="major"/>
      </rPr>
      <t xml:space="preserve">nd lists proposed harvesting &amp; felling methods, social &amp; environmental features &amp; considerations and proposed measures to protect social &amp; environmental features &amp; considerations, along with  felling and restocking maps. </t>
    </r>
  </si>
  <si>
    <t>4.1.2</t>
  </si>
  <si>
    <t>Implementation of operational plans shall be monitored by the forest owner/ manager.</t>
  </si>
  <si>
    <r>
      <rPr>
        <sz val="11"/>
        <rFont val="Cambria"/>
        <family val="1"/>
      </rPr>
      <t xml:space="preserve">• Discussions with forest owner/manager
</t>
    </r>
    <r>
      <rPr>
        <sz val="11"/>
        <rFont val="Cambria"/>
        <family val="1"/>
      </rPr>
      <t xml:space="preserve">• Monitoring records
</t>
    </r>
  </si>
  <si>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</si>
  <si>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t>Operational monitoring report used, weekly or periodic.  Reports designed based on Standard requirements</t>
  </si>
  <si>
    <r>
      <t xml:space="preserve">Operational monitoring report used, weekly or periodic.   Pre-operational and operational checklists used by forest managers to monitor sites and seen for  </t>
    </r>
    <r>
      <rPr>
        <u/>
        <sz val="11"/>
        <rFont val="Cambria"/>
        <family val="1"/>
        <scheme val="major"/>
      </rPr>
      <t>RN505 Cloonarragh</t>
    </r>
    <r>
      <rPr>
        <sz val="11"/>
        <rFont val="Cambria"/>
        <family val="1"/>
        <scheme val="major"/>
      </rPr>
      <t xml:space="preserve"> and </t>
    </r>
    <r>
      <rPr>
        <u/>
        <sz val="11"/>
        <rFont val="Cambria"/>
        <family val="1"/>
        <scheme val="major"/>
      </rPr>
      <t>KY303 Inchee</t>
    </r>
    <r>
      <rPr>
        <sz val="11"/>
        <rFont val="Cambria"/>
        <family val="1"/>
        <scheme val="major"/>
      </rPr>
      <t xml:space="preserve"> thinning sites.  </t>
    </r>
  </si>
  <si>
    <t>Harvesting Operations</t>
  </si>
  <si>
    <t>4.2.1</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</si>
  <si>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</si>
  <si>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</si>
  <si>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</si>
  <si>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t>Monitoring of operations ensures compliance to guidelines and contract compliance. Contracts defines or refers to minimum requirements.</t>
  </si>
  <si>
    <r>
      <t xml:space="preserve">Harvest Plan submitted in support of FL application seen for </t>
    </r>
    <r>
      <rPr>
        <u/>
        <sz val="11"/>
        <rFont val="Cambria"/>
        <family val="1"/>
        <scheme val="major"/>
      </rPr>
      <t>LK309 Dromreask</t>
    </r>
    <r>
      <rPr>
        <sz val="11"/>
        <rFont val="Cambria"/>
        <family val="1"/>
        <scheme val="major"/>
      </rPr>
      <t xml:space="preserve"> and lists proposed harvesting &amp; felling methods, social &amp; environmental features &amp; considerations and proposed measures to protect social &amp; environmental features &amp; considerations, along with  felling and restocking maps.  Pre-operational and operational checklists used by forest managers to monitor sites and seen for </t>
    </r>
    <r>
      <rPr>
        <u/>
        <sz val="11"/>
        <rFont val="Cambria"/>
        <family val="1"/>
        <scheme val="major"/>
      </rPr>
      <t xml:space="preserve"> RN505 Cloonarragh</t>
    </r>
    <r>
      <rPr>
        <sz val="11"/>
        <rFont val="Cambria"/>
        <family val="1"/>
        <scheme val="major"/>
      </rPr>
      <t xml:space="preserve"> and </t>
    </r>
    <r>
      <rPr>
        <u/>
        <sz val="11"/>
        <rFont val="Cambria"/>
        <family val="1"/>
        <scheme val="major"/>
      </rPr>
      <t>KY303 Inchee</t>
    </r>
    <r>
      <rPr>
        <sz val="11"/>
        <rFont val="Cambria"/>
        <family val="1"/>
        <scheme val="major"/>
      </rPr>
      <t xml:space="preserve"> thinning sites, and no non compliances seen on </t>
    </r>
    <r>
      <rPr>
        <u/>
        <sz val="11"/>
        <rFont val="Cambria"/>
        <family val="1"/>
        <scheme val="major"/>
      </rPr>
      <t>all sites</t>
    </r>
    <r>
      <rPr>
        <sz val="11"/>
        <rFont val="Cambria"/>
        <family val="1"/>
        <scheme val="major"/>
      </rPr>
      <t xml:space="preserve"> in MA. </t>
    </r>
  </si>
  <si>
    <t>4.2.2</t>
  </si>
  <si>
    <t>Where harvesting operations which involve the removal of more than just the timber stem are planned and where there is a risk of significant negative effects on soil structure or productivity, an environmental appraisal shall be undertaken.</t>
  </si>
  <si>
    <t>• Field Inspection
• Management plan
• Documented environmental appraisal</t>
  </si>
  <si>
    <t>This requirement refers to whole tree harvesting, residue bundling and any other form of harvesting involving more than just the timber stem.
Potential significant negative effects include: 
• Leaching 
• Soil compaction 
• Nutrient loss 
• Loss of soil carbon 
• Run-off</t>
  </si>
  <si>
    <t xml:space="preserve">WTH not planned as yet. </t>
  </si>
  <si>
    <r>
      <t xml:space="preserve">WTH not planned as yet. No examples of WTH seen in MA on </t>
    </r>
    <r>
      <rPr>
        <u/>
        <sz val="11"/>
        <rFont val="Cambria"/>
        <family val="1"/>
        <scheme val="major"/>
      </rPr>
      <t>all sites</t>
    </r>
  </si>
  <si>
    <t>4.2.3</t>
  </si>
  <si>
    <t>There shall be no burning of Lop and top.</t>
  </si>
  <si>
    <t xml:space="preserve">• Field Inspections
</t>
  </si>
  <si>
    <t>No burning of lop and top undertaken</t>
  </si>
  <si>
    <r>
      <t xml:space="preserve">No burning of lop and top undertaken on </t>
    </r>
    <r>
      <rPr>
        <u/>
        <sz val="11"/>
        <rFont val="Cambria"/>
        <family val="1"/>
        <scheme val="major"/>
      </rPr>
      <t>all sites</t>
    </r>
    <r>
      <rPr>
        <sz val="11"/>
        <rFont val="Cambria"/>
        <family val="1"/>
        <scheme val="major"/>
      </rPr>
      <t xml:space="preserve"> in MA</t>
    </r>
  </si>
  <si>
    <t>4.2.4</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</si>
  <si>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</si>
  <si>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</si>
  <si>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</si>
  <si>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 xml:space="preserve">Regular monitoring of operations ensures  efficient harvesting with minimum loss or damage.  There is an operations monitoring report at end of all operations. </t>
  </si>
  <si>
    <r>
      <t xml:space="preserve">Regular monitoring of operations ensures  efficient harvesting with minimum loss or damage, as demonstrated in </t>
    </r>
    <r>
      <rPr>
        <u/>
        <sz val="11"/>
        <rFont val="Cambria"/>
        <family val="1"/>
        <scheme val="major"/>
      </rPr>
      <t>RN505 Cloonarragh</t>
    </r>
    <r>
      <rPr>
        <sz val="11"/>
        <rFont val="Cambria"/>
        <family val="1"/>
        <scheme val="major"/>
      </rPr>
      <t xml:space="preserve"> and </t>
    </r>
    <r>
      <rPr>
        <u/>
        <sz val="11"/>
        <rFont val="Cambria"/>
        <family val="1"/>
        <scheme val="major"/>
      </rPr>
      <t>KY303 Inchee thinning sites</t>
    </r>
    <r>
      <rPr>
        <sz val="11"/>
        <rFont val="Cambria"/>
        <family val="1"/>
        <scheme val="major"/>
      </rPr>
      <t>, with no timber left on site and minimal or no damage to residual trees. No evidence of loss or damage on</t>
    </r>
    <r>
      <rPr>
        <u/>
        <sz val="11"/>
        <rFont val="Cambria"/>
        <family val="1"/>
        <scheme val="major"/>
      </rPr>
      <t xml:space="preserve"> all sites</t>
    </r>
    <r>
      <rPr>
        <sz val="11"/>
        <rFont val="Cambria"/>
        <family val="1"/>
        <scheme val="major"/>
      </rPr>
      <t xml:space="preserve"> visited in MA. Pre-operational and operational checklists used by forest managers to monitor sites and seen for </t>
    </r>
    <r>
      <rPr>
        <u/>
        <sz val="11"/>
        <rFont val="Cambria"/>
        <family val="1"/>
        <scheme val="major"/>
      </rPr>
      <t>RN505 Cloonarragh</t>
    </r>
    <r>
      <rPr>
        <sz val="11"/>
        <rFont val="Cambria"/>
        <family val="1"/>
        <scheme val="major"/>
      </rPr>
      <t xml:space="preserve"> and </t>
    </r>
    <r>
      <rPr>
        <u/>
        <sz val="11"/>
        <rFont val="Cambria"/>
        <family val="1"/>
        <scheme val="major"/>
      </rPr>
      <t>KY303 Inchee</t>
    </r>
    <r>
      <rPr>
        <sz val="11"/>
        <rFont val="Cambria"/>
        <family val="1"/>
        <scheme val="major"/>
      </rPr>
      <t xml:space="preserve"> thinning sites.  Operations monitoring report produced at the end of all operations. </t>
    </r>
  </si>
  <si>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</si>
  <si>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</si>
  <si>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</si>
  <si>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</si>
  <si>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</si>
  <si>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 xml:space="preserve">FS forest road licence required. FS conditions in same cases re road route.   Planning permission required in some instances.  </t>
  </si>
  <si>
    <r>
      <t xml:space="preserve">Forest Service forest road licence required before a road can be constructed. In some cases a Felling Licence may have conditions relating to forest roads, and full planning permission may be required in some instances.  New road approved in </t>
    </r>
    <r>
      <rPr>
        <u/>
        <sz val="11"/>
        <rFont val="Cambria"/>
        <family val="1"/>
        <scheme val="major"/>
      </rPr>
      <t>LK308 Caher (Connell)</t>
    </r>
    <r>
      <rPr>
        <sz val="11"/>
        <rFont val="Cambria"/>
        <family val="1"/>
        <scheme val="major"/>
      </rPr>
      <t xml:space="preserve"> and </t>
    </r>
    <r>
      <rPr>
        <u/>
        <sz val="11"/>
        <rFont val="Cambria"/>
        <family val="1"/>
        <scheme val="major"/>
      </rPr>
      <t>KY308 Knockanarroor</t>
    </r>
    <r>
      <rPr>
        <sz val="11"/>
        <rFont val="Cambria"/>
        <family val="1"/>
        <scheme val="major"/>
      </rPr>
      <t xml:space="preserve"> and documentation seen in MA. A recently approved and completed new road </t>
    </r>
    <r>
      <rPr>
        <u/>
        <sz val="11"/>
        <rFont val="Cambria"/>
        <family val="1"/>
        <scheme val="major"/>
      </rPr>
      <t>KY303 Inchee</t>
    </r>
    <r>
      <rPr>
        <sz val="11"/>
        <rFont val="Cambria"/>
        <family val="1"/>
        <scheme val="major"/>
      </rPr>
      <t xml:space="preserve"> was inspected in the MA and was compliant with the standard requirements, with satisfactory silt traps and no evidence of erosion or sedimentation.  Pre-commencement and weekly operational inspection carried out and documents seen during the audit.  Initial site clearance for planned new planned and approved road construction seen in </t>
    </r>
    <r>
      <rPr>
        <u/>
        <sz val="11"/>
        <rFont val="Cambria"/>
        <family val="1"/>
        <scheme val="major"/>
      </rPr>
      <t>RN509 Deerpark and Ballyglass</t>
    </r>
    <r>
      <rPr>
        <sz val="11"/>
        <rFont val="Cambria"/>
        <family val="1"/>
        <scheme val="major"/>
      </rPr>
      <t>, and the excavator operator was interviewed, his certificates and documents inspected.</t>
    </r>
  </si>
  <si>
    <t>4.3.2</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</si>
  <si>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</si>
  <si>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</si>
  <si>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</si>
  <si>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COFORD manual used to design roads</t>
  </si>
  <si>
    <r>
      <t xml:space="preserve">The COFORD Forest Road Manual is used as a basis for designing new roads.  Forest Service forest road licence required before a road can be constructed. New road approved in </t>
    </r>
    <r>
      <rPr>
        <u/>
        <sz val="11"/>
        <rFont val="Cambria"/>
        <family val="1"/>
        <scheme val="major"/>
      </rPr>
      <t>LK308 Caher (Connell)</t>
    </r>
    <r>
      <rPr>
        <sz val="11"/>
        <rFont val="Cambria"/>
        <family val="1"/>
        <scheme val="major"/>
      </rPr>
      <t xml:space="preserve"> and </t>
    </r>
    <r>
      <rPr>
        <u/>
        <sz val="11"/>
        <rFont val="Cambria"/>
        <family val="1"/>
        <scheme val="major"/>
      </rPr>
      <t xml:space="preserve">KY308 Knockanarroor </t>
    </r>
    <r>
      <rPr>
        <sz val="11"/>
        <rFont val="Cambria"/>
        <family val="1"/>
        <scheme val="major"/>
      </rPr>
      <t>and conformed to best practice as detailed in the COFORD Forest Road Manual and the relevant sections of the Forest Service “Forest Harvesting and the Environment Guidelines” and the “Forestry and Water Quality Guidelines”.  Documentation seen in MA. A recently approved and completed new road</t>
    </r>
    <r>
      <rPr>
        <u/>
        <sz val="11"/>
        <rFont val="Cambria"/>
        <family val="1"/>
        <scheme val="major"/>
      </rPr>
      <t xml:space="preserve"> KY303 Inchee</t>
    </r>
    <r>
      <rPr>
        <sz val="11"/>
        <rFont val="Cambria"/>
        <family val="1"/>
        <scheme val="major"/>
      </rPr>
      <t xml:space="preserve"> was inspected in the MA conformed to best practice as detailed in the COFORD Forest Road Manual and the relevant sections of the Forest Service “Forest Harvesting and the Environment Guidelines” and the “Forestry and Water Quality Guidelines”, and was compliant with the standard requirements, with satisfactory silt traps and no evidence of erosion or sedimentation.  Initial site clearance for planned new planned and approved road construction seen in </t>
    </r>
    <r>
      <rPr>
        <u/>
        <sz val="11"/>
        <rFont val="Cambria"/>
        <family val="1"/>
        <scheme val="major"/>
      </rPr>
      <t>RN509 Deerpark and Ballyglass</t>
    </r>
    <r>
      <rPr>
        <sz val="11"/>
        <rFont val="Cambria"/>
        <family val="1"/>
        <scheme val="major"/>
      </rPr>
      <t>, and the excavator operator was interviewed, his certificates and documents inspected.</t>
    </r>
  </si>
  <si>
    <t>PROTECTION AND MAINTENANCE</t>
  </si>
  <si>
    <t xml:space="preserve">Planning </t>
  </si>
  <si>
    <t>5.1.1</t>
  </si>
  <si>
    <t>Risks to the forest from wind, fire, pests and diseases shall be assessed and measures to minimize these risks shall be incorporated in planting, design and management plans.</t>
  </si>
  <si>
    <r>
      <rPr>
        <sz val="11"/>
        <rFont val="Cambria"/>
        <family val="1"/>
      </rPr>
      <t>• Management planning documents
• Discussions with the forest owner/manager.</t>
    </r>
    <r>
      <rPr>
        <b/>
        <sz val="11"/>
        <rFont val="Cambria"/>
        <family val="1"/>
      </rPr>
      <t xml:space="preserve">
</t>
    </r>
    <r>
      <rPr>
        <sz val="11"/>
        <rFont val="Cambria"/>
        <family val="1"/>
      </rPr>
      <t xml:space="preserve">• Field Inspection
</t>
    </r>
  </si>
  <si>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</si>
  <si>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t>Risks include mainly wind caused by roading, thinning , site conditions.  Operations Database ID's risks incl pine weevil, bank vole.</t>
  </si>
  <si>
    <r>
      <t>The rational for choosing the selected silvicultural system is based on several factors, with vulnerability to windblow being the most relevant.  Windthrow is partly mitigated against by planning clearfell year based on risk.  Other risks to the forest include tree diseases, forest pests, deer and fire.  Deer and fire risks (where relevant) are assessed, monitored  and mitigated against according to deer strategy and fire plans. Ash and larch diseases are monitored by foresters, with diseased stands or tree removed if diseases is detected and the a threat is presented to the health of the adjacent stands. Pine weevil (</t>
    </r>
    <r>
      <rPr>
        <i/>
        <sz val="11"/>
        <rFont val="Cambria"/>
        <family val="1"/>
        <scheme val="major"/>
      </rPr>
      <t>Hylobius abietum</t>
    </r>
    <r>
      <rPr>
        <sz val="11"/>
        <rFont val="Cambria"/>
        <family val="1"/>
        <scheme val="major"/>
      </rPr>
      <t xml:space="preserve">) infestations are monitored for by foresters with plans for eliminating significant damage by using dipped trees and spraying planted areas if a problem is detected or predicted, in accordance with IPMSs.  </t>
    </r>
  </si>
  <si>
    <t>5.1.2</t>
  </si>
  <si>
    <t>Tree health and grazing impacts shall be monitored and results shall be incorporated into management planning together with guidance arising from national monitoring on plant health.</t>
  </si>
  <si>
    <r>
      <t xml:space="preserve">• Discussions with forest owner / manager shows awareness of potential risks 
• Evidence of unhealthy trees is noted and appropriate action taken
</t>
    </r>
    <r>
      <rPr>
        <b/>
        <sz val="11"/>
        <rFont val="Cambria"/>
        <family val="1"/>
      </rPr>
      <t xml:space="preserve">Woodlands over 100 ha. in size </t>
    </r>
    <r>
      <rPr>
        <sz val="11"/>
        <rFont val="Cambria"/>
        <family val="1"/>
      </rPr>
      <t xml:space="preserve">
• Documented systems for assessing tree health 
• Notes or records of monitoring and responses to problems</t>
    </r>
  </si>
  <si>
    <t>The Forest Service, through their Forest Protection Division, oversee a national tree / forest health monitoring programme.</t>
  </si>
  <si>
    <t xml:space="preserve">Weevil monitoring, deer grazing monitoring and included in operations database.  Larch and ash diseases.  Site visit report used to record tree health issues and other observations. </t>
  </si>
  <si>
    <r>
      <t xml:space="preserve">Deer and fire risks (where relevant) are assessed, monitored  and mitigated against according to deer strategy and fire plans. Ash and larch diseases are monitored by foresters, with diseased stands or tree removed if diseases is detected and the a threat is presented to the health of the adjacent stands. Pine weevil (Hylobius abietum) infestations are monitored for by foresters with plans for eliminating significant damage by using dipped trees and spraying planted areas if a problem is detected or predicted, in accordance with IPMSs. Fertiliser application with 25Kilo/Ha of ground rock phosphate planned restocked site at </t>
    </r>
    <r>
      <rPr>
        <u/>
        <sz val="11"/>
        <rFont val="Cambria"/>
        <family val="1"/>
        <scheme val="major"/>
      </rPr>
      <t>RN505 Cloonarraghon</t>
    </r>
    <r>
      <rPr>
        <sz val="11"/>
        <rFont val="Cambria"/>
        <family val="1"/>
        <scheme val="major"/>
      </rPr>
      <t xml:space="preserve"> on basis of rationale of  and partial mitigation of weevil damage threat, as well as correcting soil deficiency and gaining rapid establishment. </t>
    </r>
  </si>
  <si>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</si>
  <si>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</si>
  <si>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</si>
  <si>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</si>
  <si>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t>Sika and fallow, with some red deer are distributed throughout Ireland but not in every woodland.  Deer management plan exists and seen.  Mixed broadleaves (MB) on reforestation sites may be vulnerable.  Protection used for MB to date, where required. Deer are not an issue on most sites.  Management plan lists the six sites where deer management is undertaken</t>
  </si>
  <si>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</si>
  <si>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</si>
  <si>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</si>
  <si>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</si>
  <si>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Grey squirrels aren't an issue to Sitka spruce.  Bank vole in afforestation and reforestation and managed using vegetation control.  Deer aren't currently a major issue. Co-operation with neighbours not currently practised but good relations with neighbours exists.</t>
  </si>
  <si>
    <r>
      <t xml:space="preserve">Non-native and invasive grey squirrels aren't a threat to Sitka spruce and not present in </t>
    </r>
    <r>
      <rPr>
        <u/>
        <sz val="11"/>
        <rFont val="Cambria"/>
        <family val="1"/>
        <scheme val="major"/>
      </rPr>
      <t xml:space="preserve">sites </t>
    </r>
    <r>
      <rPr>
        <sz val="11"/>
        <rFont val="Cambria"/>
        <family val="1"/>
        <scheme val="major"/>
      </rPr>
      <t>visited during MA audit.  Non-native and invasive bank voles are present in south-west Ireland and could be a potential threat to broadleaved tree species in afforestation and reforestation sites, but are managed using vegetation control around planted trees and the use of tree guards. Irish hares can be a very minor problem and  damage to a handful of broadleaved trees seen in G</t>
    </r>
    <r>
      <rPr>
        <u/>
        <sz val="11"/>
        <rFont val="Cambria"/>
        <family val="1"/>
        <scheme val="major"/>
      </rPr>
      <t xml:space="preserve">Y508 Lissacullaun </t>
    </r>
    <r>
      <rPr>
        <sz val="11"/>
        <rFont val="Cambria"/>
        <family val="1"/>
        <scheme val="major"/>
      </rPr>
      <t xml:space="preserve"> and </t>
    </r>
    <r>
      <rPr>
        <u/>
        <sz val="11"/>
        <rFont val="Cambria"/>
        <family val="1"/>
        <scheme val="major"/>
      </rPr>
      <t>MY510 Cregduff</t>
    </r>
    <r>
      <rPr>
        <sz val="11"/>
        <rFont val="Cambria"/>
        <family val="1"/>
        <scheme val="major"/>
      </rPr>
      <t xml:space="preserve"> during the MA, but not considered as significant and Irish hares are protected under the Wildlife Act (1976) and initially under the Game Preservation Act (1930).   Forester maintain good relations with neighbours regarding forest management, operations and all related issues for </t>
    </r>
    <r>
      <rPr>
        <u/>
        <sz val="11"/>
        <rFont val="Cambria"/>
        <family val="1"/>
        <scheme val="major"/>
      </rPr>
      <t>all sites</t>
    </r>
    <r>
      <rPr>
        <sz val="11"/>
        <rFont val="Cambria"/>
        <family val="1"/>
        <scheme val="major"/>
      </rPr>
      <t xml:space="preserve">. </t>
    </r>
  </si>
  <si>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</si>
  <si>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</si>
  <si>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</si>
  <si>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</si>
  <si>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 xml:space="preserve">No new arrivals or new presence of invasive mammals know within forest areas. Bank vole already present and spreading into other areas of Ireland. Coypu recently seen in Co. Cork but not near forest areas. </t>
  </si>
  <si>
    <t>The forest management companies maintain close relations with NPWS regarding consultation, protected species, and other issues including potential new invasive mammal species. No new invasive mammals noted as being present in all sites visited in MA, according to interview with foresters.</t>
  </si>
  <si>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</si>
  <si>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</si>
  <si>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</si>
  <si>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</si>
  <si>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Fire plans are in place where required - example seen for KY102</t>
  </si>
  <si>
    <t xml:space="preserve">A Fire Plan template has been developed and states that "Where fire risk is noted, we will monitor and maintain firebreaks and relevant sites are noted in the National Operations Database on file" and lists emergency contacts details and water supply. </t>
  </si>
  <si>
    <t>5.1.7</t>
  </si>
  <si>
    <t>Areas that fulfil specific and recognized protective functions, either ecologically or for society, shall be mapped and forest management plans shall take full account of these.</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</si>
  <si>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</si>
  <si>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</si>
  <si>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 xml:space="preserve">Identified in individual site section of the overall management plan.  Bio-map shows set-backs on water courses and archaeological sites. </t>
  </si>
  <si>
    <r>
      <t xml:space="preserve">Areas that fulfil specific and recognized protective functions, either ecologically or for society, are mapped and included in management plans, and seen for </t>
    </r>
    <r>
      <rPr>
        <u/>
        <sz val="11"/>
        <rFont val="Cambria"/>
        <family val="1"/>
        <scheme val="major"/>
      </rPr>
      <t xml:space="preserve">all sites </t>
    </r>
    <r>
      <rPr>
        <sz val="11"/>
        <rFont val="Cambria"/>
        <family val="1"/>
        <scheme val="major"/>
      </rPr>
      <t xml:space="preserve">in MA. </t>
    </r>
  </si>
  <si>
    <t xml:space="preserve">Pesticides, biological control agents &amp; fertilisers: </t>
  </si>
  <si>
    <t>5.2.1</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</si>
  <si>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</si>
  <si>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</si>
  <si>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</si>
  <si>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IPMS exists. Glyphosate used for weed control, and Forester used for weevils</t>
  </si>
  <si>
    <t xml:space="preserve">Both Arbor and SWSS follow the requirements of the FS document ' Environmental Requirements for Afforestation'  which outlines comprehensive requirements before herbicides and pesticides can be used and how they can be used, the guidance of the documents 'Good Plant Protection Practice published by the Irish governments, the need to gain familiarity with European Communities (Sustainable Use of Pesticides) Regulations 2012, the need to only use professional and trained users,  as well as guidance on water quality protection, preparation, storage and use of chemicals, and a list of sites where chemical may not be used e.g in water set-backs, near groundwater vulnerable areas, or within designated areas without completing a risk assessment, and also mentioned is the preferred use of low risk protection products or biological or cultural control methods.  The IPMS was reviewed during MA audit and found to be compliant with requirements.  The aim of the IPMS strategy is to "sets out how pests and diseases will be managed in members’ woodlands. The strategy will put primary importance on prevention and encourage the use of alternative control methods where practicable. This management strategy is designed to reduce the use of chemical pesticides in line with the forest certification requirements".  Aspects such as reduction of use, protecting biodiversity, buffer zones, use of biological control methods, mechanical control, choice of product, application, disposal of waste, record keeping and site planning are covered in the IPMS; and had been implemented (based on evidence seen during MA audit).  Glyphosate used for weed control, and Forester used for weevils.  Sites which had been treated with chemicals included GY503 Ballymurry and  GY502 Garrunmorehad been sprayed with Glyphosate in 2021 by trained contractors. </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</si>
  <si>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</si>
  <si>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</si>
  <si>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</si>
  <si>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</si>
  <si>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 xml:space="preserve">Weevils are monitored in stumps based on Coillte protocol and numbers of larvae.  Age-class distribution of plantations means low use at this stage. The intention is to minimise use. Records are maintained. </t>
  </si>
  <si>
    <t xml:space="preserve">The IPMS was reviewed during MA audit and found to be compliant with requirements.  The aim of the IPMS strategy is to "sets out how pests and diseases will be managed in members’ woodlands. The strategy will put primary importance on prevention and encourage the use of alternative control methods where practicable. This management strategy is designed to reduce the use of chemical pesticides in line with the forest certification requirements". Synthetic chemicals are only used during the afforestation and reforestation phases of forest management, and on the basis of encouraging rapid tree establishment and minimising losses.   Sites which had been treated with chemicals included GY503 Ballymurry and  GY502 Garrunmorehad been sprayed with Glyphosate in 2021 to control the dominant vegetation of grasses and rushes, which would have suppressed the trees if not controlled. Timely and early control using herbicide treatment would allow the trees to grow quickly and therefore avoid the need for further treatments.  Ina addition, the ground is cultivated by ploughing or mounding before afforestation or mounding and/or brash racking before reforestation; both which minimise initial competition from weeds and the  need for repeated herbicide application. Sites are assessed to check whether herbicide application is needed.  Spraying to combat weevil infestation was not seen during the audit.  </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</si>
  <si>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</si>
  <si>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</si>
  <si>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</si>
  <si>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</si>
  <si>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t>Report template for assessing selected method. Training certificates of contractors held.  Records system used.</t>
  </si>
  <si>
    <t xml:space="preserve">Training certificate records of contractors seen during MA audit. </t>
  </si>
  <si>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</si>
  <si>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</si>
  <si>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</si>
  <si>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</si>
  <si>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No chemicals stored by TFLP as all undertaken by contractors who provide their own chemicals.  No chemical spraying undertaken at sites visited during audit.</t>
  </si>
  <si>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</si>
  <si>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</si>
  <si>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</si>
  <si>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</si>
  <si>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 xml:space="preserve">Ground Rock Phosphate has been used on one site to secure establishment </t>
  </si>
  <si>
    <r>
      <t xml:space="preserve">The document 'Environmental Requirements for Afforestation' outlines policy and practice towards fertiliser application and states that avoiding run-off of fertiliser into water courses is a key consideration by not applying fertiliser unless needed and to match fertiliser type and minimum application rate to the site to achieve establishment. Rules exist regarding sites where fertilisers should not be used i.e within aquatic zones and water set-backs or during heavy rainfall (or when forecasted).  Fertiliser planned for use at </t>
    </r>
    <r>
      <rPr>
        <u/>
        <sz val="11"/>
        <rFont val="Cambria"/>
        <family val="1"/>
        <scheme val="major"/>
      </rPr>
      <t>Cloonaragh RN505</t>
    </r>
    <r>
      <rPr>
        <sz val="11"/>
        <rFont val="Cambria"/>
        <family val="1"/>
        <scheme val="major"/>
      </rPr>
      <t xml:space="preserve"> to achieve successful establishment on peat restocking site.  Fertiliser use records seen during MA audit. </t>
    </r>
  </si>
  <si>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</si>
  <si>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</si>
  <si>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</si>
  <si>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</si>
  <si>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Boundary fences required in most woodlands</t>
  </si>
  <si>
    <t>Boundary fences  in all sites visited in MA were in good condition and stockproof.  No deer fences seen in MA.</t>
  </si>
  <si>
    <t>Waste Management</t>
  </si>
  <si>
    <t>Waste disposal shall be in accordance with current waste management legislation and regulations.</t>
  </si>
  <si>
    <r>
      <rPr>
        <sz val="11"/>
        <rFont val="Cambria"/>
        <family val="1"/>
      </rPr>
      <t xml:space="preserve">• No evidence of significant impacts from waste disposal.
</t>
    </r>
    <r>
      <rPr>
        <b/>
        <sz val="11"/>
        <rFont val="Cambria"/>
        <family val="1"/>
      </rPr>
      <t xml:space="preserve">
</t>
    </r>
    <r>
      <rPr>
        <sz val="11"/>
        <rFont val="Cambria"/>
        <family val="1"/>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</si>
  <si>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</si>
  <si>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Waste management procedure in place</t>
  </si>
  <si>
    <t>Waste Disposal Policy seen during the audit and states "that the forest owner/manager shall ensure that a record is kept of disposal of chemicals, containers, liquid and solid non-organic waste products including fuel and oil waste".</t>
  </si>
  <si>
    <t>Obs 2022.4</t>
  </si>
  <si>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</si>
  <si>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</si>
  <si>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</si>
  <si>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t>Spill kits are mandatory</t>
  </si>
  <si>
    <t xml:space="preserve">Spill kits are mandatory and are required for harvesting operations and civil engineering operations.  Interviews of forest managers and civil engineering road contractor at RN509 Deerpark &amp; Ballyglass demonstrated presence of spill kit on site. </t>
  </si>
  <si>
    <t>CONSERVATION AND ENHANCEMENT OF BIODIVERSITY</t>
  </si>
  <si>
    <t>Protection of rare species and habitats</t>
  </si>
  <si>
    <t>6.1.1</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</si>
  <si>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</si>
  <si>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</si>
  <si>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</si>
  <si>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t xml:space="preserve">Identified and mapped in management plan documentation.  </t>
  </si>
  <si>
    <r>
      <t xml:space="preserve">Designated areas are shown on maps for </t>
    </r>
    <r>
      <rPr>
        <u/>
        <sz val="11"/>
        <rFont val="Cambria"/>
        <family val="1"/>
        <scheme val="major"/>
      </rPr>
      <t xml:space="preserve">all sites </t>
    </r>
    <r>
      <rPr>
        <sz val="11"/>
        <rFont val="Cambria"/>
        <family val="1"/>
        <scheme val="major"/>
      </rPr>
      <t xml:space="preserve">both </t>
    </r>
    <r>
      <rPr>
        <u/>
        <sz val="11"/>
        <rFont val="Cambria"/>
        <family val="1"/>
        <scheme val="major"/>
      </rPr>
      <t xml:space="preserve">Arbor and SWS managed sites </t>
    </r>
    <r>
      <rPr>
        <sz val="11"/>
        <rFont val="Cambria"/>
        <family val="1"/>
        <scheme val="major"/>
      </rPr>
      <t xml:space="preserve">during MA, based on regional level maps and information from FS  Iforest FL system, consultation and site survey e.g Appropriate Assessment Determination seen for </t>
    </r>
    <r>
      <rPr>
        <u/>
        <sz val="11"/>
        <rFont val="Cambria"/>
        <family val="1"/>
        <scheme val="major"/>
      </rPr>
      <t xml:space="preserve">KY308 Knockanarroor </t>
    </r>
    <r>
      <rPr>
        <sz val="11"/>
        <rFont val="Cambria"/>
        <family val="1"/>
        <scheme val="major"/>
      </rPr>
      <t>and lists nearby nationally important areas (Killarney NP, Macgillycuddy Reeks and Caragh River Catchment 000365) and ditches on site that connect with relevant watercourses which indirectly connect with the Ownykeagh River (22005) and presence of freshwater pearl mussel (Margatifera margetifera); and potential effects and mitigation; and extract from management plan for</t>
    </r>
    <r>
      <rPr>
        <u/>
        <sz val="11"/>
        <rFont val="Cambria"/>
        <family val="1"/>
        <scheme val="major"/>
      </rPr>
      <t xml:space="preserve"> site GY508 Lissacullaun</t>
    </r>
    <r>
      <rPr>
        <sz val="11"/>
        <rFont val="Cambria"/>
        <family val="1"/>
        <scheme val="major"/>
      </rPr>
      <t xml:space="preserve">: "there is a 2nd order watercourse to the south-west of the property flowing in a south-eastern direction. Designations that in or near the site are  Glenloughaun Esker SAC (site code 002213) is 10 km from the site;  Lough Rea SAC (site code 000304) &amp; Lough Rea SPA (site code 004134) is 12 km from the property; Ardraigue Bog SAC (site code 002356) is 12 km from the property; Barroughter Bog SAC (site code 000231) is hydrologically connected 34 km downstream; Lough Derg,North-east Shore SAC (site code 002241) &amp; Lough Derg (Shannon) SPA (site code 004058)is hydrologically connected 35 km downstream; Lower River Shannon SAC (site code 002165) is hydrologically connected 75 km downstream.; Slieve Aughty Mountains SPA (site code 004168) is 12 km from the property;  River Suck Callows SPA (site code 004097) is 14 km from the site.". </t>
    </r>
    <r>
      <rPr>
        <u/>
        <sz val="11"/>
        <rFont val="Cambria"/>
        <family val="1"/>
        <scheme val="major"/>
      </rPr>
      <t xml:space="preserve">All sites </t>
    </r>
    <r>
      <rPr>
        <sz val="11"/>
        <rFont val="Cambria"/>
        <family val="1"/>
        <scheme val="major"/>
      </rPr>
      <t xml:space="preserve">audited in MA have similar summaries for designated sites that occur on site or within buffers, are downstream or within FS referral zone, and seen for </t>
    </r>
    <r>
      <rPr>
        <u/>
        <sz val="11"/>
        <rFont val="Cambria"/>
        <family val="1"/>
        <scheme val="major"/>
      </rPr>
      <t>all sites</t>
    </r>
    <r>
      <rPr>
        <sz val="11"/>
        <rFont val="Cambria"/>
        <family val="1"/>
        <scheme val="major"/>
      </rPr>
      <t xml:space="preserve"> audited in MA.  </t>
    </r>
  </si>
  <si>
    <t>6.1.2</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</si>
  <si>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</si>
  <si>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</si>
  <si>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</si>
  <si>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t xml:space="preserve">Areas are identified through consultation with NPWS and other organisations and stakeholders, and through pre-operational surveys, site monitoring.  Features and small sites are recorded in management planning documentation and maps. </t>
  </si>
  <si>
    <r>
      <t xml:space="preserve">Areas are identified through consultation with NPWS and other organisations and stakeholders, and through pre-operational surveys and site monitoring.  Features and small sites are recorded in management planning documentation and maps, and seen for </t>
    </r>
    <r>
      <rPr>
        <u/>
        <sz val="11"/>
        <color rgb="FF000000"/>
        <rFont val="Cambria"/>
        <family val="1"/>
        <scheme val="major"/>
      </rPr>
      <t xml:space="preserve">all sites </t>
    </r>
    <r>
      <rPr>
        <sz val="11"/>
        <color rgb="FF000000"/>
        <rFont val="Cambria"/>
        <family val="1"/>
        <scheme val="major"/>
      </rPr>
      <t xml:space="preserve">visited during MA. </t>
    </r>
  </si>
  <si>
    <t>6.1.3</t>
  </si>
  <si>
    <t>Where a rare or endangered species is known to be present in the woodland, the relevant statutory authority shall be notified and appropriate management shall be agreed with them.</t>
  </si>
  <si>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</si>
  <si>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</si>
  <si>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Areas are identified through consultation with NPWS and other organisations and stakeholders, and through pre-operational surveys, site monitoring.  Features and small sites are recorded in management planning documentation and maps. NPWS inform the forest managers of hen harrier zoning for green and red zones, and forest managers consult NPWS prior to operations to check for potential breeding hen harriers in areas where they might be present</t>
  </si>
  <si>
    <r>
      <t>Appropriate Assessment Determination seen for KY308 Knockanarroor and lists nearby nationally important areas (Killarney NP, Macgillycuddy Reeks and Caragh River Catchment 000365) and ditches on site that connect with relevant watercourses which indirectly connect with the Ownykeagh River (22005) and presence of freshwater pearl mussel (</t>
    </r>
    <r>
      <rPr>
        <i/>
        <sz val="11"/>
        <rFont val="Cambria"/>
        <family val="1"/>
        <scheme val="major"/>
      </rPr>
      <t>Margatifera margetifera</t>
    </r>
    <r>
      <rPr>
        <sz val="11"/>
        <rFont val="Cambria"/>
        <family val="1"/>
        <scheme val="major"/>
      </rPr>
      <t xml:space="preserve">); and potential effects and mitigation. </t>
    </r>
  </si>
  <si>
    <t xml:space="preserve">Maintenance of biodiversity and ecological functions </t>
  </si>
  <si>
    <t>6.2.1</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</si>
  <si>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</si>
  <si>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</si>
  <si>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</si>
  <si>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Compliant at FMU level.</t>
  </si>
  <si>
    <t xml:space="preserve">Overall at FMU level, areas of biodiversity enhancement account for 17.25% (includes broadleaves and open-ground).  </t>
  </si>
  <si>
    <t xml:space="preserve">Standing and fallen deadwood habitats and some over-mature trees shall be retained throughout the woodland where </t>
  </si>
  <si>
    <t xml:space="preserve">• Harvesting contracts
• Field inspections
• Management plan.
• Discussions with forest owner/manager, staff and contractors
</t>
  </si>
  <si>
    <t>Guidance on the retention of standing and fallen deadwood and over-mature trees is provided in the Forest Service “Forest Biodiversity Guidelines”.</t>
  </si>
  <si>
    <t>Most plantations are young with little deadwood at the current stage. Deadwood is concentrated in hedgerows.</t>
  </si>
  <si>
    <t>Obs 2022.5</t>
  </si>
  <si>
    <t xml:space="preserve">Conservation of semi-natural woodlands and plantations on old woodland sites </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</si>
  <si>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</si>
  <si>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</si>
  <si>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</si>
  <si>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No such conversions</t>
  </si>
  <si>
    <t>No such conversions exist and not seen during MA audit.</t>
  </si>
  <si>
    <t>6.3.2</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</si>
  <si>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</si>
  <si>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</si>
  <si>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</si>
  <si>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No POWS sites</t>
  </si>
  <si>
    <t>No POWS sites exist within FMU.</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</si>
  <si>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</si>
  <si>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</si>
  <si>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</si>
  <si>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</si>
  <si>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t>Natural regeneration is accepted where it occurs. The main method is by replanting.  Native Irish stock is used for native broadleaves.</t>
  </si>
  <si>
    <r>
      <t xml:space="preserve">Natural regeneration is accepted where it occurs although none seen during MA. The main method is by replanting.  Native Irish stock is used for native broadleaves when available and used on </t>
    </r>
    <r>
      <rPr>
        <u/>
        <sz val="11"/>
        <rFont val="Cambria"/>
        <family val="1"/>
        <scheme val="major"/>
      </rPr>
      <t xml:space="preserve">all sites </t>
    </r>
    <r>
      <rPr>
        <sz val="11"/>
        <rFont val="Cambria"/>
        <family val="1"/>
        <scheme val="major"/>
      </rPr>
      <t>in MA.  No POWS seen during MA. No replanting seen in semi-natural woodlands during MA.</t>
    </r>
  </si>
  <si>
    <t xml:space="preserve">Game management </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</si>
  <si>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</si>
  <si>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</si>
  <si>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</si>
  <si>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No hunting, game rearing and shooting and fishing</t>
  </si>
  <si>
    <r>
      <t xml:space="preserve">Hunting Licence, agreement and documentation seen for </t>
    </r>
    <r>
      <rPr>
        <u/>
        <sz val="11"/>
        <rFont val="Cambria"/>
        <family val="1"/>
        <scheme val="major"/>
      </rPr>
      <t>CK303 Mullentaura</t>
    </r>
    <r>
      <rPr>
        <sz val="11"/>
        <rFont val="Cambria"/>
        <family val="1"/>
        <scheme val="major"/>
      </rPr>
      <t xml:space="preserve"> and was compliant with the requirements. </t>
    </r>
  </si>
  <si>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</si>
  <si>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</si>
  <si>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</si>
  <si>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r>
      <t xml:space="preserve">No evidence of intensive game management or of game management causing any negative impacts on the woodland ecosystem on </t>
    </r>
    <r>
      <rPr>
        <u/>
        <sz val="11"/>
        <rFont val="Cambria"/>
        <family val="1"/>
        <scheme val="major"/>
      </rPr>
      <t>all sites</t>
    </r>
    <r>
      <rPr>
        <sz val="11"/>
        <rFont val="Cambria"/>
        <family val="1"/>
        <scheme val="major"/>
      </rPr>
      <t xml:space="preserve"> visited in MA. No pheasant rearing carried out. </t>
    </r>
  </si>
  <si>
    <t>THE COMMUNITY</t>
  </si>
  <si>
    <t>Consultation</t>
  </si>
  <si>
    <t>7.1.1</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</si>
  <si>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</si>
  <si>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</si>
  <si>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</si>
  <si>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Signs on every site, with contact details.  Approximately 76 stakeholders were contacted by SA and 0 responses were received 0 (zero) responses to the consultation exercise.  Nine responses received by the forest management companies. Site-Tracker used to record and monitor stakeholder engagement. Three issues from 3 respondees are still open.  Regarding afforestation and felling issues, site notices are required and submissions are sent to FS, within a 30 day notice period.  Regarding Appropriate Assessment and NATURA issues there is a 30 day submission period.  The forest management companies have signs on sites throughout the year and also signs for 6 weeks during audit process. Issues still open regarding hedge-cutting, road construction and wider forest policy issues (within government and FS scope)</t>
  </si>
  <si>
    <t xml:space="preserve">Stakeholder list seen during the audit. Signs on site entrances, with contact details.  The forest management companies have signs on sites throughout the year and also signs for 6 weeks during audit process. Site notices are required prior to any afforestation and felling and submissions are sent to FS, within a 30 day notice period.  There is a 30 day submission and consultation period regarding Appropriate Assessment and NATURA issues.  There were no outstanding issues regarding management planning, FS schemes, high impact operations, road construction, or certification during the MA audit.  </t>
  </si>
  <si>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</si>
  <si>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</si>
  <si>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</si>
  <si>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</si>
  <si>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Records maintained</t>
  </si>
  <si>
    <t xml:space="preserve">Stakeholder feedback file seen for a number of sites including RN115 regarding condition of boundary fence and concerns about boundary trees, a watercourse and an old well. </t>
  </si>
  <si>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</si>
  <si>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</si>
  <si>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</si>
  <si>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</si>
  <si>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</si>
  <si>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All rights recorded on Folio documents. Request for additional access requested on sites in Co. Cavan and Co. Leitrim.  Customary and traditional rights are identified at time of land purchase by examination of Folio documents.  Where a customary use has been identified it is discussed and formalised.</t>
  </si>
  <si>
    <r>
      <t xml:space="preserve">All rights recorded on Folio documents.  Customary and traditional rights are identified at time of land purchase by examination of Folio documents.  Where a customary use has been identified it is discussed and formalised. FS require that public access is allowed along approved grant-aided forest roads into forest sites. No turbary rights identified on </t>
    </r>
    <r>
      <rPr>
        <u/>
        <sz val="11"/>
        <rFont val="Cambria"/>
        <family val="1"/>
        <scheme val="major"/>
      </rPr>
      <t xml:space="preserve">all sites </t>
    </r>
    <r>
      <rPr>
        <sz val="11"/>
        <rFont val="Cambria"/>
        <family val="1"/>
        <scheme val="major"/>
      </rPr>
      <t xml:space="preserve">audited in MA. Legal access to third-party owned anemometer site (outside scope of ownership, management and certificate) seen at </t>
    </r>
    <r>
      <rPr>
        <u/>
        <sz val="11"/>
        <rFont val="Cambria"/>
        <family val="1"/>
        <scheme val="major"/>
      </rPr>
      <t>KY303 Inchee</t>
    </r>
    <r>
      <rPr>
        <sz val="11"/>
        <rFont val="Cambria"/>
        <family val="1"/>
        <scheme val="major"/>
      </rPr>
      <t>.</t>
    </r>
  </si>
  <si>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</si>
  <si>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</si>
  <si>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</si>
  <si>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</si>
  <si>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t>Request for additional access requested on sites in Co. Cavan and Co. Leitrim.  Customary and traditional rights are identified at time of land purchase by examination of Folio documents.  Where a customary use has been identified it is discussed and formalised.</t>
  </si>
  <si>
    <r>
      <t xml:space="preserve">No request for additional access identified on </t>
    </r>
    <r>
      <rPr>
        <u/>
        <sz val="11"/>
        <rFont val="Cambria"/>
        <family val="1"/>
        <scheme val="major"/>
      </rPr>
      <t xml:space="preserve">all sites </t>
    </r>
    <r>
      <rPr>
        <sz val="11"/>
        <rFont val="Cambria"/>
        <family val="1"/>
        <scheme val="major"/>
      </rPr>
      <t xml:space="preserve">assessed during MA. </t>
    </r>
  </si>
  <si>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</si>
  <si>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</si>
  <si>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</si>
  <si>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</si>
  <si>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t xml:space="preserve">Mostly archaeological sites.  New sites are sometimes discovered e.g Fulacht Fiadh, reported to NPWS and then treated as archaeological sites.  Contractors are aware of potential site sensitivities and sometimes discover and report new sites during operations. </t>
  </si>
  <si>
    <r>
      <t xml:space="preserve">Archaeological sites which are on site or nearby are mapped and recorded in management plans based on information received from Department of Agriculture Food, and Marine and IForest data and were included in plans and maps for </t>
    </r>
    <r>
      <rPr>
        <u/>
        <sz val="11"/>
        <rFont val="Cambria"/>
        <family val="1"/>
        <scheme val="major"/>
      </rPr>
      <t>all sites</t>
    </r>
    <r>
      <rPr>
        <sz val="11"/>
        <rFont val="Cambria"/>
        <family val="1"/>
        <scheme val="major"/>
      </rPr>
      <t xml:space="preserve"> (where relevant) audited in MA.  Where old buildings are present, a setback is noted and marked and this area is excluded from planting. Not all redundant buildings are noted in plans and maps, although foresters demonstrated good awareness of their presence and importance and all such buildings had been protected during operations. At a number of sites including an old farmhouse and associated buildings at </t>
    </r>
    <r>
      <rPr>
        <u/>
        <sz val="11"/>
        <rFont val="Cambria"/>
        <family val="1"/>
        <scheme val="major"/>
      </rPr>
      <t>CK303 Mullenataura</t>
    </r>
    <r>
      <rPr>
        <sz val="11"/>
        <rFont val="Cambria"/>
        <family val="1"/>
        <scheme val="major"/>
      </rPr>
      <t xml:space="preserve"> had not been included in plans and maps.  Where one is identified on an existing plantation, it will be noted as above. </t>
    </r>
    <r>
      <rPr>
        <b/>
        <sz val="11"/>
        <rFont val="Cambria"/>
        <family val="1"/>
        <scheme val="major"/>
      </rPr>
      <t>Minor 2022.2:</t>
    </r>
    <r>
      <rPr>
        <sz val="11"/>
        <rFont val="Cambria"/>
        <family val="1"/>
        <scheme val="major"/>
      </rPr>
      <t xml:space="preserve"> The Company shall ensure that sites with recognised specific historical, cultural or spiritual significance shall be mapped and protected or managed in a way that takes due regard of the significance of the site</t>
    </r>
  </si>
  <si>
    <t xml:space="preserve">Minor 2022.2 </t>
  </si>
  <si>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</si>
  <si>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</si>
  <si>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</si>
  <si>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</si>
  <si>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Firewood sold to local people on request.  Contractors are generally local although some will travel long distances, depending on availability.</t>
  </si>
  <si>
    <r>
      <t xml:space="preserve">Contractors, workers and forest managers live in Ireland and are generally local although some will travel long distances for work, depending on availability.  Road construction contractor interviewed at </t>
    </r>
    <r>
      <rPr>
        <u/>
        <sz val="11"/>
        <rFont val="Cambria"/>
        <family val="1"/>
        <scheme val="major"/>
      </rPr>
      <t>RN509 Deerpark &amp; Ballyglass</t>
    </r>
    <r>
      <rPr>
        <sz val="11"/>
        <rFont val="Cambria"/>
        <family val="1"/>
        <scheme val="major"/>
      </rPr>
      <t xml:space="preserve"> lived locally within Connaught. </t>
    </r>
  </si>
  <si>
    <t>Minimising adverse impacts</t>
  </si>
  <si>
    <t>7.5.1</t>
  </si>
  <si>
    <t>The forest owner / manager shall mitigate the risks to public health and safety and the wider impacts of woodland operations on local people.</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</si>
  <si>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</si>
  <si>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</si>
  <si>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Contractor documents re H&amp;S, training and policies are maintained by the FM companies. The Code of Practice for managing S&amp;H in Forest Operations published by HAS used as guidance and minimum expectations for mitigating risks and assigns responsibilities of all staff on site re H&amp;S. FM companies have their own procedures re requirements of contractors.</t>
  </si>
  <si>
    <r>
      <t>Site Notices are used to inform interested parties of applications for FLS and road works e.g for forest road works at</t>
    </r>
    <r>
      <rPr>
        <u/>
        <sz val="11"/>
        <rFont val="Cambria"/>
        <family val="1"/>
        <scheme val="major"/>
      </rPr>
      <t xml:space="preserve"> LK309, Dromreask, </t>
    </r>
    <r>
      <rPr>
        <sz val="11"/>
        <rFont val="Cambria"/>
        <family val="1"/>
        <scheme val="major"/>
      </rPr>
      <t xml:space="preserve">and in site at </t>
    </r>
    <r>
      <rPr>
        <u/>
        <sz val="11"/>
        <rFont val="Cambria"/>
        <family val="1"/>
        <scheme val="major"/>
      </rPr>
      <t>LK308, Caher (Connell)</t>
    </r>
    <r>
      <rPr>
        <sz val="11"/>
        <rFont val="Cambria"/>
        <family val="1"/>
        <scheme val="major"/>
      </rPr>
      <t xml:space="preserve">. </t>
    </r>
  </si>
  <si>
    <t xml:space="preserve"> FORESTRY WORKFORCE</t>
  </si>
  <si>
    <t>Health and safety</t>
  </si>
  <si>
    <t>8.1.1</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</si>
  <si>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</si>
  <si>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</si>
  <si>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</si>
  <si>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t>No evidence of non-compliance noted and procedures exist to ensure compliance</t>
  </si>
  <si>
    <t>Training and continuing development</t>
  </si>
  <si>
    <t>8.2.1</t>
  </si>
  <si>
    <t xml:space="preserve">Only those with relevant qualifications, training and/or experience shall be engaged to carry out any work unless working under proper supervision if they are currently undergoing training.  </t>
  </si>
  <si>
    <r>
      <rPr>
        <b/>
        <sz val="11"/>
        <rFont val="Cambria"/>
        <family val="1"/>
      </rPr>
      <t>All woodlands:</t>
    </r>
    <r>
      <rPr>
        <sz val="11"/>
        <rFont val="Cambria"/>
        <family val="1"/>
      </rPr>
      <t xml:space="preserve">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t>
    </r>
    <r>
      <rPr>
        <b/>
        <sz val="11"/>
        <rFont val="Cambria"/>
        <family val="1"/>
      </rPr>
      <t xml:space="preserve">
</t>
    </r>
    <r>
      <rPr>
        <sz val="11"/>
        <rFont val="Cambria"/>
        <family val="1"/>
      </rPr>
      <t>• Documented training programme for staff
• Documented system to ensure that only contractors who are appropriately trained or supervised work in the woodland
• Training records for all staff.</t>
    </r>
  </si>
  <si>
    <t>There are a number of different training providers in Irish forestry and training courses are co-ordinated by Forest Training and Education Ireland (FTEI) who are funded by the Forest Service.</t>
  </si>
  <si>
    <t xml:space="preserve">FMOC, chainsaw, first aid, manual handling and EIA training certificates expected  for harvester operator.  Certificate of competence expected for excavator operator for road construction; also 'safepass' health and safety awareness cards.  System in place to ensure certificates of competence held for all contractors.  </t>
  </si>
  <si>
    <r>
      <t xml:space="preserve">FMOC, chainsaw, first aid, manual handling and EIA training certificates expected  for harvester operator.  Certificate of competence expected for excavator operator for road construction; also 'safepass' health and safety awareness cards.  System in place to ensure certificates of competence held for all contractors.  Initial site clearance for planned new planned and approved road construction seen in </t>
    </r>
    <r>
      <rPr>
        <u/>
        <sz val="11"/>
        <rFont val="Cambria"/>
        <family val="1"/>
        <scheme val="major"/>
      </rPr>
      <t>RN509 Deerpark &amp; Ballyglass</t>
    </r>
    <r>
      <rPr>
        <sz val="11"/>
        <rFont val="Cambria"/>
        <family val="1"/>
        <scheme val="major"/>
      </rPr>
      <t>, and the excavator operator was interviewed, his certificates and documents inspected and found to be compliant with the requirements.</t>
    </r>
  </si>
  <si>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</si>
  <si>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</si>
  <si>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 Discussions with staff and contractors 
• Records of training courses / field days attended</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</si>
  <si>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</si>
  <si>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All foresters managing sites are on the list of Registered Foresters, administered by the Society of Irish Foresters.  To remain on the list there are CPD requirements which are checked on an annual basis.  FM companies provide training for employees.  FS provide training for registered foresters.</t>
  </si>
  <si>
    <t>All foresters managing sites are on the list of Registered Foresters, administered by the Society of Irish Foresters.  To remain on the list there are CPD requirements which are checked on an annual basis.  FM companies provide training for employees.  FS provide training for registered foresters. Initial site clearance for planned new planned and approved road construction seen in RN509 Deerpark &amp; Ballyglass, and the excavator operator was interviewed, his certificates and documents inspected and found to be compliant with the requirements.</t>
  </si>
  <si>
    <t>Workers Employment rights</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</si>
  <si>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</si>
  <si>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</si>
  <si>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</si>
  <si>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No evidence of non-compliance. 'Employment law at a glance' poster indicating main features requiring compliance on display in Cork office.  Forwarder operator interviewed at CK109 confirmed no non-compliance from his employer.</t>
  </si>
  <si>
    <t xml:space="preserve">No evidence of non-compliance seen during MA audit. Excavator operator at RN509 Deerpark &amp; Ballyglassass and no evidence of non-compliance with the requiremt found. </t>
  </si>
  <si>
    <t xml:space="preserve"> Insurance</t>
  </si>
  <si>
    <t>Forest Owners/managers, employers and contractors shall hold adequate public liability and employer’s liability insurance, copies of which are available for inspection.</t>
  </si>
  <si>
    <t>• Insurance documents.</t>
  </si>
  <si>
    <t>Forest management companies hold insurance and check contractors insurance (and hold records).</t>
  </si>
  <si>
    <t>TFLP public Liability Insurance documents seen during the audit. Expires 1st July 2022.</t>
  </si>
  <si>
    <t>Indicative Audit Programme for Certfication Cycle
NOTE - This Programme will be subject to change. Some Indicators will be audited more than once, due to CARs etc</t>
  </si>
  <si>
    <t xml:space="preserve">Ukwas v4.0 ref </t>
  </si>
  <si>
    <t>RA</t>
  </si>
  <si>
    <t>Legal compliance and UKWAS conformance</t>
  </si>
  <si>
    <t>●</t>
  </si>
  <si>
    <t>Management planning</t>
  </si>
  <si>
    <t>Woodland operations</t>
  </si>
  <si>
    <t>Natural, historical and cultural environment</t>
  </si>
  <si>
    <t>People, communities and workers</t>
  </si>
  <si>
    <t xml:space="preserve">MA </t>
  </si>
  <si>
    <t xml:space="preserve">No responses to pre- audit consulation. </t>
  </si>
  <si>
    <t>X</t>
  </si>
  <si>
    <t>Lodgepole pine</t>
  </si>
  <si>
    <t>Pinus contorta</t>
  </si>
  <si>
    <t>Sampling methodology for Ireland: PEFC™</t>
  </si>
  <si>
    <t>drafted by:</t>
  </si>
  <si>
    <t>AG</t>
  </si>
  <si>
    <t xml:space="preserve">Approved </t>
  </si>
  <si>
    <t>MR</t>
  </si>
  <si>
    <t>Reference</t>
  </si>
  <si>
    <r>
      <t xml:space="preserve">FM PEFC ST 1002 2010 Group FM Certification &amp; </t>
    </r>
    <r>
      <rPr>
        <sz val="10"/>
        <color rgb="FF00B0F0"/>
        <rFont val="Arial"/>
        <family val="2"/>
      </rPr>
      <t>IAF Mandatory Document for the Certification of Multiple Sites Based on Sampling – IAF MD 1:2018</t>
    </r>
    <r>
      <rPr>
        <sz val="10"/>
        <rFont val="Arial"/>
        <family val="2"/>
      </rPr>
      <t xml:space="preserve">
PEFC Ireland sampling rules for groups</t>
    </r>
  </si>
  <si>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</si>
  <si>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</si>
  <si>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</si>
  <si>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</si>
  <si>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</si>
  <si>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</si>
  <si>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Note: Various areas covered by same ownership and same Management Plan, with the same objective, can be considered as a single Woodland Management Unit (WMU). This is applicable while ensuring during the 5 years a sample of different types of properties and geographical area covered by the certificate will be visited.</t>
  </si>
  <si>
    <t xml:space="preserve">STEP A </t>
  </si>
  <si>
    <t>Segregate WMUs by size classes</t>
  </si>
  <si>
    <t>STEP B</t>
  </si>
  <si>
    <t>Put in calculator below</t>
  </si>
  <si>
    <t>STEP C</t>
  </si>
  <si>
    <t>Decide which sites to visit</t>
  </si>
  <si>
    <t>Summary Table</t>
  </si>
  <si>
    <t>No FMUs</t>
  </si>
  <si>
    <t>Total FMUs to sample</t>
  </si>
  <si>
    <t>Size</t>
  </si>
  <si>
    <t>no. FMUs</t>
  </si>
  <si>
    <t>Surv</t>
  </si>
  <si>
    <t>&gt;100ha</t>
  </si>
  <si>
    <t>&lt; or equal to 100ha</t>
  </si>
  <si>
    <t>The Head or Central Office must always be included in each element of the audit cycle (initial audit, surveillance and re-certification). Where there are regional and/or local offices, an additional selection may be made (equal to no more than √ of this number of regional and/or local offices), where justifiable and shall be guided by the following factors:</t>
  </si>
  <si>
    <t>specific management functions and/or documentation requested by the Lead Auditor which is not performed/available at the Head Office.
• stakeholder input relevant to selected office
• forest activity relevant to selected office
• other management function (eg. administration)
• geographical spread and balance to the selection
• density of personnel relevant to selected office
• efficiency with respect to time and other resources resulting from selection</t>
  </si>
  <si>
    <t>PEFC Ireland additional guidance: 
1. For Coillte Teo, 2 BAUs shall be selected for the Initial Audit and 1 at each Surveillance Audit and the sample size calculated in accordance with the Methodology as set out above.
2. Factors determining the selection of the precise forest site/s within each selected WMU will include:
• soil disturbing activity
• environmental issues
• stakeholder comment
4. The sample selected during any annual surveillance may include previously audited forest sites and/or offices, where in the justifiable opinion of the auditor this is necessary eg. Major CAR/s remaining open.
5. The size of the sample chosen in the re-certification audit as set out in Table 1 is on the basis that no Major CARs are open at the time of the re-certification audit. In instances where the certification body believes circumstances so dictate, the size of the sample shall be calculated as per the Initial Audit calculation.</t>
  </si>
  <si>
    <t xml:space="preserve">no </t>
  </si>
  <si>
    <t>PEFC 100%</t>
  </si>
  <si>
    <t>Roundwood - Sawlogs and veneer logs, Pulpwood</t>
  </si>
  <si>
    <t>1010, 1020</t>
  </si>
  <si>
    <t>1 - Coniferous
3 - Non-coniferous other</t>
  </si>
  <si>
    <t>Fuelwood</t>
  </si>
  <si>
    <t>Andy Grundy</t>
  </si>
  <si>
    <t>(20-23/02/23) Audit: Review of documentation [&amp; Group systems], staff interviews</t>
  </si>
  <si>
    <t>(20-23/02/23) Site visit [Group member (Name);] FMU (Name)</t>
  </si>
  <si>
    <t>S1 dates</t>
  </si>
  <si>
    <t>20th February to 23rd February</t>
  </si>
  <si>
    <t>Summary of person days including time spent on preparatory work, actual audit days, consultation and report writing (excluding travel): 7 days</t>
  </si>
  <si>
    <t>1) Huw Denman</t>
  </si>
  <si>
    <t>79 consultees were contacted</t>
  </si>
  <si>
    <t>0 responses were received</t>
  </si>
  <si>
    <t xml:space="preserve">No evidence of substantiated outstanding claims of non-compliance related to woodland management observed during MA. Staff of both Arbor and of SWS that were interviewed appeared fully aware of legal requirements. </t>
  </si>
  <si>
    <r>
      <t xml:space="preserve">Stand Register records Code, sub-cpts, species, 2nd spp, Pyr, inventory information.  Designated areas are shown on maps for </t>
    </r>
    <r>
      <rPr>
        <u/>
        <sz val="11"/>
        <rFont val="Cambria"/>
        <family val="1"/>
        <scheme val="major"/>
      </rPr>
      <t xml:space="preserve">all sites </t>
    </r>
    <r>
      <rPr>
        <sz val="11"/>
        <rFont val="Cambria"/>
        <family val="1"/>
        <scheme val="major"/>
      </rPr>
      <t xml:space="preserve">both Arbor and SWS managed sites during MA, based on regional level maps and information from FS  Iforest FL system, consultation and site survey.  Sites have regular inventory.  Evidence of stand inventory plots seen on a number of sites including SL306 Falleens. </t>
    </r>
  </si>
  <si>
    <r>
      <rPr>
        <b/>
        <sz val="11"/>
        <color rgb="FF000000"/>
        <rFont val="Times New Roman"/>
        <family val="1"/>
      </rPr>
      <t xml:space="preserve">LK505 Toornafulla, Co. Limerick: </t>
    </r>
    <r>
      <rPr>
        <sz val="11"/>
        <color rgb="FF000000"/>
        <rFont val="Times New Roman"/>
        <family val="1"/>
      </rPr>
      <t xml:space="preserve"> Two blocks  of 22.98 Ha planted in 2020.   In the southern site there are two 10KV powerline corridors that dissect this site and in the northern site a 10KV corridor is present to the south east of this site.  there are aquatic zones on both sites.   Lower River Shannon SAC (Site code 002165) is 1.4 Km from the site; and the Stack’s to Mullaghareirk Mountains, West Limerick Hills and Mount Eagle SPA (Site code 004161) is present on site, and is important for hen harriers;  the Blackwater River Cork/Waterford) SAC (Site code 002170) is is within 9.6km south of Toornafulla forest. There are two Fuladh Fia in northern site.       There is an aquatic zone (Site code 002165) bordering the South and west boundary.     Beating up and spraying was planned for 2021 to 2025.   A forestry contractor carrying out beating-up work was interviewed on site and First Aid, chainsaw and chemical use certificates as well as Public Liability insurance certificate were inspected. 
</t>
    </r>
  </si>
  <si>
    <r>
      <t>LK501 Keale, Co. Limerick</t>
    </r>
    <r>
      <rPr>
        <sz val="11"/>
        <color rgb="FF000000"/>
        <rFont val="Times New Roman"/>
        <family val="1"/>
      </rPr>
      <t xml:space="preserve">: 15.16Ha reafforested in 2019 and 2022.    Moanveanlagh Bog SAC (Site code 002351) is within 13.1Km of the site; River Shannon and River Fergus Estuaries SPA (Site code 004077) is within 14.2km of this site; and Stack’s to Mullaghareirk Mountains, West Limerick Hills and Mount Eagle SPA (Site code 004161) is partly within the plantation.  There is an aquatic zone connected to the river Shannon.  Clearfelling and ground preparation was planned for 2021 followed by planting, weevil control and cleaning in 2022 and 2023.  Evidence of otter activity seen on site during the audit, including spraints and tracks.  </t>
    </r>
    <r>
      <rPr>
        <i/>
        <sz val="11"/>
        <color rgb="FF000000"/>
        <rFont val="Times New Roman"/>
        <family val="1"/>
      </rPr>
      <t>Rhododendron ponticum</t>
    </r>
    <r>
      <rPr>
        <sz val="11"/>
        <color rgb="FF000000"/>
        <rFont val="Times New Roman"/>
        <family val="1"/>
      </rPr>
      <t xml:space="preserve">, Japanese knotweed and Montbretia see on site, possibly near the site of an old ruin.
</t>
    </r>
  </si>
  <si>
    <r>
      <t>KY503 Tarmon East, Co. Kerry</t>
    </r>
    <r>
      <rPr>
        <sz val="11"/>
        <color rgb="FF000000"/>
        <rFont val="Times New Roman"/>
        <family val="1"/>
      </rPr>
      <t xml:space="preserve">: 13.34Ha planted in 2001.  Felling and roading licence in place.  Moanveanlagh Bog SAC (Site code 002351) is within 5Km of the site; River Shannon and River Fergus Estuaries SPA (Site code 004077) is within 4.5km of this site; Lower River Shannon SAC (Site code 002165) is within 12Km of the site;  </t>
    </r>
    <r>
      <rPr>
        <sz val="11"/>
        <color rgb="FFFF0000"/>
        <rFont val="Times New Roman"/>
        <family val="1"/>
      </rPr>
      <t>and</t>
    </r>
    <r>
      <rPr>
        <sz val="11"/>
        <color rgb="FF000000"/>
        <rFont val="Times New Roman"/>
        <family val="1"/>
      </rPr>
      <t xml:space="preserve"> Stack’s to Mullaghareirk Mountains, West Limerick Hills and Mount Eagle SPA (Site code 004161) is within 5Km of the site and is protected for hen harriers. There are a number of aquatic zones, drains and relevant watercourses on site.  Sitka spruce mixed with groups of larch and 0.5Ha plantation of sycamore.
</t>
    </r>
  </si>
  <si>
    <r>
      <t>CK527 Kilmore/Maine North, Co. Cork</t>
    </r>
    <r>
      <rPr>
        <sz val="11"/>
        <color rgb="FF000000"/>
        <rFont val="Times New Roman"/>
        <family val="1"/>
      </rPr>
      <t xml:space="preserve">:  Two compartment  and four sub-cpts totalling 6.96Ha planted in 2022. A number of archaeological features are present in Compartment 1 (19th/20th century structure and Historic Townland boundaries), with buffer zones, and other 150 metres from the boundary of Cpt 1.   The site is within 9KM of the Blackwater River (Cork/Waterford) SAC(side code 002170) and 13KM from the Stack's to Mullaghareirk Mountains, West Limerick Hills and Mount Eagle SPA (side code 00416). A second-order watercourse (River Maigue) flows south to north c.250 m west of Compartment 1. Beating-up planned for 2025. 
</t>
    </r>
  </si>
  <si>
    <t>Minor 2023.1</t>
  </si>
  <si>
    <t>Major 2023.2</t>
  </si>
  <si>
    <t>The Company should ensure that where a rare or endangered species is known to be present in the woodland, the relevant statutory authority shall be notified and appropriate management shall be agreed with them.</t>
  </si>
  <si>
    <t>Within 3 months of the finalisation date of this report.</t>
  </si>
  <si>
    <t>Obs 2023.3</t>
  </si>
  <si>
    <t>S1 Audit 2023</t>
  </si>
  <si>
    <r>
      <t xml:space="preserve">Evidence of otter activity seen on site </t>
    </r>
    <r>
      <rPr>
        <u/>
        <sz val="11"/>
        <rFont val="Cambria"/>
        <family val="1"/>
        <scheme val="major"/>
      </rPr>
      <t>LK501 Keale</t>
    </r>
    <r>
      <rPr>
        <sz val="11"/>
        <rFont val="Cambria"/>
        <family val="1"/>
        <scheme val="major"/>
      </rPr>
      <t xml:space="preserve"> during the audit, including spraints and tracks</t>
    </r>
  </si>
  <si>
    <r>
      <t xml:space="preserve">Invasive species mentioned in a number of Site Visits Reports.  However, </t>
    </r>
    <r>
      <rPr>
        <i/>
        <sz val="11"/>
        <rFont val="Cambria"/>
        <family val="1"/>
        <scheme val="major"/>
      </rPr>
      <t>Rhododendron ponticum</t>
    </r>
    <r>
      <rPr>
        <sz val="11"/>
        <rFont val="Cambria"/>
        <family val="1"/>
        <scheme val="major"/>
      </rPr>
      <t xml:space="preserve">, Japanese knotweed and </t>
    </r>
    <r>
      <rPr>
        <i/>
        <sz val="11"/>
        <rFont val="Cambria"/>
        <family val="1"/>
        <scheme val="major"/>
      </rPr>
      <t>Montbretia</t>
    </r>
    <r>
      <rPr>
        <sz val="11"/>
        <rFont val="Cambria"/>
        <family val="1"/>
        <scheme val="major"/>
      </rPr>
      <t xml:space="preserve"> see on site, possibly near the site of an old ruin at</t>
    </r>
    <r>
      <rPr>
        <u/>
        <sz val="11"/>
        <rFont val="Cambria"/>
        <family val="1"/>
        <scheme val="major"/>
      </rPr>
      <t xml:space="preserve"> LK501 Keale</t>
    </r>
    <r>
      <rPr>
        <sz val="11"/>
        <rFont val="Cambria"/>
        <family val="1"/>
        <scheme val="major"/>
      </rPr>
      <t>. Raised as Major CAR 2023.2</t>
    </r>
  </si>
  <si>
    <r>
      <t xml:space="preserve">Invasive species mentioned in a number of Site Visits Reports.  However, </t>
    </r>
    <r>
      <rPr>
        <i/>
        <sz val="11"/>
        <rFont val="Cambria"/>
        <family val="1"/>
        <scheme val="major"/>
      </rPr>
      <t>Rhododendron ponticum</t>
    </r>
    <r>
      <rPr>
        <sz val="11"/>
        <rFont val="Cambria"/>
        <family val="1"/>
        <scheme val="major"/>
      </rPr>
      <t xml:space="preserve">, Japanese knotweed and </t>
    </r>
    <r>
      <rPr>
        <i/>
        <sz val="11"/>
        <rFont val="Cambria"/>
        <family val="1"/>
        <scheme val="major"/>
      </rPr>
      <t>Montbretia</t>
    </r>
    <r>
      <rPr>
        <sz val="11"/>
        <rFont val="Cambria"/>
        <family val="1"/>
        <scheme val="major"/>
      </rPr>
      <t xml:space="preserve"> see on site, possibly near the site of an old ruin at </t>
    </r>
    <r>
      <rPr>
        <u/>
        <sz val="11"/>
        <rFont val="Cambria"/>
        <family val="1"/>
        <scheme val="major"/>
      </rPr>
      <t>LK501 Keale</t>
    </r>
    <r>
      <rPr>
        <sz val="11"/>
        <rFont val="Cambria"/>
        <family val="1"/>
        <scheme val="major"/>
      </rPr>
      <t xml:space="preserve">. </t>
    </r>
    <r>
      <rPr>
        <b/>
        <sz val="11"/>
        <rFont val="Cambria"/>
        <family val="1"/>
        <scheme val="major"/>
      </rPr>
      <t>Raised to Major CAR 2023.2</t>
    </r>
  </si>
  <si>
    <r>
      <t xml:space="preserve">Invasive species mentioned in a number of Site Visits Reports.  However, </t>
    </r>
    <r>
      <rPr>
        <i/>
        <sz val="11"/>
        <rFont val="Cambria"/>
        <family val="1"/>
        <scheme val="major"/>
      </rPr>
      <t>Rhododendron ponticum</t>
    </r>
    <r>
      <rPr>
        <sz val="11"/>
        <rFont val="Cambria"/>
        <family val="1"/>
        <scheme val="major"/>
      </rPr>
      <t>, Japanese knotweed and</t>
    </r>
    <r>
      <rPr>
        <i/>
        <sz val="11"/>
        <rFont val="Cambria"/>
        <family val="1"/>
        <scheme val="major"/>
      </rPr>
      <t xml:space="preserve"> Montbretia</t>
    </r>
    <r>
      <rPr>
        <sz val="11"/>
        <rFont val="Cambria"/>
        <family val="1"/>
        <scheme val="major"/>
      </rPr>
      <t xml:space="preserve"> see on site, possibly near the site of an old ruin at </t>
    </r>
    <r>
      <rPr>
        <u/>
        <sz val="11"/>
        <rFont val="Cambria"/>
        <family val="1"/>
        <scheme val="major"/>
      </rPr>
      <t>LK501 Keale</t>
    </r>
    <r>
      <rPr>
        <sz val="11"/>
        <rFont val="Cambria"/>
        <family val="1"/>
        <scheme val="major"/>
      </rPr>
      <t xml:space="preserve">. </t>
    </r>
  </si>
  <si>
    <r>
      <t xml:space="preserve">Most sites have a range of species with Sitka spruce as the primary species on sites audited in 2023.  Some sites had a other species as important secondary species e.g </t>
    </r>
    <r>
      <rPr>
        <u/>
        <sz val="11"/>
        <rFont val="Cambria"/>
        <family val="1"/>
        <scheme val="major"/>
      </rPr>
      <t>LK503 Caher</t>
    </r>
    <r>
      <rPr>
        <sz val="11"/>
        <rFont val="Cambria"/>
        <family val="1"/>
        <scheme val="major"/>
      </rPr>
      <t xml:space="preserve"> which has approximately one third of the site planted as new native woodland as well as a broadleaved buffer around the Sitka spruce plantation area. Another site;  </t>
    </r>
    <r>
      <rPr>
        <u/>
        <sz val="11"/>
        <rFont val="Cambria"/>
        <family val="1"/>
        <scheme val="major"/>
      </rPr>
      <t>CK527 Kilmore/Maine North</t>
    </r>
    <r>
      <rPr>
        <sz val="11"/>
        <rFont val="Cambria"/>
        <family val="1"/>
        <scheme val="major"/>
      </rPr>
      <t xml:space="preserve"> planted in 2022 had 79.39% Sitka spruce and the remainder as buffers and planted broadleaves.  It was difficult to accurately assess compliance with species minimum requirements at FMU level and some at site level.  for </t>
    </r>
    <r>
      <rPr>
        <b/>
        <sz val="11"/>
        <rFont val="Cambria"/>
        <family val="1"/>
        <scheme val="major"/>
      </rPr>
      <t>Raise to Minor CAR.</t>
    </r>
  </si>
  <si>
    <r>
      <t xml:space="preserve">Most sites have a range of species with Sitka spruce as the primary species on sites audited in 2023.  Some sites had a other species as important secondary species e.g </t>
    </r>
    <r>
      <rPr>
        <u/>
        <sz val="11"/>
        <rFont val="Cambria"/>
        <family val="1"/>
        <scheme val="major"/>
      </rPr>
      <t>LK503 Caher</t>
    </r>
    <r>
      <rPr>
        <sz val="11"/>
        <rFont val="Cambria"/>
        <family val="1"/>
        <scheme val="major"/>
      </rPr>
      <t xml:space="preserve"> which has approximately one third of the site planted as new native woodland as well as a broadleaved buffer around the Sitka spruce plantation area. Another site;  </t>
    </r>
    <r>
      <rPr>
        <u/>
        <sz val="11"/>
        <rFont val="Cambria"/>
        <family val="1"/>
        <scheme val="major"/>
      </rPr>
      <t>CK527 Kilmore/Maine North</t>
    </r>
    <r>
      <rPr>
        <sz val="11"/>
        <rFont val="Cambria"/>
        <family val="1"/>
        <scheme val="major"/>
      </rPr>
      <t xml:space="preserve"> planted in 2022 had 79.39% Sitka spruce and the remainder as buffers and planted broadleaves.  It was difficult to accurately assess compliance with species minimum requirements at FMU level and some at site level. Raise as Minor CAR.</t>
    </r>
  </si>
  <si>
    <r>
      <t xml:space="preserve">Areas are identified through consultation with NPWS and other organisations and stakeholders, and through pre-operational surveys and site monitoring.  Features and small sites are recorded in management planning documentation and maps, and seen for </t>
    </r>
    <r>
      <rPr>
        <u/>
        <sz val="11"/>
        <color rgb="FF000000"/>
        <rFont val="Cambria"/>
        <family val="1"/>
        <scheme val="major"/>
      </rPr>
      <t xml:space="preserve">all sites </t>
    </r>
    <r>
      <rPr>
        <sz val="11"/>
        <color rgb="FF000000"/>
        <rFont val="Cambria"/>
        <family val="1"/>
        <scheme val="major"/>
      </rPr>
      <t>visited during S1 including e.g Slieve Aughty SPA, shown on</t>
    </r>
    <r>
      <rPr>
        <u/>
        <sz val="11"/>
        <color rgb="FF000000"/>
        <rFont val="Cambria"/>
        <family val="1"/>
        <scheme val="major"/>
      </rPr>
      <t xml:space="preserve"> GY308 Derrybrien South</t>
    </r>
    <r>
      <rPr>
        <sz val="11"/>
        <color rgb="FF000000"/>
        <rFont val="Cambria"/>
        <family val="1"/>
        <scheme val="major"/>
      </rPr>
      <t xml:space="preserve"> biodiversity/Hazard map</t>
    </r>
    <r>
      <rPr>
        <u/>
        <sz val="11"/>
        <color rgb="FF000000"/>
        <rFont val="Cambria"/>
        <family val="1"/>
        <scheme val="major"/>
      </rPr>
      <t xml:space="preserve">.  LK505 Toornafulla </t>
    </r>
    <r>
      <rPr>
        <sz val="11"/>
        <color rgb="FF000000"/>
        <rFont val="Cambria"/>
        <family val="1"/>
        <scheme val="major"/>
      </rPr>
      <t>is within the West Limerick Hills and Mount Eagle SPA (Site code 004161) and is designated for hen harriers and</t>
    </r>
    <r>
      <rPr>
        <u/>
        <sz val="11"/>
        <color rgb="FF000000"/>
        <rFont val="Cambria"/>
        <family val="1"/>
        <scheme val="major"/>
      </rPr>
      <t xml:space="preserve"> KY503 Tarmon East </t>
    </r>
    <r>
      <rPr>
        <sz val="11"/>
        <color rgb="FF000000"/>
        <rFont val="Cambria"/>
        <family val="1"/>
        <scheme val="major"/>
      </rPr>
      <t>is within 5Km of  Mount Eagle SPA (Site code 004161), and is mentioned in the managment plans and on maps.</t>
    </r>
  </si>
  <si>
    <r>
      <t xml:space="preserve">Designated areas are shown on maps for </t>
    </r>
    <r>
      <rPr>
        <u/>
        <sz val="11"/>
        <rFont val="Cambria"/>
        <family val="1"/>
        <scheme val="major"/>
      </rPr>
      <t xml:space="preserve">all sites </t>
    </r>
    <r>
      <rPr>
        <sz val="11"/>
        <rFont val="Cambria"/>
        <family val="1"/>
        <scheme val="major"/>
      </rPr>
      <t xml:space="preserve">both </t>
    </r>
    <r>
      <rPr>
        <u/>
        <sz val="11"/>
        <rFont val="Cambria"/>
        <family val="1"/>
        <scheme val="major"/>
      </rPr>
      <t xml:space="preserve">Arbor and SWS managed sites </t>
    </r>
    <r>
      <rPr>
        <sz val="11"/>
        <rFont val="Cambria"/>
        <family val="1"/>
        <scheme val="major"/>
      </rPr>
      <t>during MA, based on regional level maps and information from FS  Iforest FL system, consultation and site visits by foresters. Features and small sites are recorded in management planning documentation and maps, and seen for all sites visited during S1 including e.g Slieve Aughty SPA, shown on</t>
    </r>
    <r>
      <rPr>
        <u/>
        <sz val="11"/>
        <rFont val="Cambria"/>
        <family val="1"/>
        <scheme val="major"/>
      </rPr>
      <t xml:space="preserve"> GY308 Derrybrien South</t>
    </r>
    <r>
      <rPr>
        <sz val="11"/>
        <rFont val="Cambria"/>
        <family val="1"/>
        <scheme val="major"/>
      </rPr>
      <t xml:space="preserve"> biodiversity/Hazard map.  </t>
    </r>
    <r>
      <rPr>
        <u/>
        <sz val="11"/>
        <rFont val="Cambria"/>
        <family val="1"/>
        <scheme val="major"/>
      </rPr>
      <t>LK505 Toornafulla</t>
    </r>
    <r>
      <rPr>
        <sz val="11"/>
        <rFont val="Cambria"/>
        <family val="1"/>
        <scheme val="major"/>
      </rPr>
      <t xml:space="preserve"> is within the West Limerick Hills and Mount Eagle SPA (Site code 004161) and is designated for hen harriers and</t>
    </r>
    <r>
      <rPr>
        <u/>
        <sz val="11"/>
        <rFont val="Cambria"/>
        <family val="1"/>
        <scheme val="major"/>
      </rPr>
      <t xml:space="preserve"> KY503 Tarmon Eas</t>
    </r>
    <r>
      <rPr>
        <sz val="11"/>
        <rFont val="Cambria"/>
        <family val="1"/>
        <scheme val="major"/>
      </rPr>
      <t>t is within 5Km of  Mount Eagle SPA (Site code 004161), and is mentioned in the managment plans and on maps.</t>
    </r>
  </si>
  <si>
    <t>No such conversions exist and not seen during S1 audit.</t>
  </si>
  <si>
    <t>No POWS sites seen in S1.</t>
  </si>
  <si>
    <t>No hunting, game rearing and shooting and fishing seen during S1 audit.</t>
  </si>
  <si>
    <r>
      <t xml:space="preserve">The rational for choosing the selected silvicultural system is based on several factors, with vulnerability to windblow being the most relevant.  Windthrow is partly mitigated against by planning clearfell year based on risk.  Other risks to the forest include tree diseases, forest pests, deer and fire.  Deer and fire risks (where relevant) are assessed, monitored  and mitigated against according to deer strategy and fire plans. Fire Plans seen for several sites including </t>
    </r>
    <r>
      <rPr>
        <u/>
        <sz val="11"/>
        <rFont val="Cambria"/>
        <family val="1"/>
        <scheme val="major"/>
      </rPr>
      <t xml:space="preserve">RN306 Corbally &amp; Sleeve, GY309 Rathglass </t>
    </r>
    <r>
      <rPr>
        <sz val="11"/>
        <rFont val="Cambria"/>
        <family val="1"/>
        <scheme val="major"/>
      </rPr>
      <t xml:space="preserve"> and </t>
    </r>
    <r>
      <rPr>
        <u/>
        <sz val="11"/>
        <rFont val="Cambria"/>
        <family val="1"/>
        <scheme val="major"/>
      </rPr>
      <t>GY308 Derrybrien South</t>
    </r>
    <r>
      <rPr>
        <sz val="11"/>
        <rFont val="Cambria"/>
        <family val="1"/>
        <scheme val="major"/>
      </rPr>
      <t xml:space="preserve">. Ash and larch diseases are monitored by foresters, with diseased stands or tree removed if diseases is detected and the a threat is presented to the health of the adjacent stands. Ash stand was being thinned in favour of sycamore in ash/sycamore mixture in </t>
    </r>
    <r>
      <rPr>
        <u/>
        <sz val="11"/>
        <rFont val="Cambria"/>
        <family val="1"/>
        <scheme val="major"/>
      </rPr>
      <t>SL302 Rathtermon</t>
    </r>
    <r>
      <rPr>
        <sz val="11"/>
        <rFont val="Cambria"/>
        <family val="1"/>
        <scheme val="major"/>
      </rPr>
      <t>, with some ash retained.  Pine weevil (</t>
    </r>
    <r>
      <rPr>
        <i/>
        <sz val="11"/>
        <rFont val="Cambria"/>
        <family val="1"/>
        <scheme val="major"/>
      </rPr>
      <t>Hylobius abietum</t>
    </r>
    <r>
      <rPr>
        <sz val="11"/>
        <rFont val="Cambria"/>
        <family val="1"/>
        <scheme val="major"/>
      </rPr>
      <t xml:space="preserve">) infestations are monitored for by foresters with plans for eliminating significant damage by using dipped trees and spraying planted areas if a problem is detected or predicted, in accordance with IPMSs.  </t>
    </r>
  </si>
  <si>
    <r>
      <t xml:space="preserve">Sika and fallow, with some red deer are distributed throughout Ireland but not in every woodland.  Deer management plan exists and seen.  Mixed broadleaves (MB) on reforestation sites may be vulnerable but no damage seen on </t>
    </r>
    <r>
      <rPr>
        <u/>
        <sz val="11"/>
        <rFont val="Cambria"/>
        <family val="1"/>
        <scheme val="major"/>
      </rPr>
      <t xml:space="preserve">any sites </t>
    </r>
    <r>
      <rPr>
        <sz val="11"/>
        <rFont val="Cambria"/>
        <family val="1"/>
        <scheme val="major"/>
      </rPr>
      <t xml:space="preserve">in MA.  Tree protection used for MB to date, where required. Deer management strategy seen during MA audit. </t>
    </r>
  </si>
  <si>
    <r>
      <t xml:space="preserve">Sika and fallow, with some red deer are distributed throughout Ireland but not in every woodland, and were present on some sites during S1 audit. No damage seen on </t>
    </r>
    <r>
      <rPr>
        <u/>
        <sz val="11"/>
        <rFont val="Cambria"/>
        <family val="1"/>
        <scheme val="major"/>
      </rPr>
      <t xml:space="preserve">any sites </t>
    </r>
    <r>
      <rPr>
        <sz val="11"/>
        <rFont val="Cambria"/>
        <family val="1"/>
        <scheme val="major"/>
      </rPr>
      <t xml:space="preserve">in S1.  Deer management strategy seen during MA audit. </t>
    </r>
  </si>
  <si>
    <t>The forest management companies maintain close relations with NPWS regarding consultation, protected species, and other issues including potential new invasive mammal species. No new invasive mammals noted as being present in all sites visited in S1, according to interview with foresters.</t>
  </si>
  <si>
    <r>
      <t xml:space="preserve">Biodiversity Plans seen for </t>
    </r>
    <r>
      <rPr>
        <u/>
        <sz val="11"/>
        <rFont val="Cambria"/>
        <family val="1"/>
        <scheme val="major"/>
      </rPr>
      <t xml:space="preserve">all sites </t>
    </r>
    <r>
      <rPr>
        <sz val="11"/>
        <rFont val="Cambria"/>
        <family val="1"/>
        <scheme val="major"/>
      </rPr>
      <t xml:space="preserve">during S1 audit.  Areas that fulfil specific and recognized protective functions, either ecologically or for society, are mapped and included in management plans, and seen for </t>
    </r>
    <r>
      <rPr>
        <u/>
        <sz val="11"/>
        <rFont val="Cambria"/>
        <family val="1"/>
        <scheme val="major"/>
      </rPr>
      <t xml:space="preserve">all sites </t>
    </r>
    <r>
      <rPr>
        <sz val="11"/>
        <rFont val="Cambria"/>
        <family val="1"/>
        <scheme val="major"/>
      </rPr>
      <t xml:space="preserve">in S1. Areas are identified through consultation with NPWS and other organisations and stakeholders, and through pre-operational site visits and site monitoring. </t>
    </r>
  </si>
  <si>
    <t xml:space="preserve">Both Arbor and SWSS follow the requirements of the FS document ' Environmental Requirements for Afforestation'  which outlines comprehensive requirements before herbicides and pesticides can be used and how they can be used, the guidance of the documents 'Good Plant Protection Practice published by the Irish governments, the need to gain familiarity with European Communities (Sustainable Use of Pesticides) Regulations 2012, the need to only use professional and trained users,  as well as guidance on water quality protection, preparation, storage and use of chemicals, and a list of sites where chemical may not be used e.g in water set-backs, near groundwater vulnerable areas, or within designated areas without completing a risk assessment, and also mentioned is the preferred use of low risk protection products or biological or cultural control methods.  The IPMS was reviewed during MA audit and found to be compliant with requirements.  The aim of the IPMS strategy is to "sets out how pests and diseases will be managed in members’ woodlands. The strategy will put primary importance on prevention and encourage the use of alternative control methods where practicable. This management strategy is designed to reduce the use of chemical pesticides in line with the forest certification requirements".  Aspects such as reduction of use, protecting biodiversity, buffer zones, use of biological control methods, mechanical control, choice of product, application, disposal of waste, record keeping and site planning are covered in the IPMS; and had been implemented (based on evidence seen during S1 audit).  Glyphosate used for weed control, and Forester used for weevils.  </t>
  </si>
  <si>
    <r>
      <t>A contractor was interviewed at on site at</t>
    </r>
    <r>
      <rPr>
        <u/>
        <sz val="11"/>
        <rFont val="Cambria"/>
        <family val="1"/>
        <scheme val="major"/>
      </rPr>
      <t xml:space="preserve"> LK505 Toornafulla</t>
    </r>
    <r>
      <rPr>
        <sz val="11"/>
        <rFont val="Cambria"/>
        <family val="1"/>
        <scheme val="major"/>
      </rPr>
      <t xml:space="preserve">, and First Aid, chainsaw and chemical use certificates as well as Public Liability insurance certificate were inspected and found to be compliant. </t>
    </r>
  </si>
  <si>
    <r>
      <t>A contractor was interviewed at on site at</t>
    </r>
    <r>
      <rPr>
        <u/>
        <sz val="11"/>
        <rFont val="Cambria"/>
        <family val="1"/>
        <scheme val="major"/>
      </rPr>
      <t xml:space="preserve"> LK505 Toornafulla</t>
    </r>
    <r>
      <rPr>
        <sz val="11"/>
        <rFont val="Cambria"/>
        <family val="1"/>
        <scheme val="major"/>
      </rPr>
      <t xml:space="preserve">, and provided the chemical to be used on site as part of his contract, and maintained a chemical store at his business address.  </t>
    </r>
  </si>
  <si>
    <t>Boundary fences  in all sites visited in S1 audit were in good condition and stockproof.  No deer fences seen in MA.</t>
  </si>
  <si>
    <t>Spill kits are mandatory and are required for harvesting operations and civil engineering operations. No harvesting machinery or civil engineering machinery seen during the S1 audit. No evidence of non-compliance.</t>
  </si>
  <si>
    <r>
      <t xml:space="preserve">No evidence of non compliance with any relevant codes of practice, guidelines or agreements for </t>
    </r>
    <r>
      <rPr>
        <u/>
        <sz val="11"/>
        <rFont val="Cambria"/>
        <family val="1"/>
        <scheme val="major"/>
      </rPr>
      <t>all sites</t>
    </r>
    <r>
      <rPr>
        <sz val="11"/>
        <rFont val="Cambria"/>
        <family val="1"/>
        <scheme val="major"/>
      </rPr>
      <t xml:space="preserve"> audited in S1. Staff interviewed appeared fully aware of legal requirements and requirements of any relevant codes of practice, guidelines or agreements. Forest Service have conditions and requirements based on Forestry Act. Inland Fisheries, NPWS, LAs have specific legal requirements and are referred to when applying for FLs and roads licences.</t>
    </r>
  </si>
  <si>
    <t xml:space="preserve">Declaration of commitment document was signed by representatives from TFLP, Arbor and SWS in September 2021. </t>
  </si>
  <si>
    <r>
      <t xml:space="preserve">Waste generated from forest operations is disposed of according to Waste Disposal Policy, and no waste from recent operations seen on </t>
    </r>
    <r>
      <rPr>
        <u/>
        <sz val="11"/>
        <rFont val="Cambria"/>
        <family val="1"/>
        <scheme val="major"/>
      </rPr>
      <t>sites</t>
    </r>
    <r>
      <rPr>
        <sz val="11"/>
        <rFont val="Cambria"/>
        <family val="1"/>
        <scheme val="major"/>
      </rPr>
      <t>, or fly-tipped waste.  Interviews of forest managers demonstrated good knowledge of waste disposal procedures and practices. Locked barriers in place in most woodlands.</t>
    </r>
  </si>
  <si>
    <r>
      <t>Deer and fire risks (where relevant) are assessed, monitored  and mitigated against according to deer strategy and fire plans. Ash and larch diseases are monitored by foresters, with diseased stands or tree removed if diseases is detected and the a threat is presented to the health of the adjacent stands. Pine weevil (Hylobius abietum) infestations are monitored for by foresters with plans for eliminating significant damage by using dipped trees and spraying planted areas if a problem is detected or predicted, in accordance with IPMSs. Dipped trees had been used for replanting at</t>
    </r>
    <r>
      <rPr>
        <u/>
        <sz val="11"/>
        <rFont val="Cambria"/>
        <family val="1"/>
        <scheme val="major"/>
      </rPr>
      <t xml:space="preserve"> LK501 Keale </t>
    </r>
    <r>
      <rPr>
        <sz val="11"/>
        <rFont val="Cambria"/>
        <family val="1"/>
        <scheme val="major"/>
      </rPr>
      <t xml:space="preserve">and discussion with the forester during the audit elicited information that no spraying had taken place as the risk from weevils was considered as low, although some weevil damage was detected at the time of the audit.  </t>
    </r>
  </si>
  <si>
    <r>
      <t xml:space="preserve">Non-native and invasive grey squirrels aren't a threat to Sitka spruce and not present in </t>
    </r>
    <r>
      <rPr>
        <u/>
        <sz val="11"/>
        <rFont val="Cambria"/>
        <family val="1"/>
        <scheme val="major"/>
      </rPr>
      <t xml:space="preserve">sites </t>
    </r>
    <r>
      <rPr>
        <sz val="11"/>
        <rFont val="Cambria"/>
        <family val="1"/>
        <scheme val="major"/>
      </rPr>
      <t xml:space="preserve">visited during S1 audit.  Non-native and invasive bank voles are present in south-west Ireland and could be a potential threat to broadleaved tree species in afforestation and reforestation sites, but no evidence of damage seen during S1 audit.  Evidence of good relations with neighbours  seen during site visit to </t>
    </r>
    <r>
      <rPr>
        <u/>
        <sz val="11"/>
        <rFont val="Cambria"/>
        <family val="1"/>
        <scheme val="major"/>
      </rPr>
      <t>GY308 Derrybrien South</t>
    </r>
    <r>
      <rPr>
        <sz val="11"/>
        <rFont val="Cambria"/>
        <family val="1"/>
        <scheme val="major"/>
      </rPr>
      <t xml:space="preserve"> demonstrated by chance encounter and conversation with neighbour; no problems were highlighted.   </t>
    </r>
  </si>
  <si>
    <r>
      <t xml:space="preserve">Managment Plans include details of Badger sett identified on </t>
    </r>
    <r>
      <rPr>
        <u/>
        <sz val="11"/>
        <rFont val="Cambria"/>
        <family val="1"/>
        <scheme val="major"/>
      </rPr>
      <t xml:space="preserve">Kilmore/Maine North </t>
    </r>
    <r>
      <rPr>
        <sz val="11"/>
        <rFont val="Cambria"/>
        <family val="1"/>
        <scheme val="major"/>
      </rPr>
      <t>Biodiversity/Hazard map.  Badger sett identified on</t>
    </r>
    <r>
      <rPr>
        <u/>
        <sz val="11"/>
        <rFont val="Cambria"/>
        <family val="1"/>
        <scheme val="major"/>
      </rPr>
      <t xml:space="preserve"> GY308 Derrybrien South B</t>
    </r>
    <r>
      <rPr>
        <sz val="11"/>
        <rFont val="Cambria"/>
        <family val="1"/>
        <scheme val="major"/>
      </rPr>
      <t xml:space="preserve">iodiversity/Hazard map and visited during the audit. </t>
    </r>
    <r>
      <rPr>
        <u/>
        <sz val="11"/>
        <rFont val="Cambria"/>
        <family val="1"/>
        <scheme val="major"/>
      </rPr>
      <t xml:space="preserve">LK505 Toornafulla </t>
    </r>
    <r>
      <rPr>
        <sz val="11"/>
        <rFont val="Cambria"/>
        <family val="1"/>
        <scheme val="major"/>
      </rPr>
      <t>is within the West Limerick Hills and Mount Eagle SPA (Site code 004161) and is designated for hen harriers and</t>
    </r>
    <r>
      <rPr>
        <u/>
        <sz val="11"/>
        <rFont val="Cambria"/>
        <family val="1"/>
        <scheme val="major"/>
      </rPr>
      <t xml:space="preserve"> KY503 Tarmon East</t>
    </r>
    <r>
      <rPr>
        <sz val="11"/>
        <rFont val="Cambria"/>
        <family val="1"/>
        <scheme val="major"/>
      </rPr>
      <t xml:space="preserve"> is within 5Km of   Mount Eagle SPA (Site code 004161). Signs of red squirrels were seen at a number of sites during the audit.  Evidence of otter activity seen on site </t>
    </r>
    <r>
      <rPr>
        <u/>
        <sz val="11"/>
        <rFont val="Cambria"/>
        <family val="1"/>
        <scheme val="major"/>
      </rPr>
      <t>LK501 Keale</t>
    </r>
    <r>
      <rPr>
        <sz val="11"/>
        <rFont val="Cambria"/>
        <family val="1"/>
        <scheme val="major"/>
      </rPr>
      <t xml:space="preserve"> during the audit, including spraints and tracks. The Company should ensure where a rare or endangered species is known to be present in the woodland, the relevant statutory authority shall be notified and appropriate management shall be agreed with them.</t>
    </r>
  </si>
  <si>
    <r>
      <t xml:space="preserve">Certified Folio and/or Deed of Transfer copies seen for a number of sites including </t>
    </r>
    <r>
      <rPr>
        <u/>
        <sz val="11"/>
        <rFont val="Cambria"/>
        <family val="1"/>
        <scheme val="major"/>
      </rPr>
      <t>GY308 Derrybrien South, LK505 Toornafulla, &amp; LK503 Caher</t>
    </r>
  </si>
  <si>
    <t>Timber despatch system uses individually numbered dockets assigned to each lorry load of timber, with an associated system to ensure security of roadside and despatched timber.</t>
  </si>
  <si>
    <r>
      <t>13,486.2 m</t>
    </r>
    <r>
      <rPr>
        <sz val="11"/>
        <rFont val="Calibri"/>
        <family val="2"/>
      </rPr>
      <t>³ harvested in the last full year</t>
    </r>
  </si>
  <si>
    <r>
      <t xml:space="preserve">No hunting, game rearing and shooting and fishing seen during S1 audit.  Hunting Licence, agreement and documentation seen for </t>
    </r>
    <r>
      <rPr>
        <u/>
        <sz val="11"/>
        <rFont val="Cambria"/>
        <family val="1"/>
        <scheme val="major"/>
      </rPr>
      <t>KY319 Cummeen Upper</t>
    </r>
    <r>
      <rPr>
        <sz val="11"/>
        <rFont val="Cambria"/>
        <family val="1"/>
        <scheme val="major"/>
      </rPr>
      <t xml:space="preserve"> (not audited in S1) and was compliant with the requirements. </t>
    </r>
  </si>
  <si>
    <r>
      <t xml:space="preserve">Sites with recognised specific historical, cultural or spiritual significance were found to be mapped and protected </t>
    </r>
    <r>
      <rPr>
        <u/>
        <sz val="11"/>
        <rFont val="Cambria"/>
        <family val="1"/>
        <scheme val="major"/>
      </rPr>
      <t xml:space="preserve">on all </t>
    </r>
    <r>
      <rPr>
        <sz val="11"/>
        <rFont val="Cambria"/>
        <family val="1"/>
        <scheme val="major"/>
      </rPr>
      <t xml:space="preserve">sites during S1 audit.  Old farmhouse and associated buildings at </t>
    </r>
    <r>
      <rPr>
        <u/>
        <sz val="11"/>
        <rFont val="Cambria"/>
        <family val="1"/>
        <scheme val="major"/>
      </rPr>
      <t>CK303 Mullenataura</t>
    </r>
    <r>
      <rPr>
        <sz val="11"/>
        <rFont val="Cambria"/>
        <family val="1"/>
        <scheme val="major"/>
      </rPr>
      <t xml:space="preserve"> (and other sites audited in 2022) have</t>
    </r>
    <r>
      <rPr>
        <u/>
        <sz val="11"/>
        <rFont val="Cambria"/>
        <family val="1"/>
        <scheme val="major"/>
      </rPr>
      <t xml:space="preserve"> </t>
    </r>
    <r>
      <rPr>
        <sz val="11"/>
        <rFont val="Cambria"/>
        <family val="1"/>
        <scheme val="major"/>
      </rPr>
      <t>now been included in plans and map</t>
    </r>
    <r>
      <rPr>
        <b/>
        <sz val="11"/>
        <rFont val="Cambria"/>
        <family val="1"/>
        <scheme val="major"/>
      </rPr>
      <t xml:space="preserve">. Close out CAR. </t>
    </r>
  </si>
  <si>
    <r>
      <t xml:space="preserve">Sites with recognised specific historical, cultural or spiritual significance were found to be mapped and protected </t>
    </r>
    <r>
      <rPr>
        <u/>
        <sz val="11"/>
        <rFont val="Cambria"/>
        <family val="1"/>
        <scheme val="major"/>
      </rPr>
      <t xml:space="preserve">on all </t>
    </r>
    <r>
      <rPr>
        <sz val="11"/>
        <rFont val="Cambria"/>
        <family val="1"/>
        <scheme val="major"/>
      </rPr>
      <t xml:space="preserve">sites during S1 audit.  Old farmhouse and associated buildings at </t>
    </r>
    <r>
      <rPr>
        <u/>
        <sz val="11"/>
        <rFont val="Cambria"/>
        <family val="1"/>
        <scheme val="major"/>
      </rPr>
      <t>CK303 Mullenataura</t>
    </r>
    <r>
      <rPr>
        <sz val="11"/>
        <rFont val="Cambria"/>
        <family val="1"/>
        <scheme val="major"/>
      </rPr>
      <t xml:space="preserve"> (and other sites audited in 2022) have now been included in plans and map</t>
    </r>
    <r>
      <rPr>
        <b/>
        <sz val="11"/>
        <rFont val="Cambria"/>
        <family val="1"/>
        <scheme val="major"/>
      </rPr>
      <t xml:space="preserve">. Close out CAR. </t>
    </r>
  </si>
  <si>
    <r>
      <t xml:space="preserve">GY308 Derrybrien South, Co. Galway: </t>
    </r>
    <r>
      <rPr>
        <sz val="11"/>
        <color rgb="FF000000"/>
        <rFont val="Times New Roman"/>
        <family val="1"/>
      </rPr>
      <t>Three sub</t>
    </r>
    <r>
      <rPr>
        <b/>
        <sz val="11"/>
        <color rgb="FF000000"/>
        <rFont val="Times New Roman"/>
        <family val="1"/>
      </rPr>
      <t>-</t>
    </r>
    <r>
      <rPr>
        <sz val="11"/>
        <color rgb="FF000000"/>
        <rFont val="Times New Roman"/>
        <family val="1"/>
      </rPr>
      <t>compartments of mainly Sitka spruce with significant lodgepole pine and larch planted in 1996 areas totalling 101.94Ha and is located within Slieve Aughty SPA, sitecode 004168.  There are number EPA aquatic zones present on site, the Owendalulleegh river flows through the centre of the site, and there are unplanted buffer zones present with natural regeneration of grey willow and other broadleaved trees.   Fire Plan, Biodiversity &amp; Hazard Map, and sub-compartment maps seen during the audit.  A badger sett seen on site. Dumped rubbish on site. Stated species breakdown as follows: 42% SS, 42% LP, 1.5% JL, 14.5% biodiversity (OG and broadleaves.)</t>
    </r>
  </si>
  <si>
    <r>
      <t xml:space="preserve">GY302 Newgrove, Co. Galway: Two </t>
    </r>
    <r>
      <rPr>
        <sz val="11"/>
        <color theme="1"/>
        <rFont val="Times New Roman"/>
        <family val="1"/>
      </rPr>
      <t>compartments totalling 11.92Ha planted in 2018 by previous owner with Sitka spruce with oak and alder riparian zones by previous owner.  There is an EPA aquatic zones flowing through the centre of the site and has relevant watercourses and buffers in place.  Site Reports, Biodiversity &amp; Hazard Map, and sub-compartment maps seen during the audit. Snowberry growing in the boundary hedge but no evidence of it spreading. Stated species breakdown as follows: 68% SS, 12% ADB,  20% biodiversity (OG and broadleaves.)</t>
    </r>
  </si>
  <si>
    <t>(06/09/21) Opening meeting - Lead Auditor, members of Arbor and SWS forest management teams</t>
  </si>
  <si>
    <r>
      <t xml:space="preserve">Any deviation from the audit plan and their reasons? </t>
    </r>
    <r>
      <rPr>
        <sz val="11"/>
        <color theme="1"/>
        <rFont val="Cambria"/>
        <family val="1"/>
      </rPr>
      <t xml:space="preserve">N </t>
    </r>
    <r>
      <rPr>
        <sz val="11"/>
        <rFont val="Cambria"/>
        <family val="1"/>
      </rPr>
      <t>If Y describe issues below):</t>
    </r>
  </si>
  <si>
    <r>
      <t xml:space="preserve">Any significant issues impacting on the audit programme </t>
    </r>
    <r>
      <rPr>
        <sz val="11"/>
        <color theme="1"/>
        <rFont val="Cambria"/>
        <family val="1"/>
      </rPr>
      <t>N (If Y describe issues below):</t>
    </r>
  </si>
  <si>
    <t>H Denman</t>
  </si>
  <si>
    <t>(20/02/23) Opening meeting - Lead Auditor, members of Arbor and SWS forest management teams</t>
  </si>
  <si>
    <t>(23/02/23) Closing meeting - Lead Auditor, members of Arbor and SWS forest management teams</t>
  </si>
  <si>
    <t xml:space="preserve">1) Huw Denman 47 years experience in forest management, 25 years FM auditing </t>
  </si>
  <si>
    <t>0 visits/interviews were held by phone/in person during audit…</t>
  </si>
  <si>
    <t xml:space="preserve">The document 'Environmental Requirements for Afforestation' outlines policy and practice towards fertiliser application and states that avoiding run-off of fertiliser into water courses is a key consideration by not applying fertiliser unless needed and to match fertiliser type and minimum application rate to the site to achieve establishment. No examples of use of synthetic fertilisers was encountered on any of the sites during the S1 audit. 5,625Kg of ground rock phosphate had been used by SWS on 16.1Ha in 2022. </t>
  </si>
  <si>
    <r>
      <t xml:space="preserve">The IPMS was reviewed during the S1 audit audit and found to be compliant with requirements.  The aim of the IPMS strategy is to "sets out how pests and diseases will be managed in members’ woodlands. The strategy will put primary importance on prevention and encourage the use of alternative control methods where practicable. This management strategy is designed to reduce the use of chemical pesticides in line with the forest certification requirements". Synthetic chemicals are only used during the afforestation and reforestation phases of forest management, and on the basis of encouraging rapid tree establishment and minimising losses.  Timely and early control using herbicide treatment would allow the trees to grow quickly and therefore avoid the need for further treatments.  Ina addition, the ground is cultivated by ploughing or mounding before afforestation or mounding and/or brash racking before reforestation; both which minimise initial competition from weeds and the  need for repeated herbicide application. Sites are assessed to check whether herbicide application is needed.  Dipped trees had been used for replanting at </t>
    </r>
    <r>
      <rPr>
        <u/>
        <sz val="11"/>
        <rFont val="Cambria"/>
        <family val="1"/>
        <scheme val="major"/>
      </rPr>
      <t>LK501 Keale</t>
    </r>
    <r>
      <rPr>
        <sz val="11"/>
        <rFont val="Cambria"/>
        <family val="1"/>
        <scheme val="major"/>
      </rPr>
      <t xml:space="preserve"> and discussion with the forester during the audit elicited information that no spraying had taken place as the risk from weevils was considered as low, although some weevil damage was detected at the time of the audit.  549.9 Litres of Glyphosate had been used on 470.8 Ha in 2022 and 4 Litres of Grazon on 13.8 Ha.  5,625Kg of ground rock phosphate had been used by SWS on 16.1Ha in 2022. </t>
    </r>
  </si>
  <si>
    <r>
      <t>Fire Plans were seen for most of the sites inspected during the S1 audit, inclu</t>
    </r>
    <r>
      <rPr>
        <u/>
        <sz val="11"/>
        <rFont val="Cambria"/>
        <family val="1"/>
        <scheme val="major"/>
      </rPr>
      <t>ding GY308 Derrybrien South, GY302 Newgrove</t>
    </r>
    <r>
      <rPr>
        <sz val="11"/>
        <rFont val="Cambria"/>
        <family val="1"/>
        <scheme val="major"/>
      </rPr>
      <t xml:space="preserve"> and </t>
    </r>
    <r>
      <rPr>
        <u/>
        <sz val="11"/>
        <rFont val="Cambria"/>
        <family val="1"/>
        <scheme val="major"/>
      </rPr>
      <t>GY309 Rathglass.</t>
    </r>
    <r>
      <rPr>
        <sz val="11"/>
        <rFont val="Cambria"/>
        <family val="1"/>
        <scheme val="major"/>
      </rPr>
      <t xml:space="preserve">  Fire Plans state that "Where fire risk is noted, we will monitor and maintain firebreaks and relevant sites are noted in the National Operations Database on file" and lists emergency contacts details and water supply. </t>
    </r>
  </si>
  <si>
    <r>
      <t>Waste generated from forest operations is disposed of according to Waste Disposal Policy, and no waste from recent operations seen on site.  Interviews of forest managers and civil engineering road contractor on one site (</t>
    </r>
    <r>
      <rPr>
        <u/>
        <sz val="11"/>
        <color rgb="FF000000"/>
        <rFont val="Cambria"/>
        <family val="1"/>
        <scheme val="major"/>
      </rPr>
      <t>RN509 Deerpark &amp; Ballyglass</t>
    </r>
    <r>
      <rPr>
        <sz val="11"/>
        <color rgb="FF000000"/>
        <rFont val="Cambria"/>
        <family val="1"/>
        <scheme val="major"/>
      </rPr>
      <t xml:space="preserve">) demonstrated good knowledge of waste disposal procedures and practices. 
However, waste originating from historic activities was seen at a number of sites including plastic and other waste at an old farmhouse at </t>
    </r>
    <r>
      <rPr>
        <u/>
        <sz val="11"/>
        <color rgb="FF000000"/>
        <rFont val="Cambria"/>
        <family val="1"/>
        <scheme val="major"/>
      </rPr>
      <t>CK303 Mullenataura</t>
    </r>
    <r>
      <rPr>
        <sz val="11"/>
        <color rgb="FF000000"/>
        <rFont val="Cambria"/>
        <family val="1"/>
        <scheme val="major"/>
      </rPr>
      <t xml:space="preserve"> (also plastic bags for transplants from previous owner) and old dumped waste in a bog at </t>
    </r>
    <r>
      <rPr>
        <u/>
        <sz val="11"/>
        <color rgb="FF000000"/>
        <rFont val="Cambria"/>
        <family val="1"/>
        <scheme val="major"/>
      </rPr>
      <t>Garraunmore GY502</t>
    </r>
    <r>
      <rPr>
        <sz val="11"/>
        <color rgb="FF000000"/>
        <rFont val="Cambria"/>
        <family val="1"/>
        <scheme val="major"/>
      </rPr>
      <t xml:space="preserve">. </t>
    </r>
    <r>
      <rPr>
        <b/>
        <sz val="11"/>
        <color rgb="FF000000"/>
        <rFont val="Cambria"/>
        <family val="1"/>
        <scheme val="major"/>
      </rPr>
      <t xml:space="preserve">Obs 2022.4: </t>
    </r>
    <r>
      <rPr>
        <sz val="11"/>
        <color rgb="FF000000"/>
        <rFont val="Cambria"/>
        <family val="1"/>
        <scheme val="major"/>
      </rPr>
      <t>The Company should ensure that Waste disposal shall be in accordance with current waste management legislation and regulations.</t>
    </r>
  </si>
  <si>
    <r>
      <t xml:space="preserve">Waste generated from forest operations is disposed of according to Waste Disposal Policy, and no waste from recent operations seen on site.  Monitoring reports reported presence of waste on some sites audited in S1 with plans for it's disposal, including GY308 Derrybrien South which had waste material on a remote part of the site, and which was legacy of past management 9and mentioned in site monitoring reports).  Following discussion with the forester during the audit it was evident that the waste could ne be removed in a practical manner at present and wasn't presenting a pollution or safety risk at present; and would be removed when the road was installed in the future.  </t>
    </r>
    <r>
      <rPr>
        <b/>
        <sz val="11"/>
        <rFont val="Cambria"/>
        <family val="1"/>
        <scheme val="major"/>
      </rPr>
      <t xml:space="preserve">The Obs should retained as Open for monitoring in future audits. </t>
    </r>
  </si>
  <si>
    <r>
      <t xml:space="preserve">Compliant at FMU level and </t>
    </r>
    <r>
      <rPr>
        <u/>
        <sz val="11"/>
        <color rgb="FF000000"/>
        <rFont val="Cambria"/>
        <family val="1"/>
        <scheme val="major"/>
      </rPr>
      <t xml:space="preserve">all sites </t>
    </r>
    <r>
      <rPr>
        <sz val="11"/>
        <color rgb="FF000000"/>
        <rFont val="Cambria"/>
        <family val="1"/>
        <scheme val="major"/>
      </rPr>
      <t>audited in S1.  Biodiversity areas encountered during S1 included riparian zones, watercourses &amp; aquatic setbacks, archaeological sites &amp; setbacks, planted broadleaves, existing broadleaves in hedgerows and retained woodland and veteran trees. Biodiversity areas in</t>
    </r>
    <r>
      <rPr>
        <u/>
        <sz val="11"/>
        <color rgb="FF000000"/>
        <rFont val="Cambria"/>
        <family val="1"/>
        <scheme val="major"/>
      </rPr>
      <t xml:space="preserve"> CK527 Kilmore/Maine North</t>
    </r>
    <r>
      <rPr>
        <sz val="11"/>
        <color rgb="FF000000"/>
        <rFont val="Cambria"/>
        <family val="1"/>
        <scheme val="major"/>
      </rPr>
      <t xml:space="preserve"> included a badger sett, planted broadleaved fringes, hedgerows and two sub-cpts 3 and 4 and was complaint with the minimum requirements; and an additional area of open ground under power cables was not included as a biodiversity area although not managed for timber production.  Over 50% of</t>
    </r>
    <r>
      <rPr>
        <u/>
        <sz val="11"/>
        <color rgb="FF000000"/>
        <rFont val="Cambria"/>
        <family val="1"/>
        <scheme val="major"/>
      </rPr>
      <t xml:space="preserve"> SL302 Rathtermo</t>
    </r>
    <r>
      <rPr>
        <sz val="11"/>
        <color rgb="FF000000"/>
        <rFont val="Cambria"/>
        <family val="1"/>
        <scheme val="major"/>
      </rPr>
      <t xml:space="preserve">n consisted of either planted ash &amp; sycamore or several veteran oak, beech and sycamore are concentrated along the norther and southern boundaries, as well as a badger sett and a stream along the boundary. At </t>
    </r>
    <r>
      <rPr>
        <u/>
        <sz val="11"/>
        <color rgb="FF000000"/>
        <rFont val="Cambria"/>
        <family val="1"/>
        <scheme val="major"/>
      </rPr>
      <t>LK503 Caher</t>
    </r>
    <r>
      <rPr>
        <sz val="11"/>
        <color rgb="FF000000"/>
        <rFont val="Cambria"/>
        <family val="1"/>
        <scheme val="major"/>
      </rPr>
      <t xml:space="preserve">, a 21.71 ha site,  a 10 Ha new native woodland had been planted along the lower river Shannon as well as broadleaved buffers around the conifer plantations.  </t>
    </r>
  </si>
  <si>
    <r>
      <t xml:space="preserve">Some deadwood habitat seen in native tree species hedgerows on </t>
    </r>
    <r>
      <rPr>
        <u/>
        <sz val="11"/>
        <rFont val="Cambria"/>
        <family val="1"/>
        <scheme val="major"/>
      </rPr>
      <t>all sites</t>
    </r>
    <r>
      <rPr>
        <sz val="11"/>
        <rFont val="Cambria"/>
        <family val="1"/>
        <scheme val="major"/>
      </rPr>
      <t xml:space="preserve"> in S1 audit.  Deadwood seen on several veteran oak, beech and sycamore are concentrated along the norther and southern boundaries o</t>
    </r>
    <r>
      <rPr>
        <u/>
        <sz val="11"/>
        <rFont val="Cambria"/>
        <family val="1"/>
        <scheme val="major"/>
      </rPr>
      <t xml:space="preserve">f SL302 Rathtermon </t>
    </r>
    <r>
      <rPr>
        <sz val="11"/>
        <rFont val="Cambria"/>
        <family val="1"/>
        <scheme val="major"/>
      </rPr>
      <t xml:space="preserve"> and willow and birch scrub along the Owendalulleegh river and tributaries at </t>
    </r>
    <r>
      <rPr>
        <u/>
        <sz val="11"/>
        <rFont val="Cambria"/>
        <family val="1"/>
        <scheme val="major"/>
      </rPr>
      <t>GY308 Derrybrien South</t>
    </r>
    <r>
      <rPr>
        <sz val="11"/>
        <rFont val="Cambria"/>
        <family val="1"/>
        <scheme val="major"/>
      </rPr>
      <t xml:space="preserve">; and on dead and old conifers at </t>
    </r>
    <r>
      <rPr>
        <u/>
        <sz val="11"/>
        <rFont val="Cambria"/>
        <family val="1"/>
        <scheme val="major"/>
      </rPr>
      <t>LK503 Caher</t>
    </r>
    <r>
      <rPr>
        <sz val="11"/>
        <rFont val="Cambria"/>
        <family val="1"/>
        <scheme val="major"/>
      </rPr>
      <t>.  Little deadwood seen on clearfelled areas and thinned/unthinned areas of Sitka generally during S1 with exception of some windrowed extraction racks with windthrown deadwood</t>
    </r>
    <r>
      <rPr>
        <b/>
        <sz val="11"/>
        <rFont val="Cambria"/>
        <family val="1"/>
        <scheme val="major"/>
      </rPr>
      <t>.  Retain Obs 2022.5 as Open for future assessment.</t>
    </r>
  </si>
  <si>
    <r>
      <t xml:space="preserve">GY309 Rathglass, Co. Galway: </t>
    </r>
    <r>
      <rPr>
        <sz val="11"/>
        <color rgb="FF000000"/>
        <rFont val="Times New Roman"/>
        <family val="1"/>
      </rPr>
      <t>11.57Ha of Sitka spruce mixed with some grey alder and is located within Slieve Aughty SPA, sitecode 004168. Two sub-compartments of open ground comprised of unimproved rushy grassland and cut-over bog.  No recent turf extraction but some natural regeneration of Sitka spruce on the bog.  There are number EPA aquatic zones (or watercourses on historic maps) present on site, mostly vegetated.  Thinned once in 2018 by the previous owner and thinning planned for 2024. Fire Plan, Biodiversity &amp; Hazard Map, and sub-compartment maps seen during the audit.  Small amounts of scattered rubbish on site with planned removal in place.  Stated species breakdown as follows: 73% SS, 27% biodiversity (OG and broadleaves.)</t>
    </r>
  </si>
  <si>
    <r>
      <t xml:space="preserve">SL306 Falleens, Co. Sligo: </t>
    </r>
    <r>
      <rPr>
        <sz val="11"/>
        <color rgb="FF000000"/>
        <rFont val="Times New Roman"/>
        <family val="1"/>
      </rPr>
      <t>Three compartments planted in 1998 with mainly Sitka spruce or in mixture with larch and lodgepole pine, with one sub-cpt of Norway spruce of 1,05Ha. Total area is 20.04Ha and is in an an area of moderate landscape sensitivity and lies the 3km referral zone for the Lough Gara SPA (site code 000587). There is an aquatic zone (stream) bordering the south-west boundary of the site on historic maps.  Operations Monitoring Reports, Site Visits Reports, Felling Licence, Biodiversity &amp; Hazard Map, and sub-compartment maps seen during the audit. Harvesting (2nd thinning) had been completed and haulage was ongoing at time of audit. The larch, which was in an intimate mixture with the spruce had been removed during thinning.  Two historic ruined lime kilns were marked on the biodiversity map but didn't appear to be present on the ground. The Norway spruce sub-compartment had problems with trespassing stock due to the fences being in poor condition and the managers were aware of this and had plans for fence renewal. Stated species breakdown as follows: 71% SS, NS 3%, LP 3.5%, Ash 1.5%,  21% biodiversity (OG and broadleaves.)</t>
    </r>
  </si>
  <si>
    <r>
      <t xml:space="preserve">SL302 Rathtermon, Co. Sligo: </t>
    </r>
    <r>
      <rPr>
        <sz val="11"/>
        <color rgb="FF000000"/>
        <rFont val="Times New Roman"/>
        <family val="1"/>
      </rPr>
      <t xml:space="preserve">One compartment of 6.66Ha of Sitka spruce, ash and sycamore planted in 1996  with several veteran oak, beech and sycamore are concentrated along the norther and southern boundaries.  There is a small stream along the boundary and relevant watercourses on site. also evidence of a badger sett. The site lies the 3km referral zone for the Lough Gara SPA (site code 000587).  Harvesting and haulage of the spruce and ash thinnings had been recently completed at the time of the audit. There is a disused well and an aquatic zone (stream) bordering the north boundary. Stated species breakdown as follows: 44% SS, 15% Ash, 15%,  26% biodiversity </t>
    </r>
  </si>
  <si>
    <r>
      <t>RN306 Corbally &amp; Sleeve, Co. Roscommon</t>
    </r>
    <r>
      <rPr>
        <sz val="11"/>
        <rFont val="Times New Roman"/>
        <family val="1"/>
      </rPr>
      <t xml:space="preserve">:  23.5Ha in extent planted in 1996 with sub-compartments of Norway spruce, lodgepole pine, sycamore, and mixtures of Sitka spruce with grey alder, Norway spruce or lodgepole pine .  The river Suck flows along the southern boundary and has a wide riparian and aquatic zone and several relevant water-courses flow into it from the afforested area. Some fly-tipped waste was seen at the forest entrance also noted in the Site Visit Reports. Forest road and thinning planned for 2023. Biodiversity &amp; Hazard Map, sub-compartment map, Fire Plan and Site Visit Report  seen during the audit. Stated species breakdown as follows: 20% SS, NS 20%, LP 34%, Syc 5%,  21% biodiversity </t>
    </r>
  </si>
  <si>
    <r>
      <rPr>
        <b/>
        <sz val="11"/>
        <color rgb="FF000000"/>
        <rFont val="Times New Roman"/>
        <family val="1"/>
      </rPr>
      <t>LK503 Caher, Co. Limerick:</t>
    </r>
    <r>
      <rPr>
        <sz val="11"/>
        <color rgb="FF000000"/>
        <rFont val="Times New Roman"/>
        <family val="1"/>
      </rPr>
      <t xml:space="preserve"> 21.71 Ha planted in 2019  with Sitka spruce with 5 metre setbacks and broadleaved buffers and native woodland plantation.  The Lower River Shannon SAC (Site code 002165) is on the property boundary and the  Stack’s to Mullaghareirk Mountains, West Limerick Hills and Mount Eagle SPA (Site code 004161) is   5Km from the site.     There is a 20 metre aquatic zone (Site code 002165) bordering the South and west boundary.  The site contains a 10-20KV powerline at centre of the Northern boundary which has roughly a 20m corridor and a single phase powerline runs through the site.   Beating up and spraying was planned for 2021 and 2022 and shaping for 2023. .    
</t>
    </r>
  </si>
  <si>
    <t>John Rogers</t>
  </si>
  <si>
    <t>Huw Denman</t>
  </si>
  <si>
    <t>20-23rd February 2023</t>
  </si>
  <si>
    <t>None</t>
  </si>
  <si>
    <t xml:space="preserve"> </t>
  </si>
  <si>
    <t>Any deviation from the audit plan and their reasons -  None</t>
  </si>
  <si>
    <t>Any significant issues impacting on the audit programme - None</t>
  </si>
  <si>
    <t>The Audit Criteria are contained in the relevant PEFC Scheme and normative documents, and are effectively reproduced through the checklists and other elements of this Report Template and Soil Association Certification's Management system.</t>
  </si>
  <si>
    <r>
      <t xml:space="preserve">The following criteria were assessed: </t>
    </r>
    <r>
      <rPr>
        <b/>
        <sz val="11"/>
        <rFont val="Cambria"/>
        <family val="1"/>
        <scheme val="major"/>
      </rPr>
      <t>Evaluation of Sections 1, 5 and 6 the standard plus any open CARs and any non-compliances observed during the audit.</t>
    </r>
  </si>
  <si>
    <t>The reason for the current species mix is that the market for species other than Sitka spruce in Ireland is very weak. Other than firewood no market currently exists for broadleaves. Other conifer species such as Douglas fir and Norway spruce are less attractive to the mills than Sitka and are consequently worth much less. Due to the poor market for logs from species other than Sitka, increasing species mix does not match with the objectives of the landowner.</t>
  </si>
  <si>
    <t>The Company have been monitoring the issue, but don’t have an accurate overall picture across the portfolio and we haven’t been clear on when action needs to be taken</t>
  </si>
  <si>
    <t xml:space="preserve">The situation  will be assessed across the portfolio and then categorise by low/high risk, monitor and act accordingly, and details wilol be included in the specific management plan. </t>
  </si>
  <si>
    <t xml:space="preserve">A more accurate species proportion estimate will be provided. </t>
  </si>
  <si>
    <t>06.09.21</t>
  </si>
  <si>
    <t>Nicola Brennan</t>
  </si>
  <si>
    <t xml:space="preserve">Andy Grundy </t>
  </si>
  <si>
    <t>10/05/2022
16/06/2022</t>
  </si>
  <si>
    <t>Nicola Brennan / Valentins Kuksinovs</t>
  </si>
  <si>
    <t>SA-PEFC-FM/COC-012336</t>
  </si>
  <si>
    <t xml:space="preserve">27/07/2023 evidence received: A CH has provided an updated Invasive Species procedure and a template that are used to monitor and assess invasive species across the portfolio and any actions that have been undertaken or are to be undertaken. A system has been implemented whereby each occurrence is categorised as a low or high risk. Evidence provided is sufficient to close the nonconformity. </t>
  </si>
  <si>
    <t>10/05/2023
10/08/2023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</si>
</sst>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17">
    <font>
      <sz val="11"/>
      <name val="Palatino"/>
      <family val="1"/>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1"/>
      <color indexed="10"/>
      <name val="Palatino"/>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b/>
      <sz val="11"/>
      <color indexed="10"/>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Calibri"/>
      <family val="2"/>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sz val="11"/>
      <color theme="1"/>
      <name val="Cambria"/>
      <family val="1"/>
    </font>
    <font>
      <u/>
      <sz val="11"/>
      <name val="Cambria"/>
      <family val="1"/>
      <scheme val="major"/>
    </font>
    <font>
      <b/>
      <sz val="11"/>
      <color rgb="FF000000"/>
      <name val="Times New Roman"/>
      <family val="1"/>
    </font>
    <font>
      <sz val="11"/>
      <color rgb="FF000000"/>
      <name val="Times New Roman"/>
      <family val="1"/>
    </font>
    <font>
      <i/>
      <sz val="11"/>
      <color rgb="FF000000"/>
      <name val="Times New Roman"/>
      <family val="1"/>
    </font>
    <font>
      <sz val="11"/>
      <color theme="1"/>
      <name val="Times New Roman"/>
      <family val="1"/>
    </font>
    <font>
      <b/>
      <sz val="11"/>
      <color theme="1"/>
      <name val="Times New Roman"/>
      <family val="1"/>
    </font>
    <font>
      <i/>
      <sz val="11"/>
      <color theme="1"/>
      <name val="Times New Roman"/>
      <family val="1"/>
    </font>
    <font>
      <b/>
      <sz val="11"/>
      <color theme="1"/>
      <name val="Cambria"/>
      <family val="1"/>
      <scheme val="major"/>
    </font>
    <font>
      <b/>
      <sz val="11"/>
      <color rgb="FF000000"/>
      <name val="Cambria"/>
      <family val="1"/>
      <scheme val="major"/>
    </font>
    <font>
      <sz val="11"/>
      <color rgb="FF000000"/>
      <name val="Cambria"/>
      <family val="1"/>
      <scheme val="major"/>
    </font>
    <font>
      <u/>
      <sz val="11"/>
      <color rgb="FF000000"/>
      <name val="Cambria"/>
      <family val="1"/>
      <scheme val="major"/>
    </font>
    <font>
      <b/>
      <sz val="10"/>
      <color theme="1"/>
      <name val="Cambria"/>
      <family val="1"/>
      <scheme val="major"/>
    </font>
    <font>
      <b/>
      <sz val="12"/>
      <color theme="1"/>
      <name val="Cambria"/>
      <family val="1"/>
      <scheme val="major"/>
    </font>
    <font>
      <b/>
      <sz val="8"/>
      <name val="Cambria"/>
      <family val="1"/>
      <scheme val="major"/>
    </font>
    <font>
      <sz val="14"/>
      <color theme="1"/>
      <name val="Calibri"/>
      <family val="2"/>
    </font>
    <font>
      <sz val="10"/>
      <color theme="1"/>
      <name val="Cambria"/>
      <family val="1"/>
      <scheme val="major"/>
    </font>
    <font>
      <b/>
      <sz val="12"/>
      <color indexed="18"/>
      <name val="Arial"/>
      <family val="2"/>
    </font>
    <font>
      <sz val="10"/>
      <color rgb="FF00B0F0"/>
      <name val="Arial"/>
      <family val="2"/>
    </font>
    <font>
      <b/>
      <sz val="10"/>
      <color indexed="10"/>
      <name val="Arial"/>
      <family val="2"/>
    </font>
    <font>
      <b/>
      <sz val="11"/>
      <name val="Palatino"/>
    </font>
    <font>
      <sz val="10"/>
      <color indexed="10"/>
      <name val="Arial"/>
      <family val="2"/>
    </font>
    <font>
      <i/>
      <sz val="10"/>
      <name val="Calibri Light"/>
      <family val="2"/>
    </font>
    <font>
      <sz val="11"/>
      <color rgb="FFFF0000"/>
      <name val="Times New Roman"/>
      <family val="1"/>
    </font>
    <font>
      <b/>
      <sz val="11"/>
      <name val="Times New Roman"/>
      <family val="1"/>
    </font>
    <font>
      <sz val="11"/>
      <name val="Times New Roman"/>
      <family val="1"/>
    </font>
    <font>
      <u/>
      <sz val="11"/>
      <color theme="10"/>
      <name val="Palatino"/>
      <family val="1"/>
    </font>
  </fonts>
  <fills count="25">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theme="0" tint="-0.249977111117893"/>
        <bgColor indexed="64"/>
      </patternFill>
    </fill>
    <fill>
      <patternFill patternType="solid">
        <fgColor rgb="FF00CC66"/>
        <bgColor indexed="64"/>
      </patternFill>
    </fill>
  </fills>
  <borders count="46">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1">
    <xf numFmtId="0" fontId="0" fillId="0" borderId="0"/>
    <xf numFmtId="0" fontId="9" fillId="0" borderId="0" applyNumberFormat="0" applyFill="0" applyBorder="0" applyAlignment="0" applyProtection="0">
      <alignment vertical="top"/>
      <protection locked="0"/>
    </xf>
    <xf numFmtId="0" fontId="5" fillId="0" borderId="0"/>
    <xf numFmtId="0" fontId="46" fillId="0" borderId="0"/>
    <xf numFmtId="0" fontId="46" fillId="0" borderId="0"/>
    <xf numFmtId="0" fontId="46" fillId="0" borderId="0"/>
    <xf numFmtId="0" fontId="11" fillId="0" borderId="0"/>
    <xf numFmtId="0" fontId="2" fillId="0" borderId="0"/>
    <xf numFmtId="0" fontId="2" fillId="0" borderId="0"/>
    <xf numFmtId="0" fontId="5" fillId="0" borderId="0"/>
    <xf numFmtId="0" fontId="2"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116" fillId="0" borderId="0" applyNumberFormat="0" applyFill="0" applyBorder="0" applyAlignment="0" applyProtection="0"/>
  </cellStyleXfs>
  <cellXfs count="662">
    <xf numFmtId="0" fontId="0" fillId="0" borderId="0" xfId="0"/>
    <xf numFmtId="0" fontId="6" fillId="0" borderId="0" xfId="0" applyFont="1" applyAlignment="1">
      <alignment vertical="top" wrapText="1"/>
    </xf>
    <xf numFmtId="0" fontId="4" fillId="0" borderId="0" xfId="0" applyFont="1" applyAlignment="1">
      <alignment vertical="top" wrapText="1"/>
    </xf>
    <xf numFmtId="0" fontId="11" fillId="2" borderId="1" xfId="0" applyFont="1" applyFill="1" applyBorder="1"/>
    <xf numFmtId="49" fontId="14" fillId="0" borderId="0" xfId="0" applyNumberFormat="1" applyFont="1" applyAlignment="1">
      <alignment wrapText="1"/>
    </xf>
    <xf numFmtId="0" fontId="16" fillId="2" borderId="1" xfId="0" applyFont="1" applyFill="1" applyBorder="1" applyAlignment="1">
      <alignment horizontal="center" wrapText="1"/>
    </xf>
    <xf numFmtId="0" fontId="12" fillId="2" borderId="1" xfId="0" applyFont="1" applyFill="1" applyBorder="1" applyAlignment="1">
      <alignment wrapText="1"/>
    </xf>
    <xf numFmtId="49" fontId="15" fillId="0" borderId="0" xfId="0" applyNumberFormat="1" applyFont="1" applyAlignment="1">
      <alignment wrapText="1"/>
    </xf>
    <xf numFmtId="0" fontId="12" fillId="2" borderId="1" xfId="0" applyFont="1" applyFill="1" applyBorder="1" applyAlignment="1">
      <alignment vertical="top" wrapText="1"/>
    </xf>
    <xf numFmtId="0" fontId="13" fillId="2" borderId="1" xfId="0" applyFont="1" applyFill="1" applyBorder="1" applyAlignment="1">
      <alignment horizontal="center" wrapText="1"/>
    </xf>
    <xf numFmtId="49" fontId="15" fillId="3" borderId="2" xfId="0" applyNumberFormat="1" applyFont="1" applyFill="1" applyBorder="1" applyAlignment="1">
      <alignment wrapText="1"/>
    </xf>
    <xf numFmtId="49" fontId="14" fillId="0" borderId="3" xfId="0" applyNumberFormat="1" applyFont="1" applyBorder="1" applyAlignment="1">
      <alignment wrapText="1"/>
    </xf>
    <xf numFmtId="0" fontId="15" fillId="3" borderId="0" xfId="0" applyFont="1" applyFill="1" applyAlignment="1">
      <alignment horizontal="left" vertical="top" wrapText="1"/>
    </xf>
    <xf numFmtId="0" fontId="15" fillId="3" borderId="4" xfId="0" applyFont="1" applyFill="1" applyBorder="1" applyAlignment="1">
      <alignment horizontal="left" vertical="top" wrapText="1"/>
    </xf>
    <xf numFmtId="0" fontId="17" fillId="4" borderId="5" xfId="0" applyFont="1" applyFill="1" applyBorder="1" applyAlignment="1">
      <alignment vertical="top" wrapText="1"/>
    </xf>
    <xf numFmtId="0" fontId="18" fillId="0" borderId="6" xfId="0" applyFont="1" applyBorder="1" applyAlignment="1">
      <alignment vertical="top" wrapText="1"/>
    </xf>
    <xf numFmtId="0" fontId="20" fillId="4" borderId="7" xfId="0" applyFont="1" applyFill="1" applyBorder="1" applyAlignment="1">
      <alignment vertical="top" wrapText="1"/>
    </xf>
    <xf numFmtId="0" fontId="20" fillId="4" borderId="8" xfId="0" applyFont="1" applyFill="1" applyBorder="1" applyAlignment="1">
      <alignment vertical="top" wrapText="1"/>
    </xf>
    <xf numFmtId="0" fontId="19" fillId="0" borderId="9" xfId="0" applyFont="1" applyBorder="1" applyAlignment="1">
      <alignment vertical="top" wrapText="1"/>
    </xf>
    <xf numFmtId="0" fontId="18" fillId="0" borderId="10" xfId="0" applyFont="1" applyBorder="1" applyAlignment="1">
      <alignment vertical="top" wrapText="1"/>
    </xf>
    <xf numFmtId="0" fontId="18" fillId="0" borderId="4" xfId="0" applyFont="1" applyBorder="1" applyAlignment="1">
      <alignment vertical="top" wrapText="1"/>
    </xf>
    <xf numFmtId="0" fontId="19"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7" xfId="0" applyFont="1" applyFill="1" applyBorder="1" applyAlignment="1">
      <alignment vertical="top" wrapText="1"/>
    </xf>
    <xf numFmtId="0" fontId="20" fillId="4" borderId="4" xfId="0" applyFont="1" applyFill="1" applyBorder="1" applyAlignment="1">
      <alignment vertical="top" wrapText="1"/>
    </xf>
    <xf numFmtId="0" fontId="20" fillId="4" borderId="11" xfId="0" applyFont="1" applyFill="1" applyBorder="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10" fillId="2" borderId="1" xfId="0" applyFont="1" applyFill="1" applyBorder="1"/>
    <xf numFmtId="0" fontId="47" fillId="0" borderId="0" xfId="0" applyFont="1" applyAlignment="1">
      <alignment horizontal="center" vertical="center" wrapText="1"/>
    </xf>
    <xf numFmtId="0" fontId="49" fillId="0" borderId="0" xfId="0" applyFont="1"/>
    <xf numFmtId="0" fontId="49" fillId="0" borderId="0" xfId="0" applyFont="1" applyAlignment="1">
      <alignment vertical="top"/>
    </xf>
    <xf numFmtId="0" fontId="48" fillId="0" borderId="0" xfId="0" applyFont="1" applyAlignment="1">
      <alignment vertical="top"/>
    </xf>
    <xf numFmtId="0" fontId="48" fillId="0" borderId="0" xfId="0" applyFont="1" applyAlignment="1">
      <alignment vertical="top" wrapText="1"/>
    </xf>
    <xf numFmtId="0" fontId="48" fillId="0" borderId="0" xfId="0" applyFont="1"/>
    <xf numFmtId="0" fontId="52" fillId="0" borderId="0" xfId="0" applyFont="1" applyAlignment="1">
      <alignment vertical="top" wrapText="1"/>
    </xf>
    <xf numFmtId="0" fontId="53" fillId="0" borderId="0" xfId="0" applyFont="1" applyAlignment="1">
      <alignment vertical="top" wrapText="1"/>
    </xf>
    <xf numFmtId="0" fontId="48" fillId="0" borderId="0" xfId="0" applyFont="1" applyAlignment="1">
      <alignment horizontal="left" vertical="top" wrapText="1"/>
    </xf>
    <xf numFmtId="0" fontId="54" fillId="0" borderId="0" xfId="0" applyFont="1" applyAlignment="1">
      <alignment vertical="top" wrapText="1"/>
    </xf>
    <xf numFmtId="0" fontId="48" fillId="0" borderId="12" xfId="0" applyFont="1" applyBorder="1" applyAlignment="1">
      <alignment vertical="top" wrapText="1"/>
    </xf>
    <xf numFmtId="0" fontId="52" fillId="7" borderId="0" xfId="0" applyFont="1" applyFill="1" applyAlignment="1">
      <alignment vertical="top" wrapText="1"/>
    </xf>
    <xf numFmtId="0" fontId="55" fillId="0" borderId="0" xfId="0" applyFont="1" applyAlignment="1">
      <alignment vertical="top"/>
    </xf>
    <xf numFmtId="0" fontId="48" fillId="7" borderId="0" xfId="0" applyFont="1" applyFill="1" applyAlignment="1">
      <alignment vertical="top" wrapText="1"/>
    </xf>
    <xf numFmtId="0" fontId="53" fillId="7" borderId="0" xfId="0" applyFont="1" applyFill="1" applyAlignment="1">
      <alignment vertical="top" wrapText="1"/>
    </xf>
    <xf numFmtId="0" fontId="53" fillId="7" borderId="0" xfId="0" applyFont="1" applyFill="1" applyAlignment="1">
      <alignment horizontal="left" vertical="top" wrapText="1"/>
    </xf>
    <xf numFmtId="0" fontId="48" fillId="7" borderId="0" xfId="0" applyFont="1" applyFill="1"/>
    <xf numFmtId="49" fontId="52" fillId="0" borderId="12" xfId="0" applyNumberFormat="1" applyFont="1" applyBorder="1" applyAlignment="1">
      <alignment vertical="top"/>
    </xf>
    <xf numFmtId="0" fontId="52" fillId="0" borderId="12" xfId="0" applyFont="1" applyBorder="1" applyAlignment="1">
      <alignment horizontal="left" vertical="top"/>
    </xf>
    <xf numFmtId="49" fontId="52" fillId="0" borderId="0" xfId="0" applyNumberFormat="1" applyFont="1" applyAlignment="1">
      <alignment vertical="top"/>
    </xf>
    <xf numFmtId="0" fontId="52" fillId="0" borderId="0" xfId="0" applyFont="1" applyAlignment="1">
      <alignment horizontal="left" vertical="top"/>
    </xf>
    <xf numFmtId="0" fontId="52" fillId="8" borderId="12" xfId="0" applyFont="1" applyFill="1" applyBorder="1" applyAlignment="1">
      <alignment vertical="top" wrapText="1"/>
    </xf>
    <xf numFmtId="0" fontId="52" fillId="0" borderId="12" xfId="0" applyFont="1" applyBorder="1" applyAlignment="1">
      <alignment vertical="top" wrapText="1"/>
    </xf>
    <xf numFmtId="0" fontId="48" fillId="12" borderId="12" xfId="0" applyFont="1" applyFill="1" applyBorder="1" applyAlignment="1">
      <alignment vertical="top" wrapText="1"/>
    </xf>
    <xf numFmtId="49" fontId="52" fillId="9" borderId="12" xfId="0" applyNumberFormat="1" applyFont="1" applyFill="1" applyBorder="1" applyAlignment="1">
      <alignment vertical="top"/>
    </xf>
    <xf numFmtId="0" fontId="52" fillId="9" borderId="12" xfId="0" applyFont="1" applyFill="1" applyBorder="1" applyAlignment="1">
      <alignment horizontal="left" vertical="top"/>
    </xf>
    <xf numFmtId="0" fontId="52" fillId="9" borderId="12" xfId="0" applyFont="1" applyFill="1" applyBorder="1" applyAlignment="1">
      <alignment vertical="top" wrapText="1"/>
    </xf>
    <xf numFmtId="0" fontId="52" fillId="9" borderId="13" xfId="0" applyFont="1" applyFill="1" applyBorder="1" applyAlignment="1">
      <alignment vertical="top" wrapText="1"/>
    </xf>
    <xf numFmtId="0" fontId="52" fillId="11" borderId="14" xfId="10" applyFont="1" applyFill="1" applyBorder="1" applyAlignment="1">
      <alignment vertical="top" wrapText="1"/>
    </xf>
    <xf numFmtId="0" fontId="52" fillId="11" borderId="15" xfId="10" applyFont="1" applyFill="1" applyBorder="1" applyAlignment="1">
      <alignment vertical="top" wrapText="1"/>
    </xf>
    <xf numFmtId="0" fontId="52" fillId="0" borderId="0" xfId="0" applyFont="1"/>
    <xf numFmtId="0" fontId="56" fillId="13" borderId="12" xfId="6" applyFont="1" applyFill="1" applyBorder="1" applyAlignment="1">
      <alignment vertical="center" wrapText="1"/>
    </xf>
    <xf numFmtId="0" fontId="56" fillId="13" borderId="12" xfId="6" applyFont="1" applyFill="1" applyBorder="1" applyAlignment="1">
      <alignment horizontal="left" vertical="center" wrapText="1"/>
    </xf>
    <xf numFmtId="0" fontId="48" fillId="14" borderId="0" xfId="0" applyFont="1" applyFill="1"/>
    <xf numFmtId="0" fontId="56" fillId="8" borderId="12" xfId="0" applyFont="1" applyFill="1" applyBorder="1" applyAlignment="1">
      <alignment vertical="top" wrapText="1"/>
    </xf>
    <xf numFmtId="0" fontId="49" fillId="0" borderId="12" xfId="0" applyFont="1" applyBorder="1" applyAlignment="1">
      <alignment vertical="top" wrapText="1"/>
    </xf>
    <xf numFmtId="0" fontId="49" fillId="0" borderId="0" xfId="0" applyFont="1" applyAlignment="1">
      <alignment vertical="top" wrapText="1"/>
    </xf>
    <xf numFmtId="0" fontId="49" fillId="0" borderId="12" xfId="0" applyFont="1" applyBorder="1" applyAlignment="1">
      <alignment horizontal="right" vertical="top" wrapText="1"/>
    </xf>
    <xf numFmtId="0" fontId="57" fillId="0" borderId="0" xfId="0" applyFont="1"/>
    <xf numFmtId="0" fontId="58" fillId="0" borderId="0" xfId="0" applyFont="1"/>
    <xf numFmtId="0" fontId="49" fillId="0" borderId="0" xfId="0" applyFont="1" applyAlignment="1">
      <alignment horizontal="center" vertical="top"/>
    </xf>
    <xf numFmtId="0" fontId="52" fillId="0" borderId="16" xfId="0" applyFont="1" applyBorder="1" applyAlignment="1">
      <alignment vertical="top"/>
    </xf>
    <xf numFmtId="0" fontId="48" fillId="0" borderId="17" xfId="0" applyFont="1" applyBorder="1" applyAlignment="1">
      <alignment vertical="top"/>
    </xf>
    <xf numFmtId="0" fontId="48" fillId="0" borderId="18" xfId="0" applyFont="1" applyBorder="1" applyAlignment="1">
      <alignment vertical="top"/>
    </xf>
    <xf numFmtId="0" fontId="48" fillId="0" borderId="3" xfId="0" applyFont="1" applyBorder="1" applyAlignment="1">
      <alignment horizontal="left" vertical="top"/>
    </xf>
    <xf numFmtId="0" fontId="48" fillId="0" borderId="19" xfId="0" applyFont="1" applyBorder="1" applyAlignment="1">
      <alignment vertical="top"/>
    </xf>
    <xf numFmtId="0" fontId="53" fillId="0" borderId="20" xfId="0" applyFont="1" applyBorder="1" applyAlignment="1">
      <alignment horizontal="left" vertical="top"/>
    </xf>
    <xf numFmtId="0" fontId="48" fillId="0" borderId="17" xfId="0" applyFont="1" applyBorder="1" applyAlignment="1">
      <alignment vertical="top" wrapText="1"/>
    </xf>
    <xf numFmtId="0" fontId="53" fillId="0" borderId="3" xfId="0" applyFont="1" applyBorder="1" applyAlignment="1">
      <alignment vertical="top" wrapText="1"/>
    </xf>
    <xf numFmtId="0" fontId="48" fillId="0" borderId="3" xfId="0" applyFont="1" applyBorder="1" applyAlignment="1">
      <alignment vertical="top" wrapText="1"/>
    </xf>
    <xf numFmtId="0" fontId="48" fillId="0" borderId="20" xfId="0" applyFont="1" applyBorder="1" applyAlignment="1">
      <alignment vertical="top" wrapText="1"/>
    </xf>
    <xf numFmtId="0" fontId="59" fillId="0" borderId="0" xfId="0" applyFont="1"/>
    <xf numFmtId="0" fontId="59" fillId="0" borderId="0" xfId="0" applyFont="1" applyAlignment="1">
      <alignment horizontal="center" vertical="top"/>
    </xf>
    <xf numFmtId="0" fontId="48" fillId="0" borderId="21" xfId="0" applyFont="1" applyBorder="1"/>
    <xf numFmtId="0" fontId="47" fillId="0" borderId="13" xfId="9" applyFont="1" applyBorder="1" applyAlignment="1" applyProtection="1">
      <alignment horizontal="center" vertical="center" wrapText="1"/>
      <protection locked="0"/>
    </xf>
    <xf numFmtId="0" fontId="49" fillId="9" borderId="0" xfId="8" applyFont="1" applyFill="1"/>
    <xf numFmtId="0" fontId="49" fillId="0" borderId="0" xfId="8" applyFont="1"/>
    <xf numFmtId="0" fontId="49" fillId="0" borderId="0" xfId="9" applyFont="1" applyAlignment="1">
      <alignment horizontal="center" vertical="top"/>
    </xf>
    <xf numFmtId="0" fontId="60" fillId="0" borderId="0" xfId="9" applyFont="1" applyAlignment="1">
      <alignment horizontal="center" vertical="center" wrapText="1"/>
    </xf>
    <xf numFmtId="0" fontId="48" fillId="0" borderId="0" xfId="9" applyFont="1" applyAlignment="1">
      <alignment vertical="top"/>
    </xf>
    <xf numFmtId="0" fontId="48" fillId="0" borderId="0" xfId="9" applyFont="1" applyAlignment="1">
      <alignment horizontal="left" vertical="top"/>
    </xf>
    <xf numFmtId="15" fontId="48" fillId="0" borderId="0" xfId="9" applyNumberFormat="1" applyFont="1" applyAlignment="1">
      <alignment horizontal="left" vertical="top"/>
    </xf>
    <xf numFmtId="0" fontId="49" fillId="0" borderId="0" xfId="9" applyFont="1"/>
    <xf numFmtId="0" fontId="52" fillId="0" borderId="12" xfId="8" applyFont="1" applyBorder="1" applyAlignment="1">
      <alignment horizontal="center" vertical="center" wrapText="1"/>
    </xf>
    <xf numFmtId="0" fontId="52" fillId="0" borderId="12" xfId="9" applyFont="1" applyBorder="1" applyAlignment="1">
      <alignment horizontal="center" vertical="center" wrapText="1"/>
    </xf>
    <xf numFmtId="0" fontId="52" fillId="9" borderId="0" xfId="8" applyFont="1" applyFill="1" applyAlignment="1">
      <alignment horizontal="center" vertical="center" wrapText="1"/>
    </xf>
    <xf numFmtId="0" fontId="52" fillId="0" borderId="0" xfId="8" applyFont="1" applyAlignment="1">
      <alignment horizontal="center" vertical="center" wrapText="1"/>
    </xf>
    <xf numFmtId="0" fontId="61" fillId="0" borderId="12" xfId="9" applyFont="1" applyBorder="1" applyAlignment="1">
      <alignment horizontal="left" vertical="top" wrapText="1"/>
    </xf>
    <xf numFmtId="0" fontId="61" fillId="9" borderId="0" xfId="8" applyFont="1" applyFill="1"/>
    <xf numFmtId="0" fontId="61" fillId="0" borderId="0" xfId="8" applyFont="1"/>
    <xf numFmtId="0" fontId="49" fillId="0" borderId="12" xfId="9" applyFont="1" applyBorder="1" applyAlignment="1">
      <alignment horizontal="left" vertical="top" wrapText="1"/>
    </xf>
    <xf numFmtId="0" fontId="49" fillId="0" borderId="12" xfId="8" applyFont="1" applyBorder="1" applyAlignment="1">
      <alignment horizontal="left" vertical="top" wrapText="1"/>
    </xf>
    <xf numFmtId="0" fontId="53" fillId="0" borderId="0" xfId="9" applyFont="1" applyAlignment="1">
      <alignment horizontal="left" vertical="top" wrapText="1"/>
    </xf>
    <xf numFmtId="0" fontId="52" fillId="0" borderId="16" xfId="9" applyFont="1" applyBorder="1" applyAlignment="1">
      <alignment vertical="top"/>
    </xf>
    <xf numFmtId="0" fontId="48" fillId="0" borderId="22" xfId="9" applyFont="1" applyBorder="1" applyAlignment="1">
      <alignment vertical="top" wrapText="1"/>
    </xf>
    <xf numFmtId="0" fontId="48" fillId="0" borderId="22" xfId="9" applyFont="1" applyBorder="1" applyAlignment="1">
      <alignment vertical="top"/>
    </xf>
    <xf numFmtId="0" fontId="48" fillId="0" borderId="17" xfId="9" applyFont="1" applyBorder="1" applyAlignment="1">
      <alignment vertical="top" wrapText="1"/>
    </xf>
    <xf numFmtId="0" fontId="59" fillId="0" borderId="0" xfId="9" applyFont="1" applyAlignment="1">
      <alignment horizontal="center" vertical="top"/>
    </xf>
    <xf numFmtId="164" fontId="48" fillId="15" borderId="1" xfId="0" applyNumberFormat="1" applyFont="1" applyFill="1" applyBorder="1" applyAlignment="1">
      <alignment horizontal="left" vertical="top" wrapText="1"/>
    </xf>
    <xf numFmtId="164" fontId="48" fillId="15" borderId="18" xfId="0" applyNumberFormat="1" applyFont="1" applyFill="1" applyBorder="1" applyAlignment="1">
      <alignment horizontal="left" vertical="top" wrapText="1"/>
    </xf>
    <xf numFmtId="0" fontId="54" fillId="0" borderId="3" xfId="0" applyFont="1" applyBorder="1" applyAlignment="1">
      <alignment vertical="top" wrapText="1"/>
    </xf>
    <xf numFmtId="164" fontId="62" fillId="15" borderId="12" xfId="0" applyNumberFormat="1" applyFont="1" applyFill="1" applyBorder="1" applyAlignment="1">
      <alignment horizontal="left" vertical="center"/>
    </xf>
    <xf numFmtId="0" fontId="62" fillId="15" borderId="12" xfId="0" applyFont="1" applyFill="1" applyBorder="1" applyAlignment="1">
      <alignment vertical="center"/>
    </xf>
    <xf numFmtId="0" fontId="62" fillId="15" borderId="12" xfId="0" applyFont="1" applyFill="1" applyBorder="1" applyAlignment="1">
      <alignment vertical="center" wrapText="1"/>
    </xf>
    <xf numFmtId="0" fontId="62" fillId="7" borderId="0" xfId="0" applyFont="1" applyFill="1" applyAlignment="1">
      <alignment vertical="center" wrapText="1"/>
    </xf>
    <xf numFmtId="0" fontId="62" fillId="0" borderId="0" xfId="0" applyFont="1" applyAlignment="1">
      <alignment vertical="center"/>
    </xf>
    <xf numFmtId="0" fontId="52" fillId="15" borderId="16" xfId="0" applyFont="1" applyFill="1" applyBorder="1" applyAlignment="1">
      <alignment horizontal="left" vertical="top" wrapText="1"/>
    </xf>
    <xf numFmtId="0" fontId="52" fillId="15" borderId="17" xfId="0" applyFont="1" applyFill="1" applyBorder="1" applyAlignment="1">
      <alignment vertical="top" wrapText="1"/>
    </xf>
    <xf numFmtId="0" fontId="52" fillId="14" borderId="0" xfId="0" applyFont="1" applyFill="1" applyAlignment="1">
      <alignment vertical="top" wrapText="1"/>
    </xf>
    <xf numFmtId="0" fontId="52" fillId="15" borderId="18" xfId="0" applyFont="1" applyFill="1" applyBorder="1" applyAlignment="1">
      <alignment horizontal="left" vertical="top" wrapText="1"/>
    </xf>
    <xf numFmtId="0" fontId="52" fillId="15" borderId="20" xfId="0" applyFont="1" applyFill="1" applyBorder="1" applyAlignment="1">
      <alignment vertical="top" wrapText="1"/>
    </xf>
    <xf numFmtId="0" fontId="48" fillId="15" borderId="1" xfId="0" applyFont="1" applyFill="1" applyBorder="1" applyAlignment="1">
      <alignment horizontal="left" vertical="top" wrapText="1"/>
    </xf>
    <xf numFmtId="0" fontId="52" fillId="0" borderId="3" xfId="0" applyFont="1" applyBorder="1" applyAlignment="1">
      <alignment vertical="top" wrapText="1"/>
    </xf>
    <xf numFmtId="0" fontId="48" fillId="14" borderId="0" xfId="0" applyFont="1" applyFill="1" applyAlignment="1">
      <alignment vertical="top" wrapText="1"/>
    </xf>
    <xf numFmtId="0" fontId="63" fillId="0" borderId="3" xfId="0" applyFont="1" applyBorder="1" applyAlignment="1">
      <alignment vertical="top" wrapText="1"/>
    </xf>
    <xf numFmtId="0" fontId="52" fillId="15" borderId="13" xfId="0" applyFont="1" applyFill="1" applyBorder="1" applyAlignment="1">
      <alignment vertical="top" wrapText="1"/>
    </xf>
    <xf numFmtId="0" fontId="52" fillId="15" borderId="1" xfId="0" applyFont="1" applyFill="1" applyBorder="1" applyAlignment="1">
      <alignment horizontal="left" vertical="top" wrapText="1"/>
    </xf>
    <xf numFmtId="0" fontId="53" fillId="0" borderId="3" xfId="0" applyFont="1" applyBorder="1" applyAlignment="1">
      <alignment horizontal="left" vertical="top" wrapText="1"/>
    </xf>
    <xf numFmtId="0" fontId="53" fillId="14" borderId="0" xfId="0" applyFont="1" applyFill="1" applyAlignment="1">
      <alignment horizontal="left" vertical="top" wrapText="1"/>
    </xf>
    <xf numFmtId="0" fontId="53" fillId="14" borderId="0" xfId="0" applyFont="1" applyFill="1" applyAlignment="1">
      <alignment vertical="top" wrapText="1"/>
    </xf>
    <xf numFmtId="0" fontId="53" fillId="15" borderId="1" xfId="0" applyFont="1" applyFill="1" applyBorder="1" applyAlignment="1">
      <alignment horizontal="left" vertical="top" wrapText="1"/>
    </xf>
    <xf numFmtId="2" fontId="52" fillId="15" borderId="1" xfId="0" applyNumberFormat="1" applyFont="1" applyFill="1" applyBorder="1" applyAlignment="1">
      <alignment horizontal="left" vertical="top" wrapText="1"/>
    </xf>
    <xf numFmtId="164" fontId="52" fillId="11" borderId="16" xfId="0" applyNumberFormat="1" applyFont="1" applyFill="1" applyBorder="1" applyAlignment="1">
      <alignment horizontal="left" vertical="top"/>
    </xf>
    <xf numFmtId="0" fontId="52" fillId="11" borderId="17" xfId="0" applyFont="1" applyFill="1" applyBorder="1" applyAlignment="1">
      <alignment vertical="top" wrapText="1"/>
    </xf>
    <xf numFmtId="0" fontId="52" fillId="11" borderId="18" xfId="0" applyFont="1" applyFill="1" applyBorder="1" applyAlignment="1">
      <alignment horizontal="left" vertical="top"/>
    </xf>
    <xf numFmtId="0" fontId="52" fillId="11" borderId="20" xfId="0" applyFont="1" applyFill="1" applyBorder="1" applyAlignment="1">
      <alignment vertical="top" wrapText="1"/>
    </xf>
    <xf numFmtId="0" fontId="48" fillId="0" borderId="14" xfId="0" applyFont="1" applyBorder="1" applyAlignment="1">
      <alignment vertical="top" wrapText="1"/>
    </xf>
    <xf numFmtId="0" fontId="48" fillId="0" borderId="15" xfId="0" applyFont="1" applyBorder="1" applyAlignment="1">
      <alignment vertical="top" wrapText="1"/>
    </xf>
    <xf numFmtId="0" fontId="52" fillId="11" borderId="13" xfId="0" applyFont="1" applyFill="1" applyBorder="1" applyAlignment="1">
      <alignment vertical="top" wrapText="1"/>
    </xf>
    <xf numFmtId="0" fontId="52" fillId="0" borderId="14" xfId="0" applyFont="1" applyBorder="1" applyAlignment="1">
      <alignment vertical="top" wrapText="1"/>
    </xf>
    <xf numFmtId="0" fontId="48" fillId="0" borderId="1" xfId="0" applyFont="1" applyBorder="1" applyAlignment="1">
      <alignment vertical="top" wrapText="1"/>
    </xf>
    <xf numFmtId="0" fontId="52" fillId="0" borderId="1" xfId="0" applyFont="1" applyBorder="1" applyAlignment="1">
      <alignment vertical="top" wrapText="1"/>
    </xf>
    <xf numFmtId="0" fontId="53" fillId="0" borderId="14" xfId="0" applyFont="1" applyBorder="1" applyAlignment="1">
      <alignment horizontal="left" vertical="top" wrapText="1"/>
    </xf>
    <xf numFmtId="0" fontId="53" fillId="0" borderId="1" xfId="0" applyFont="1" applyBorder="1" applyAlignment="1">
      <alignment horizontal="left" vertical="top" wrapText="1"/>
    </xf>
    <xf numFmtId="0" fontId="52" fillId="0" borderId="1" xfId="0" applyFont="1" applyBorder="1" applyAlignment="1">
      <alignment horizontal="left" vertical="top" wrapText="1"/>
    </xf>
    <xf numFmtId="0" fontId="52" fillId="14" borderId="0" xfId="0" applyFont="1" applyFill="1" applyAlignment="1">
      <alignment horizontal="left" vertical="top" wrapText="1"/>
    </xf>
    <xf numFmtId="0" fontId="53" fillId="0" borderId="1" xfId="0" applyFont="1" applyBorder="1" applyAlignment="1">
      <alignment vertical="top" wrapText="1"/>
    </xf>
    <xf numFmtId="0" fontId="53" fillId="0" borderId="14" xfId="0" applyFont="1" applyBorder="1" applyAlignment="1">
      <alignment vertical="top" wrapText="1"/>
    </xf>
    <xf numFmtId="2" fontId="52" fillId="11" borderId="18" xfId="0" applyNumberFormat="1" applyFont="1" applyFill="1" applyBorder="1" applyAlignment="1">
      <alignment horizontal="left" vertical="top"/>
    </xf>
    <xf numFmtId="0" fontId="64" fillId="11" borderId="18" xfId="0" applyFont="1" applyFill="1" applyBorder="1" applyAlignment="1">
      <alignment horizontal="left" vertical="top" wrapText="1"/>
    </xf>
    <xf numFmtId="0" fontId="53" fillId="11" borderId="19" xfId="0" applyFont="1" applyFill="1" applyBorder="1" applyAlignment="1">
      <alignment horizontal="left" vertical="top"/>
    </xf>
    <xf numFmtId="0" fontId="52" fillId="11" borderId="0" xfId="0" applyFont="1" applyFill="1" applyAlignment="1">
      <alignment horizontal="left" vertical="top"/>
    </xf>
    <xf numFmtId="0" fontId="63" fillId="0" borderId="14" xfId="0" applyFont="1" applyBorder="1" applyAlignment="1">
      <alignment vertical="top" wrapText="1"/>
    </xf>
    <xf numFmtId="0" fontId="48" fillId="11" borderId="18" xfId="0" applyFont="1" applyFill="1" applyBorder="1" applyAlignment="1">
      <alignment horizontal="left"/>
    </xf>
    <xf numFmtId="0" fontId="48" fillId="0" borderId="1" xfId="0" applyFont="1" applyBorder="1"/>
    <xf numFmtId="0" fontId="52" fillId="7" borderId="0" xfId="0" applyFont="1" applyFill="1" applyAlignment="1">
      <alignment horizontal="left" vertical="top" wrapText="1"/>
    </xf>
    <xf numFmtId="0" fontId="52" fillId="11" borderId="12" xfId="0" applyFont="1" applyFill="1" applyBorder="1" applyAlignment="1">
      <alignment vertical="top" wrapText="1"/>
    </xf>
    <xf numFmtId="2" fontId="52" fillId="11" borderId="0" xfId="0" applyNumberFormat="1" applyFont="1" applyFill="1" applyAlignment="1">
      <alignment horizontal="left" vertical="top"/>
    </xf>
    <xf numFmtId="0" fontId="48" fillId="0" borderId="0" xfId="0" applyFont="1" applyAlignment="1">
      <alignment wrapText="1"/>
    </xf>
    <xf numFmtId="0" fontId="48" fillId="0" borderId="0" xfId="0" applyFont="1" applyAlignment="1">
      <alignment horizontal="center" wrapText="1"/>
    </xf>
    <xf numFmtId="0" fontId="52" fillId="16" borderId="0" xfId="10" applyFont="1" applyFill="1" applyAlignment="1">
      <alignment horizontal="left" vertical="top"/>
    </xf>
    <xf numFmtId="0" fontId="52" fillId="16" borderId="0" xfId="10" applyFont="1" applyFill="1" applyAlignment="1">
      <alignment vertical="top" wrapText="1"/>
    </xf>
    <xf numFmtId="0" fontId="48" fillId="16" borderId="0" xfId="10" applyFont="1" applyFill="1" applyAlignment="1">
      <alignment vertical="top"/>
    </xf>
    <xf numFmtId="0" fontId="49" fillId="16" borderId="0" xfId="10" applyFont="1" applyFill="1" applyAlignment="1">
      <alignment vertical="top" wrapText="1"/>
    </xf>
    <xf numFmtId="0" fontId="48" fillId="0" borderId="0" xfId="10" applyFont="1"/>
    <xf numFmtId="0" fontId="52" fillId="16" borderId="14" xfId="10" applyFont="1" applyFill="1" applyBorder="1" applyAlignment="1">
      <alignment horizontal="left" vertical="top" wrapText="1"/>
    </xf>
    <xf numFmtId="0" fontId="52" fillId="16" borderId="14" xfId="10" applyFont="1" applyFill="1" applyBorder="1" applyAlignment="1">
      <alignment vertical="top" wrapText="1"/>
    </xf>
    <xf numFmtId="0" fontId="52" fillId="16" borderId="14" xfId="10" applyFont="1" applyFill="1" applyBorder="1" applyAlignment="1">
      <alignment vertical="top"/>
    </xf>
    <xf numFmtId="0" fontId="52" fillId="16" borderId="23" xfId="10" applyFont="1" applyFill="1" applyBorder="1" applyAlignment="1">
      <alignment horizontal="left" vertical="top"/>
    </xf>
    <xf numFmtId="0" fontId="52" fillId="16" borderId="24" xfId="10" applyFont="1" applyFill="1" applyBorder="1" applyAlignment="1">
      <alignment vertical="top" wrapText="1"/>
    </xf>
    <xf numFmtId="0" fontId="52" fillId="16" borderId="15" xfId="10" applyFont="1" applyFill="1" applyBorder="1" applyAlignment="1">
      <alignment horizontal="left" vertical="top"/>
    </xf>
    <xf numFmtId="0" fontId="48" fillId="0" borderId="15" xfId="10" applyFont="1" applyBorder="1" applyAlignment="1">
      <alignment vertical="top" wrapText="1"/>
    </xf>
    <xf numFmtId="0" fontId="48" fillId="0" borderId="15" xfId="10" applyFont="1" applyBorder="1" applyAlignment="1">
      <alignment vertical="top"/>
    </xf>
    <xf numFmtId="0" fontId="49" fillId="0" borderId="15" xfId="10" applyFont="1" applyBorder="1" applyAlignment="1">
      <alignment vertical="top" wrapText="1"/>
    </xf>
    <xf numFmtId="0" fontId="52" fillId="16" borderId="12" xfId="10" applyFont="1" applyFill="1" applyBorder="1" applyAlignment="1">
      <alignment horizontal="left" vertical="top"/>
    </xf>
    <xf numFmtId="0" fontId="48" fillId="0" borderId="12" xfId="10" applyFont="1" applyBorder="1" applyAlignment="1">
      <alignment vertical="top" wrapText="1"/>
    </xf>
    <xf numFmtId="0" fontId="48" fillId="0" borderId="12" xfId="10" applyFont="1" applyBorder="1" applyAlignment="1">
      <alignment vertical="top"/>
    </xf>
    <xf numFmtId="0" fontId="49" fillId="0" borderId="12" xfId="10" applyFont="1" applyBorder="1" applyAlignment="1">
      <alignment vertical="top" wrapText="1"/>
    </xf>
    <xf numFmtId="0" fontId="52" fillId="0" borderId="0" xfId="10" applyFont="1" applyAlignment="1">
      <alignment horizontal="left" vertical="top"/>
    </xf>
    <xf numFmtId="0" fontId="48" fillId="0" borderId="0" xfId="10" applyFont="1" applyAlignment="1">
      <alignment vertical="top" wrapText="1"/>
    </xf>
    <xf numFmtId="0" fontId="48" fillId="0" borderId="0" xfId="10" applyFont="1" applyAlignment="1">
      <alignment vertical="top"/>
    </xf>
    <xf numFmtId="0" fontId="49" fillId="0" borderId="0" xfId="10" applyFont="1" applyAlignment="1">
      <alignment vertical="top" wrapText="1"/>
    </xf>
    <xf numFmtId="0" fontId="52" fillId="0" borderId="12" xfId="10" applyFont="1" applyBorder="1" applyAlignment="1">
      <alignment vertical="top" wrapText="1"/>
    </xf>
    <xf numFmtId="0" fontId="52" fillId="16" borderId="16" xfId="10" applyFont="1" applyFill="1" applyBorder="1" applyAlignment="1">
      <alignment horizontal="left" vertical="top"/>
    </xf>
    <xf numFmtId="0" fontId="52" fillId="16" borderId="22" xfId="10" applyFont="1" applyFill="1" applyBorder="1" applyAlignment="1">
      <alignment vertical="top" wrapText="1"/>
    </xf>
    <xf numFmtId="0" fontId="52" fillId="16" borderId="23" xfId="10" applyFont="1" applyFill="1" applyBorder="1" applyAlignment="1">
      <alignment horizontal="left" vertical="top" wrapText="1"/>
    </xf>
    <xf numFmtId="0" fontId="52" fillId="0" borderId="0" xfId="10" applyFont="1" applyAlignment="1">
      <alignment vertical="top" wrapText="1"/>
    </xf>
    <xf numFmtId="2" fontId="52" fillId="16" borderId="23" xfId="10" applyNumberFormat="1" applyFont="1" applyFill="1" applyBorder="1" applyAlignment="1">
      <alignment horizontal="left" vertical="top"/>
    </xf>
    <xf numFmtId="0" fontId="55" fillId="0" borderId="12" xfId="10" applyFont="1" applyBorder="1" applyAlignment="1">
      <alignment vertical="top" wrapText="1"/>
    </xf>
    <xf numFmtId="0" fontId="52" fillId="0" borderId="0" xfId="10" applyFont="1" applyAlignment="1">
      <alignment horizontal="left" vertical="top" wrapText="1"/>
    </xf>
    <xf numFmtId="0" fontId="52" fillId="16" borderId="19" xfId="10" applyFont="1" applyFill="1" applyBorder="1" applyAlignment="1">
      <alignment horizontal="left" vertical="top"/>
    </xf>
    <xf numFmtId="0" fontId="52" fillId="16" borderId="21" xfId="10" applyFont="1" applyFill="1" applyBorder="1" applyAlignment="1">
      <alignment vertical="top" wrapText="1"/>
    </xf>
    <xf numFmtId="0" fontId="49" fillId="16" borderId="3" xfId="10" applyFont="1" applyFill="1" applyBorder="1" applyAlignment="1">
      <alignment vertical="top" wrapText="1"/>
    </xf>
    <xf numFmtId="0" fontId="52" fillId="16" borderId="18" xfId="10" applyFont="1" applyFill="1" applyBorder="1" applyAlignment="1">
      <alignment horizontal="left" vertical="top"/>
    </xf>
    <xf numFmtId="0" fontId="48" fillId="16" borderId="21" xfId="10" applyFont="1" applyFill="1" applyBorder="1" applyAlignment="1">
      <alignment vertical="top"/>
    </xf>
    <xf numFmtId="0" fontId="49" fillId="16" borderId="20" xfId="10" applyFont="1" applyFill="1" applyBorder="1" applyAlignment="1">
      <alignment vertical="top" wrapText="1"/>
    </xf>
    <xf numFmtId="0" fontId="48" fillId="16" borderId="24" xfId="10" applyFont="1" applyFill="1" applyBorder="1" applyAlignment="1">
      <alignment vertical="top"/>
    </xf>
    <xf numFmtId="0" fontId="49" fillId="16" borderId="13" xfId="10" applyFont="1" applyFill="1" applyBorder="1" applyAlignment="1">
      <alignment vertical="top" wrapText="1"/>
    </xf>
    <xf numFmtId="0" fontId="65" fillId="0" borderId="12" xfId="10" applyFont="1" applyBorder="1" applyAlignment="1">
      <alignment vertical="top" wrapText="1"/>
    </xf>
    <xf numFmtId="0" fontId="48" fillId="16" borderId="22" xfId="10" applyFont="1" applyFill="1" applyBorder="1" applyAlignment="1">
      <alignment vertical="top"/>
    </xf>
    <xf numFmtId="0" fontId="49" fillId="16" borderId="17" xfId="10" applyFont="1" applyFill="1" applyBorder="1" applyAlignment="1">
      <alignment vertical="top" wrapText="1"/>
    </xf>
    <xf numFmtId="0" fontId="66" fillId="16" borderId="21" xfId="10" applyFont="1" applyFill="1" applyBorder="1" applyAlignment="1">
      <alignment vertical="top" wrapText="1"/>
    </xf>
    <xf numFmtId="0" fontId="52" fillId="11" borderId="23" xfId="10" applyFont="1" applyFill="1" applyBorder="1" applyAlignment="1">
      <alignment horizontal="left" vertical="top"/>
    </xf>
    <xf numFmtId="0" fontId="52" fillId="11" borderId="24" xfId="10" applyFont="1" applyFill="1" applyBorder="1" applyAlignment="1">
      <alignment vertical="top" wrapText="1"/>
    </xf>
    <xf numFmtId="0" fontId="52" fillId="16" borderId="16" xfId="10" applyFont="1" applyFill="1" applyBorder="1" applyAlignment="1">
      <alignment horizontal="left" vertical="top" wrapText="1"/>
    </xf>
    <xf numFmtId="0" fontId="48" fillId="16" borderId="24" xfId="0" applyFont="1" applyFill="1" applyBorder="1" applyAlignment="1">
      <alignment vertical="top"/>
    </xf>
    <xf numFmtId="0" fontId="48" fillId="16" borderId="13" xfId="0" applyFont="1" applyFill="1" applyBorder="1" applyAlignment="1">
      <alignment vertical="top"/>
    </xf>
    <xf numFmtId="0" fontId="48" fillId="16" borderId="24" xfId="0" applyFont="1" applyFill="1" applyBorder="1" applyAlignment="1">
      <alignment vertical="top" wrapText="1"/>
    </xf>
    <xf numFmtId="0" fontId="48" fillId="16" borderId="13" xfId="0" applyFont="1" applyFill="1" applyBorder="1" applyAlignment="1">
      <alignment vertical="top" wrapText="1"/>
    </xf>
    <xf numFmtId="0" fontId="48" fillId="11" borderId="24" xfId="0" applyFont="1" applyFill="1" applyBorder="1" applyAlignment="1">
      <alignment vertical="top" wrapText="1"/>
    </xf>
    <xf numFmtId="0" fontId="48" fillId="11" borderId="13" xfId="0" applyFont="1" applyFill="1" applyBorder="1" applyAlignment="1">
      <alignment vertical="top" wrapText="1"/>
    </xf>
    <xf numFmtId="0" fontId="48" fillId="16" borderId="22" xfId="0" applyFont="1" applyFill="1" applyBorder="1" applyAlignment="1">
      <alignment vertical="top" wrapText="1"/>
    </xf>
    <xf numFmtId="0" fontId="48" fillId="16" borderId="17" xfId="0" applyFont="1" applyFill="1" applyBorder="1" applyAlignment="1">
      <alignment vertical="top" wrapText="1"/>
    </xf>
    <xf numFmtId="0" fontId="52" fillId="12" borderId="12" xfId="10" applyFont="1" applyFill="1" applyBorder="1" applyAlignment="1">
      <alignment vertical="top" wrapText="1"/>
    </xf>
    <xf numFmtId="0" fontId="52" fillId="12" borderId="15" xfId="10" applyFont="1" applyFill="1" applyBorder="1" applyAlignment="1">
      <alignment vertical="top" wrapText="1"/>
    </xf>
    <xf numFmtId="0" fontId="48" fillId="16" borderId="21" xfId="0" applyFont="1" applyFill="1" applyBorder="1" applyAlignment="1">
      <alignment vertical="top" wrapText="1"/>
    </xf>
    <xf numFmtId="0" fontId="48" fillId="16" borderId="20" xfId="0" applyFont="1" applyFill="1" applyBorder="1" applyAlignment="1">
      <alignment vertical="top" wrapText="1"/>
    </xf>
    <xf numFmtId="0" fontId="48" fillId="16" borderId="0" xfId="0" applyFont="1" applyFill="1" applyAlignment="1">
      <alignment vertical="top" wrapText="1"/>
    </xf>
    <xf numFmtId="0" fontId="48" fillId="16" borderId="3" xfId="0" applyFont="1" applyFill="1" applyBorder="1" applyAlignment="1">
      <alignment vertical="top" wrapText="1"/>
    </xf>
    <xf numFmtId="0" fontId="48" fillId="16" borderId="0" xfId="0" applyFont="1" applyFill="1" applyAlignment="1">
      <alignment vertical="top"/>
    </xf>
    <xf numFmtId="0" fontId="48" fillId="16" borderId="3" xfId="0" applyFont="1" applyFill="1" applyBorder="1" applyAlignment="1">
      <alignment vertical="top"/>
    </xf>
    <xf numFmtId="0" fontId="48" fillId="16" borderId="21" xfId="0" applyFont="1" applyFill="1" applyBorder="1" applyAlignment="1">
      <alignment vertical="top"/>
    </xf>
    <xf numFmtId="0" fontId="48" fillId="16" borderId="20" xfId="0" applyFont="1" applyFill="1" applyBorder="1" applyAlignment="1">
      <alignment vertical="top"/>
    </xf>
    <xf numFmtId="0" fontId="56" fillId="11" borderId="0" xfId="0" applyFont="1" applyFill="1" applyAlignment="1">
      <alignment vertical="top"/>
    </xf>
    <xf numFmtId="0" fontId="49" fillId="11" borderId="0" xfId="0" applyFont="1" applyFill="1" applyAlignment="1">
      <alignment vertical="top"/>
    </xf>
    <xf numFmtId="0" fontId="56" fillId="11" borderId="12" xfId="0" applyFont="1" applyFill="1" applyBorder="1" applyAlignment="1">
      <alignment vertical="top"/>
    </xf>
    <xf numFmtId="0" fontId="56" fillId="11" borderId="12" xfId="0" applyFont="1" applyFill="1" applyBorder="1" applyAlignment="1">
      <alignment vertical="top" wrapText="1"/>
    </xf>
    <xf numFmtId="0" fontId="56" fillId="11" borderId="0" xfId="0" applyFont="1" applyFill="1" applyAlignment="1">
      <alignment vertical="top" wrapText="1"/>
    </xf>
    <xf numFmtId="0" fontId="53" fillId="0" borderId="3" xfId="0" applyFont="1" applyBorder="1" applyAlignment="1">
      <alignment vertical="top"/>
    </xf>
    <xf numFmtId="0" fontId="52" fillId="15" borderId="12" xfId="0" applyFont="1" applyFill="1" applyBorder="1" applyAlignment="1">
      <alignment horizontal="left" vertical="top" wrapText="1"/>
    </xf>
    <xf numFmtId="0" fontId="52" fillId="15" borderId="12" xfId="0" applyFont="1" applyFill="1" applyBorder="1" applyAlignment="1">
      <alignment wrapText="1"/>
    </xf>
    <xf numFmtId="0" fontId="52" fillId="15" borderId="12" xfId="0" applyFont="1" applyFill="1" applyBorder="1" applyAlignment="1">
      <alignment vertical="top" wrapText="1"/>
    </xf>
    <xf numFmtId="0" fontId="53" fillId="17" borderId="15" xfId="0" applyFont="1" applyFill="1" applyBorder="1" applyAlignment="1">
      <alignment vertical="top" wrapText="1"/>
    </xf>
    <xf numFmtId="0" fontId="53" fillId="17" borderId="12" xfId="0" applyFont="1" applyFill="1" applyBorder="1" applyAlignment="1">
      <alignment vertical="top" wrapText="1"/>
    </xf>
    <xf numFmtId="0" fontId="48" fillId="14" borderId="0" xfId="0" applyFont="1" applyFill="1" applyAlignment="1">
      <alignment horizontal="left" vertical="top" wrapText="1"/>
    </xf>
    <xf numFmtId="0" fontId="52" fillId="0" borderId="0" xfId="0" applyFont="1" applyAlignment="1">
      <alignment horizontal="left" vertical="top" wrapText="1"/>
    </xf>
    <xf numFmtId="0" fontId="48" fillId="7" borderId="0" xfId="0" applyFont="1" applyFill="1" applyAlignment="1">
      <alignment horizontal="left" vertical="top" wrapText="1"/>
    </xf>
    <xf numFmtId="0" fontId="48" fillId="0" borderId="3" xfId="0" applyFont="1" applyBorder="1" applyAlignment="1">
      <alignment horizontal="left" vertical="top" wrapText="1"/>
    </xf>
    <xf numFmtId="0" fontId="68" fillId="15" borderId="1" xfId="0" applyFont="1" applyFill="1" applyBorder="1" applyAlignment="1">
      <alignment horizontal="left" vertical="top" wrapText="1"/>
    </xf>
    <xf numFmtId="0" fontId="48" fillId="15" borderId="18" xfId="0" applyFont="1" applyFill="1" applyBorder="1" applyAlignment="1">
      <alignment horizontal="left" vertical="top" wrapText="1"/>
    </xf>
    <xf numFmtId="0" fontId="67" fillId="15" borderId="18" xfId="0" applyFont="1" applyFill="1" applyBorder="1" applyAlignment="1">
      <alignment horizontal="left" vertical="top" wrapText="1"/>
    </xf>
    <xf numFmtId="0" fontId="53" fillId="0" borderId="15" xfId="0" applyFont="1" applyBorder="1" applyAlignment="1">
      <alignment vertical="top" wrapText="1"/>
    </xf>
    <xf numFmtId="0" fontId="58" fillId="0" borderId="3" xfId="0" applyFont="1" applyBorder="1" applyAlignment="1">
      <alignment vertical="top" wrapText="1"/>
    </xf>
    <xf numFmtId="164" fontId="67" fillId="15" borderId="1" xfId="0" applyNumberFormat="1" applyFont="1" applyFill="1" applyBorder="1" applyAlignment="1">
      <alignment horizontal="left" vertical="top" wrapText="1"/>
    </xf>
    <xf numFmtId="0" fontId="67" fillId="15" borderId="1" xfId="0" applyFont="1" applyFill="1" applyBorder="1" applyAlignment="1">
      <alignment horizontal="left" vertical="top" wrapText="1"/>
    </xf>
    <xf numFmtId="0" fontId="68" fillId="15" borderId="18" xfId="0" applyFont="1" applyFill="1" applyBorder="1" applyAlignment="1">
      <alignment horizontal="left" vertical="top" wrapText="1"/>
    </xf>
    <xf numFmtId="0" fontId="68" fillId="15" borderId="13" xfId="0" applyFont="1" applyFill="1" applyBorder="1" applyAlignment="1">
      <alignment vertical="top" wrapText="1"/>
    </xf>
    <xf numFmtId="0" fontId="70" fillId="14" borderId="0" xfId="0" applyFont="1" applyFill="1" applyAlignment="1">
      <alignment vertical="top" wrapText="1"/>
    </xf>
    <xf numFmtId="0" fontId="70" fillId="0" borderId="0" xfId="0" applyFont="1" applyAlignment="1">
      <alignment vertical="top" wrapText="1"/>
    </xf>
    <xf numFmtId="0" fontId="71" fillId="0" borderId="0" xfId="0" applyFont="1"/>
    <xf numFmtId="0" fontId="71" fillId="15" borderId="1" xfId="0" applyFont="1" applyFill="1" applyBorder="1" applyAlignment="1">
      <alignment horizontal="left" vertical="top" wrapText="1"/>
    </xf>
    <xf numFmtId="0" fontId="71" fillId="0" borderId="3" xfId="0" applyFont="1" applyBorder="1" applyAlignment="1">
      <alignment vertical="top" wrapText="1"/>
    </xf>
    <xf numFmtId="0" fontId="71" fillId="14" borderId="0" xfId="0" applyFont="1" applyFill="1" applyAlignment="1">
      <alignment vertical="top" wrapText="1"/>
    </xf>
    <xf numFmtId="0" fontId="71" fillId="0" borderId="0" xfId="0" applyFont="1" applyAlignment="1">
      <alignment vertical="top" wrapText="1"/>
    </xf>
    <xf numFmtId="0" fontId="48" fillId="11" borderId="12" xfId="0" applyFont="1" applyFill="1" applyBorder="1" applyAlignment="1">
      <alignment vertical="top" wrapText="1"/>
    </xf>
    <xf numFmtId="0" fontId="72" fillId="11" borderId="0" xfId="0" applyFont="1" applyFill="1" applyAlignment="1">
      <alignment vertical="top"/>
    </xf>
    <xf numFmtId="0" fontId="73" fillId="11" borderId="3" xfId="0" applyFont="1" applyFill="1" applyBorder="1" applyAlignment="1">
      <alignment vertical="top" wrapText="1"/>
    </xf>
    <xf numFmtId="0" fontId="54" fillId="11" borderId="3" xfId="0" applyFont="1" applyFill="1" applyBorder="1" applyAlignment="1">
      <alignment vertical="top" wrapText="1"/>
    </xf>
    <xf numFmtId="0" fontId="52" fillId="13" borderId="12" xfId="0" applyFont="1" applyFill="1" applyBorder="1" applyAlignment="1">
      <alignment vertical="top" wrapText="1"/>
    </xf>
    <xf numFmtId="0" fontId="74" fillId="0" borderId="0" xfId="0" applyFont="1" applyAlignment="1">
      <alignment horizontal="left" vertical="top" wrapText="1"/>
    </xf>
    <xf numFmtId="0" fontId="75" fillId="14" borderId="0" xfId="0" applyFont="1" applyFill="1"/>
    <xf numFmtId="0" fontId="75" fillId="0" borderId="0" xfId="0" applyFont="1"/>
    <xf numFmtId="0" fontId="75" fillId="18" borderId="0" xfId="0" applyFont="1" applyFill="1"/>
    <xf numFmtId="0" fontId="37" fillId="19" borderId="6" xfId="0" applyFont="1" applyFill="1" applyBorder="1" applyAlignment="1">
      <alignment vertical="center" wrapText="1"/>
    </xf>
    <xf numFmtId="0" fontId="48" fillId="0" borderId="13" xfId="0" applyFont="1" applyBorder="1" applyAlignment="1">
      <alignment vertical="top" wrapText="1"/>
    </xf>
    <xf numFmtId="0" fontId="37" fillId="19" borderId="12" xfId="0" applyFont="1" applyFill="1" applyBorder="1" applyAlignment="1">
      <alignment vertical="center" wrapText="1"/>
    </xf>
    <xf numFmtId="0" fontId="39" fillId="19" borderId="12" xfId="0" applyFont="1" applyFill="1" applyBorder="1" applyAlignment="1">
      <alignment vertical="center" wrapText="1"/>
    </xf>
    <xf numFmtId="0" fontId="39" fillId="0" borderId="12" xfId="0" applyFont="1" applyBorder="1" applyAlignment="1">
      <alignment vertical="center" wrapText="1"/>
    </xf>
    <xf numFmtId="0" fontId="27" fillId="0" borderId="12" xfId="0" applyFont="1" applyBorder="1" applyAlignment="1">
      <alignment vertical="center"/>
    </xf>
    <xf numFmtId="0" fontId="49" fillId="0" borderId="23" xfId="9" applyFont="1" applyBorder="1" applyAlignment="1">
      <alignment horizontal="center" vertical="center"/>
    </xf>
    <xf numFmtId="0" fontId="48" fillId="16" borderId="21" xfId="0" applyFont="1" applyFill="1" applyBorder="1" applyAlignment="1">
      <alignment horizontal="center" vertical="top" wrapText="1"/>
    </xf>
    <xf numFmtId="0" fontId="63" fillId="0" borderId="1" xfId="0" applyFont="1" applyBorder="1" applyAlignment="1">
      <alignment vertical="top" wrapText="1"/>
    </xf>
    <xf numFmtId="0" fontId="52" fillId="11" borderId="22" xfId="10" applyFont="1" applyFill="1" applyBorder="1" applyAlignment="1">
      <alignment vertical="top" wrapText="1"/>
    </xf>
    <xf numFmtId="0" fontId="52" fillId="11" borderId="0" xfId="10" applyFont="1" applyFill="1" applyAlignment="1">
      <alignment vertical="top" wrapText="1"/>
    </xf>
    <xf numFmtId="0" fontId="52" fillId="11" borderId="21" xfId="10" applyFont="1" applyFill="1" applyBorder="1" applyAlignment="1">
      <alignment vertical="top" wrapText="1"/>
    </xf>
    <xf numFmtId="0" fontId="49" fillId="14" borderId="0" xfId="0" applyFont="1" applyFill="1" applyAlignment="1">
      <alignment vertical="top" wrapText="1"/>
    </xf>
    <xf numFmtId="0" fontId="49" fillId="14" borderId="0" xfId="0" applyFont="1" applyFill="1"/>
    <xf numFmtId="0" fontId="56" fillId="14" borderId="0" xfId="0" applyFont="1" applyFill="1" applyAlignment="1">
      <alignment vertical="top" wrapText="1"/>
    </xf>
    <xf numFmtId="0" fontId="49" fillId="14" borderId="12" xfId="0" applyFont="1" applyFill="1" applyBorder="1" applyAlignment="1">
      <alignment vertical="top" wrapText="1"/>
    </xf>
    <xf numFmtId="0" fontId="56" fillId="11" borderId="14" xfId="0" applyFont="1" applyFill="1" applyBorder="1" applyAlignment="1">
      <alignment vertical="top"/>
    </xf>
    <xf numFmtId="0" fontId="56" fillId="20" borderId="12" xfId="0" applyFont="1" applyFill="1" applyBorder="1" applyAlignment="1">
      <alignment vertical="top"/>
    </xf>
    <xf numFmtId="0" fontId="56" fillId="20" borderId="25" xfId="0" applyFont="1" applyFill="1" applyBorder="1" applyAlignment="1">
      <alignment vertical="top" wrapText="1"/>
    </xf>
    <xf numFmtId="0" fontId="56" fillId="20" borderId="26" xfId="0" applyFont="1" applyFill="1" applyBorder="1" applyAlignment="1">
      <alignment vertical="top"/>
    </xf>
    <xf numFmtId="0" fontId="56" fillId="20" borderId="27" xfId="0" applyFont="1" applyFill="1" applyBorder="1" applyAlignment="1">
      <alignment vertical="top"/>
    </xf>
    <xf numFmtId="0" fontId="49" fillId="20" borderId="28" xfId="0" applyFont="1" applyFill="1" applyBorder="1" applyAlignment="1">
      <alignment vertical="top"/>
    </xf>
    <xf numFmtId="0" fontId="56" fillId="11" borderId="23" xfId="0" applyFont="1" applyFill="1" applyBorder="1" applyAlignment="1">
      <alignment vertical="top" wrapText="1"/>
    </xf>
    <xf numFmtId="0" fontId="56" fillId="20" borderId="12" xfId="0" applyFont="1" applyFill="1" applyBorder="1" applyAlignment="1">
      <alignment vertical="top" wrapText="1"/>
    </xf>
    <xf numFmtId="0" fontId="56" fillId="20" borderId="29" xfId="0" applyFont="1" applyFill="1" applyBorder="1" applyAlignment="1">
      <alignment vertical="top" wrapText="1"/>
    </xf>
    <xf numFmtId="0" fontId="56" fillId="20" borderId="15" xfId="0" applyFont="1" applyFill="1" applyBorder="1" applyAlignment="1">
      <alignment vertical="top" wrapText="1"/>
    </xf>
    <xf numFmtId="0" fontId="56" fillId="20" borderId="30" xfId="0" applyFont="1" applyFill="1" applyBorder="1" applyAlignment="1">
      <alignment vertical="top" wrapText="1"/>
    </xf>
    <xf numFmtId="0" fontId="56" fillId="20" borderId="31" xfId="0" applyFont="1" applyFill="1" applyBorder="1" applyAlignment="1">
      <alignment vertical="top" wrapText="1"/>
    </xf>
    <xf numFmtId="0" fontId="56" fillId="20" borderId="6" xfId="0" applyFont="1" applyFill="1" applyBorder="1" applyAlignment="1">
      <alignment vertical="top" wrapText="1"/>
    </xf>
    <xf numFmtId="0" fontId="56" fillId="11" borderId="13" xfId="0" applyFont="1" applyFill="1" applyBorder="1" applyAlignment="1">
      <alignment vertical="top" wrapText="1"/>
    </xf>
    <xf numFmtId="0" fontId="76" fillId="0" borderId="12" xfId="0" applyFont="1" applyBorder="1" applyAlignment="1">
      <alignment vertical="top" wrapText="1"/>
    </xf>
    <xf numFmtId="0" fontId="77" fillId="8" borderId="12" xfId="0" applyFont="1" applyFill="1" applyBorder="1" applyAlignment="1">
      <alignment vertical="top" wrapText="1"/>
    </xf>
    <xf numFmtId="0" fontId="76" fillId="0" borderId="15" xfId="0" applyFont="1" applyBorder="1" applyAlignment="1">
      <alignment vertical="top" wrapText="1"/>
    </xf>
    <xf numFmtId="0" fontId="76" fillId="0" borderId="15" xfId="0" applyFont="1" applyBorder="1" applyAlignment="1">
      <alignment vertical="top"/>
    </xf>
    <xf numFmtId="0" fontId="76" fillId="0" borderId="0" xfId="0" applyFont="1" applyAlignment="1">
      <alignment vertical="top" wrapText="1"/>
    </xf>
    <xf numFmtId="0" fontId="76" fillId="21" borderId="12" xfId="0" applyFont="1" applyFill="1" applyBorder="1" applyAlignment="1">
      <alignment vertical="top" wrapText="1"/>
    </xf>
    <xf numFmtId="0" fontId="76" fillId="21" borderId="12" xfId="0" applyFont="1" applyFill="1" applyBorder="1" applyAlignment="1">
      <alignment vertical="top"/>
    </xf>
    <xf numFmtId="0" fontId="49" fillId="0" borderId="12" xfId="0" applyFont="1" applyBorder="1" applyAlignment="1">
      <alignment vertical="top"/>
    </xf>
    <xf numFmtId="0" fontId="78" fillId="0" borderId="3" xfId="0" applyFont="1" applyBorder="1" applyAlignment="1">
      <alignment vertical="top" wrapText="1"/>
    </xf>
    <xf numFmtId="0" fontId="52" fillId="0" borderId="17" xfId="0" applyFont="1" applyBorder="1" applyAlignment="1">
      <alignment vertical="top" wrapText="1"/>
    </xf>
    <xf numFmtId="0" fontId="79" fillId="0" borderId="15" xfId="0" applyFont="1" applyBorder="1" applyAlignment="1">
      <alignment vertical="top" wrapText="1"/>
    </xf>
    <xf numFmtId="0" fontId="79" fillId="0" borderId="0" xfId="0" applyFont="1" applyAlignment="1">
      <alignment vertical="top" wrapText="1"/>
    </xf>
    <xf numFmtId="0" fontId="56" fillId="13" borderId="24" xfId="6" applyFont="1" applyFill="1" applyBorder="1" applyAlignment="1">
      <alignment horizontal="left" vertical="center" wrapText="1"/>
    </xf>
    <xf numFmtId="0" fontId="56" fillId="13" borderId="13" xfId="6" applyFont="1" applyFill="1" applyBorder="1" applyAlignment="1">
      <alignment horizontal="left" vertical="center" wrapText="1"/>
    </xf>
    <xf numFmtId="0" fontId="56" fillId="13" borderId="23" xfId="6" applyFont="1" applyFill="1" applyBorder="1" applyAlignment="1">
      <alignment horizontal="left" vertical="center"/>
    </xf>
    <xf numFmtId="0" fontId="62" fillId="13" borderId="24" xfId="0" applyFont="1" applyFill="1" applyBorder="1"/>
    <xf numFmtId="0" fontId="56" fillId="13" borderId="13" xfId="0" applyFont="1" applyFill="1" applyBorder="1" applyAlignment="1">
      <alignment wrapText="1"/>
    </xf>
    <xf numFmtId="0" fontId="56" fillId="13" borderId="12" xfId="6" applyFont="1" applyFill="1" applyBorder="1" applyAlignment="1">
      <alignment vertical="center" textRotation="90" wrapText="1"/>
    </xf>
    <xf numFmtId="0" fontId="80" fillId="0" borderId="12" xfId="0" applyFont="1" applyBorder="1" applyAlignment="1">
      <alignment wrapText="1"/>
    </xf>
    <xf numFmtId="0" fontId="49" fillId="12" borderId="12" xfId="0" applyFont="1" applyFill="1" applyBorder="1"/>
    <xf numFmtId="0" fontId="49" fillId="12" borderId="12" xfId="0" applyFont="1" applyFill="1" applyBorder="1" applyAlignment="1">
      <alignment wrapText="1"/>
    </xf>
    <xf numFmtId="0" fontId="49" fillId="0" borderId="12" xfId="0" applyFont="1" applyBorder="1"/>
    <xf numFmtId="0" fontId="49" fillId="0" borderId="12" xfId="0" applyFont="1" applyBorder="1" applyAlignment="1">
      <alignment wrapText="1"/>
    </xf>
    <xf numFmtId="0" fontId="49" fillId="0" borderId="0" xfId="0" applyFont="1" applyAlignment="1">
      <alignment wrapText="1"/>
    </xf>
    <xf numFmtId="164" fontId="52" fillId="15" borderId="16" xfId="0" applyNumberFormat="1" applyFont="1" applyFill="1" applyBorder="1" applyAlignment="1" applyProtection="1">
      <alignment horizontal="left" vertical="top" wrapText="1"/>
      <protection locked="0"/>
    </xf>
    <xf numFmtId="0" fontId="52" fillId="15" borderId="22" xfId="0" applyFont="1" applyFill="1" applyBorder="1" applyAlignment="1" applyProtection="1">
      <alignment vertical="top"/>
      <protection locked="0"/>
    </xf>
    <xf numFmtId="0" fontId="73" fillId="15" borderId="22" xfId="0" applyFont="1" applyFill="1" applyBorder="1" applyAlignment="1" applyProtection="1">
      <alignment vertical="top" wrapText="1"/>
      <protection locked="0"/>
    </xf>
    <xf numFmtId="0" fontId="58" fillId="15" borderId="38" xfId="0" applyFont="1" applyFill="1" applyBorder="1" applyAlignment="1" applyProtection="1">
      <alignment vertical="top" wrapText="1"/>
      <protection locked="0"/>
    </xf>
    <xf numFmtId="0" fontId="48" fillId="14" borderId="0" xfId="0" applyFont="1" applyFill="1" applyAlignment="1" applyProtection="1">
      <alignment vertical="top" wrapText="1"/>
      <protection locked="0"/>
    </xf>
    <xf numFmtId="164" fontId="52" fillId="15" borderId="18" xfId="0" applyNumberFormat="1" applyFont="1" applyFill="1" applyBorder="1" applyAlignment="1" applyProtection="1">
      <alignment horizontal="left" vertical="top" wrapText="1"/>
      <protection locked="0"/>
    </xf>
    <xf numFmtId="0" fontId="52" fillId="15" borderId="21" xfId="0" applyFont="1" applyFill="1" applyBorder="1" applyAlignment="1" applyProtection="1">
      <alignment vertical="top" wrapText="1"/>
      <protection locked="0"/>
    </xf>
    <xf numFmtId="0" fontId="81" fillId="15" borderId="20" xfId="0" applyFont="1" applyFill="1" applyBorder="1" applyAlignment="1" applyProtection="1">
      <alignment vertical="top" wrapText="1"/>
      <protection locked="0"/>
    </xf>
    <xf numFmtId="164" fontId="48" fillId="15" borderId="18" xfId="0" applyNumberFormat="1" applyFont="1" applyFill="1" applyBorder="1" applyAlignment="1" applyProtection="1">
      <alignment horizontal="left" vertical="top" wrapText="1"/>
      <protection locked="0"/>
    </xf>
    <xf numFmtId="0" fontId="48" fillId="0" borderId="16" xfId="0" applyFont="1" applyBorder="1" applyAlignment="1" applyProtection="1">
      <alignment vertical="top" wrapText="1"/>
      <protection locked="0"/>
    </xf>
    <xf numFmtId="0" fontId="78" fillId="0" borderId="22" xfId="0" applyFont="1" applyBorder="1" applyAlignment="1" applyProtection="1">
      <alignment vertical="top" wrapText="1"/>
      <protection locked="0"/>
    </xf>
    <xf numFmtId="0" fontId="54" fillId="0" borderId="17" xfId="0" applyFont="1" applyBorder="1" applyAlignment="1" applyProtection="1">
      <alignment vertical="top" wrapText="1"/>
      <protection locked="0"/>
    </xf>
    <xf numFmtId="0" fontId="48" fillId="0" borderId="18" xfId="0" applyFont="1" applyBorder="1" applyAlignment="1" applyProtection="1">
      <alignment vertical="top" wrapText="1"/>
      <protection locked="0"/>
    </xf>
    <xf numFmtId="0" fontId="78" fillId="0" borderId="0" xfId="0" applyFont="1" applyAlignment="1" applyProtection="1">
      <alignment vertical="top" wrapText="1"/>
      <protection locked="0"/>
    </xf>
    <xf numFmtId="0" fontId="49" fillId="11" borderId="18" xfId="0" applyFont="1" applyFill="1" applyBorder="1" applyAlignment="1">
      <alignment vertical="top" wrapText="1"/>
    </xf>
    <xf numFmtId="0" fontId="48" fillId="0" borderId="0" xfId="0" applyFont="1" applyAlignment="1" applyProtection="1">
      <alignment vertical="top"/>
      <protection locked="0"/>
    </xf>
    <xf numFmtId="0" fontId="67" fillId="11" borderId="0" xfId="0" applyFont="1" applyFill="1" applyAlignment="1">
      <alignment vertical="top" wrapText="1"/>
    </xf>
    <xf numFmtId="164" fontId="48" fillId="15" borderId="0" xfId="0" applyNumberFormat="1" applyFont="1" applyFill="1" applyAlignment="1" applyProtection="1">
      <alignment horizontal="left" vertical="top" wrapText="1"/>
      <protection locked="0"/>
    </xf>
    <xf numFmtId="0" fontId="48" fillId="0" borderId="0" xfId="0" applyFont="1" applyAlignment="1" applyProtection="1">
      <alignment vertical="top" wrapText="1"/>
      <protection locked="0"/>
    </xf>
    <xf numFmtId="0" fontId="58" fillId="0" borderId="0" xfId="0" applyFont="1" applyAlignment="1" applyProtection="1">
      <alignment vertical="top" wrapText="1"/>
      <protection locked="0"/>
    </xf>
    <xf numFmtId="0" fontId="52" fillId="15" borderId="24" xfId="0" applyFont="1" applyFill="1" applyBorder="1" applyAlignment="1" applyProtection="1">
      <alignment vertical="top"/>
      <protection locked="0"/>
    </xf>
    <xf numFmtId="0" fontId="58" fillId="15" borderId="13" xfId="0" applyFont="1" applyFill="1" applyBorder="1" applyAlignment="1" applyProtection="1">
      <alignment vertical="top" wrapText="1"/>
      <protection locked="0"/>
    </xf>
    <xf numFmtId="164" fontId="48" fillId="15" borderId="1" xfId="0" applyNumberFormat="1" applyFont="1" applyFill="1" applyBorder="1" applyAlignment="1" applyProtection="1">
      <alignment horizontal="left" vertical="top" wrapText="1"/>
      <protection locked="0"/>
    </xf>
    <xf numFmtId="0" fontId="48" fillId="0" borderId="38" xfId="0" applyFont="1" applyBorder="1" applyAlignment="1" applyProtection="1">
      <alignment vertical="top" wrapText="1"/>
      <protection locked="0"/>
    </xf>
    <xf numFmtId="0" fontId="58" fillId="0" borderId="3" xfId="0" applyFont="1" applyBorder="1" applyAlignment="1" applyProtection="1">
      <alignment vertical="top" wrapText="1"/>
      <protection locked="0"/>
    </xf>
    <xf numFmtId="0" fontId="82" fillId="0" borderId="3" xfId="0" applyFont="1" applyBorder="1" applyAlignment="1" applyProtection="1">
      <alignment vertical="top" wrapText="1"/>
      <protection locked="0"/>
    </xf>
    <xf numFmtId="0" fontId="54" fillId="0" borderId="3" xfId="0" applyFont="1" applyBorder="1" applyAlignment="1" applyProtection="1">
      <alignment vertical="top" wrapText="1"/>
      <protection locked="0"/>
    </xf>
    <xf numFmtId="0" fontId="48" fillId="12" borderId="0" xfId="0" applyFont="1" applyFill="1" applyAlignment="1" applyProtection="1">
      <alignment vertical="top" wrapText="1"/>
      <protection locked="0"/>
    </xf>
    <xf numFmtId="0" fontId="52" fillId="15" borderId="24" xfId="0" applyFont="1" applyFill="1" applyBorder="1" applyAlignment="1" applyProtection="1">
      <alignment vertical="top" wrapText="1"/>
      <protection locked="0"/>
    </xf>
    <xf numFmtId="0" fontId="48" fillId="15" borderId="24" xfId="0" applyFont="1" applyFill="1" applyBorder="1" applyAlignment="1" applyProtection="1">
      <alignment vertical="top" wrapText="1"/>
      <protection locked="0"/>
    </xf>
    <xf numFmtId="0" fontId="48" fillId="0" borderId="24" xfId="0" applyFont="1" applyBorder="1" applyAlignment="1" applyProtection="1">
      <alignment vertical="top" wrapText="1"/>
      <protection locked="0"/>
    </xf>
    <xf numFmtId="0" fontId="58" fillId="0" borderId="17" xfId="0" applyFont="1" applyBorder="1" applyAlignment="1" applyProtection="1">
      <alignment vertical="top" wrapText="1"/>
      <protection locked="0"/>
    </xf>
    <xf numFmtId="0" fontId="81" fillId="15" borderId="13" xfId="0" applyFont="1" applyFill="1" applyBorder="1" applyAlignment="1" applyProtection="1">
      <alignment vertical="top" wrapText="1"/>
      <protection locked="0"/>
    </xf>
    <xf numFmtId="0" fontId="82" fillId="0" borderId="0" xfId="0" applyFont="1" applyAlignment="1" applyProtection="1">
      <alignment vertical="top"/>
      <protection locked="0"/>
    </xf>
    <xf numFmtId="0" fontId="48" fillId="11" borderId="0" xfId="0" applyFont="1" applyFill="1" applyAlignment="1">
      <alignment vertical="top" wrapText="1"/>
    </xf>
    <xf numFmtId="2" fontId="78" fillId="0" borderId="0" xfId="0" applyNumberFormat="1" applyFont="1" applyAlignment="1" applyProtection="1">
      <alignment vertical="top" wrapText="1"/>
      <protection locked="0"/>
    </xf>
    <xf numFmtId="0" fontId="58" fillId="0" borderId="3" xfId="0" applyFont="1" applyBorder="1" applyAlignment="1" applyProtection="1">
      <alignment vertical="top"/>
      <protection locked="0"/>
    </xf>
    <xf numFmtId="0" fontId="48" fillId="0" borderId="39" xfId="0" applyFont="1" applyBorder="1" applyAlignment="1" applyProtection="1">
      <alignment vertical="top" wrapText="1"/>
      <protection locked="0"/>
    </xf>
    <xf numFmtId="0" fontId="42" fillId="0" borderId="3" xfId="0" applyFont="1" applyBorder="1" applyAlignment="1" applyProtection="1">
      <alignment vertical="top" wrapText="1"/>
      <protection locked="0"/>
    </xf>
    <xf numFmtId="0" fontId="48" fillId="12" borderId="18" xfId="0" applyFont="1" applyFill="1" applyBorder="1" applyAlignment="1" applyProtection="1">
      <alignment horizontal="right" vertical="top" wrapText="1"/>
      <protection locked="0"/>
    </xf>
    <xf numFmtId="0" fontId="78" fillId="12" borderId="0" xfId="0" applyFont="1" applyFill="1" applyAlignment="1" applyProtection="1">
      <alignment vertical="top" wrapText="1"/>
      <protection locked="0"/>
    </xf>
    <xf numFmtId="0" fontId="54" fillId="12" borderId="3" xfId="0" applyFont="1" applyFill="1" applyBorder="1" applyAlignment="1" applyProtection="1">
      <alignment vertical="top" wrapText="1"/>
      <protection locked="0"/>
    </xf>
    <xf numFmtId="0" fontId="48" fillId="12" borderId="18" xfId="0" applyFont="1" applyFill="1" applyBorder="1" applyAlignment="1" applyProtection="1">
      <alignment vertical="top" wrapText="1"/>
      <protection locked="0"/>
    </xf>
    <xf numFmtId="0" fontId="48" fillId="0" borderId="19" xfId="0" applyFont="1" applyBorder="1" applyAlignment="1" applyProtection="1">
      <alignment horizontal="left" vertical="top" wrapText="1"/>
      <protection locked="0"/>
    </xf>
    <xf numFmtId="0" fontId="48" fillId="0" borderId="21" xfId="0" applyFont="1" applyBorder="1" applyAlignment="1" applyProtection="1">
      <alignment vertical="top" wrapText="1"/>
      <protection locked="0"/>
    </xf>
    <xf numFmtId="0" fontId="58" fillId="0" borderId="20" xfId="0" applyFont="1" applyBorder="1" applyAlignment="1" applyProtection="1">
      <alignment vertical="top" wrapText="1"/>
      <protection locked="0"/>
    </xf>
    <xf numFmtId="164" fontId="48" fillId="15" borderId="1" xfId="0" applyNumberFormat="1" applyFont="1" applyFill="1" applyBorder="1" applyAlignment="1" applyProtection="1">
      <alignment vertical="top"/>
      <protection locked="0"/>
    </xf>
    <xf numFmtId="0" fontId="52" fillId="15" borderId="13" xfId="0" applyFont="1" applyFill="1" applyBorder="1" applyAlignment="1" applyProtection="1">
      <alignment horizontal="center" vertical="top" wrapText="1"/>
      <protection locked="0"/>
    </xf>
    <xf numFmtId="0" fontId="52" fillId="15" borderId="12" xfId="0" applyFont="1" applyFill="1" applyBorder="1" applyAlignment="1" applyProtection="1">
      <alignment horizontal="center" vertical="top" wrapText="1"/>
      <protection locked="0"/>
    </xf>
    <xf numFmtId="0" fontId="52" fillId="14" borderId="0" xfId="0" applyFont="1" applyFill="1" applyAlignment="1" applyProtection="1">
      <alignment vertical="top" wrapText="1"/>
      <protection locked="0"/>
    </xf>
    <xf numFmtId="0" fontId="48" fillId="15" borderId="13" xfId="0" applyFont="1" applyFill="1" applyBorder="1" applyAlignment="1" applyProtection="1">
      <alignment horizontal="center" vertical="top" wrapText="1"/>
      <protection locked="0"/>
    </xf>
    <xf numFmtId="0" fontId="78" fillId="0" borderId="12" xfId="0" applyFont="1" applyBorder="1" applyAlignment="1" applyProtection="1">
      <alignment horizontal="center" vertical="top" wrapText="1"/>
      <protection locked="0"/>
    </xf>
    <xf numFmtId="164" fontId="48" fillId="15" borderId="1" xfId="0" applyNumberFormat="1" applyFont="1" applyFill="1" applyBorder="1" applyAlignment="1" applyProtection="1">
      <alignment vertical="top" wrapText="1"/>
      <protection locked="0"/>
    </xf>
    <xf numFmtId="0" fontId="83" fillId="0" borderId="0" xfId="0" applyFont="1" applyAlignment="1" applyProtection="1">
      <alignment vertical="top" wrapText="1"/>
      <protection locked="0"/>
    </xf>
    <xf numFmtId="0" fontId="48" fillId="0" borderId="19" xfId="0" applyFont="1" applyBorder="1" applyAlignment="1" applyProtection="1">
      <alignment vertical="top" wrapText="1"/>
      <protection locked="0"/>
    </xf>
    <xf numFmtId="0" fontId="78" fillId="0" borderId="21" xfId="0" applyFont="1" applyBorder="1" applyAlignment="1" applyProtection="1">
      <alignment vertical="top" wrapText="1"/>
      <protection locked="0"/>
    </xf>
    <xf numFmtId="0" fontId="82" fillId="0" borderId="20" xfId="0" applyFont="1" applyBorder="1" applyAlignment="1" applyProtection="1">
      <alignment vertical="top" wrapText="1"/>
      <protection locked="0"/>
    </xf>
    <xf numFmtId="0" fontId="84" fillId="15" borderId="12" xfId="0" applyFont="1" applyFill="1" applyBorder="1" applyAlignment="1" applyProtection="1">
      <alignment vertical="top" wrapText="1"/>
      <protection locked="0"/>
    </xf>
    <xf numFmtId="0" fontId="48" fillId="15" borderId="12" xfId="0" applyFont="1" applyFill="1" applyBorder="1" applyAlignment="1" applyProtection="1">
      <alignment vertical="top" wrapText="1"/>
      <protection locked="0"/>
    </xf>
    <xf numFmtId="0" fontId="78" fillId="0" borderId="12" xfId="0" applyFont="1" applyBorder="1" applyAlignment="1" applyProtection="1">
      <alignment vertical="top" wrapText="1"/>
      <protection locked="0"/>
    </xf>
    <xf numFmtId="0" fontId="83" fillId="0" borderId="12" xfId="0" applyFont="1" applyBorder="1" applyAlignment="1" applyProtection="1">
      <alignment vertical="top" wrapText="1"/>
      <protection locked="0"/>
    </xf>
    <xf numFmtId="0" fontId="78" fillId="0" borderId="24" xfId="0" applyFont="1" applyBorder="1" applyAlignment="1" applyProtection="1">
      <alignment vertical="top" wrapText="1"/>
      <protection locked="0"/>
    </xf>
    <xf numFmtId="0" fontId="83" fillId="0" borderId="17" xfId="0" applyFont="1" applyBorder="1" applyAlignment="1" applyProtection="1">
      <alignment vertical="top" wrapText="1"/>
      <protection locked="0"/>
    </xf>
    <xf numFmtId="0" fontId="82" fillId="12" borderId="3" xfId="0" applyFont="1" applyFill="1" applyBorder="1" applyAlignment="1" applyProtection="1">
      <alignment vertical="top" wrapText="1"/>
      <protection locked="0"/>
    </xf>
    <xf numFmtId="164" fontId="48" fillId="22" borderId="18" xfId="0" applyNumberFormat="1" applyFont="1" applyFill="1" applyBorder="1" applyAlignment="1" applyProtection="1">
      <alignment horizontal="left" vertical="top" wrapText="1"/>
      <protection locked="0"/>
    </xf>
    <xf numFmtId="0" fontId="48" fillId="22" borderId="0" xfId="0" applyFont="1" applyFill="1" applyAlignment="1" applyProtection="1">
      <alignment vertical="top"/>
      <protection locked="0"/>
    </xf>
    <xf numFmtId="164" fontId="52" fillId="15" borderId="1" xfId="0" applyNumberFormat="1" applyFont="1" applyFill="1" applyBorder="1" applyAlignment="1" applyProtection="1">
      <alignment horizontal="left" vertical="top" wrapText="1"/>
      <protection locked="0"/>
    </xf>
    <xf numFmtId="0" fontId="52" fillId="15" borderId="13" xfId="0" applyFont="1" applyFill="1" applyBorder="1" applyAlignment="1" applyProtection="1">
      <alignment vertical="top" wrapText="1"/>
      <protection locked="0"/>
    </xf>
    <xf numFmtId="0" fontId="52" fillId="15" borderId="12" xfId="0" applyFont="1" applyFill="1" applyBorder="1" applyAlignment="1" applyProtection="1">
      <alignment vertical="top" wrapText="1"/>
      <protection locked="0"/>
    </xf>
    <xf numFmtId="0" fontId="82" fillId="0" borderId="13" xfId="0" applyFont="1" applyBorder="1" applyAlignment="1" applyProtection="1">
      <alignment vertical="top" wrapText="1"/>
      <protection locked="0"/>
    </xf>
    <xf numFmtId="0" fontId="82" fillId="0" borderId="12" xfId="0" applyFont="1" applyBorder="1" applyAlignment="1" applyProtection="1">
      <alignment vertical="top" wrapText="1"/>
      <protection locked="0"/>
    </xf>
    <xf numFmtId="0" fontId="78" fillId="0" borderId="13" xfId="0" applyFont="1" applyBorder="1" applyAlignment="1" applyProtection="1">
      <alignment vertical="top" wrapText="1"/>
      <protection locked="0"/>
    </xf>
    <xf numFmtId="0" fontId="50" fillId="0" borderId="0" xfId="0" applyFont="1" applyAlignment="1" applyProtection="1">
      <alignment vertical="top"/>
      <protection locked="0"/>
    </xf>
    <xf numFmtId="0" fontId="49" fillId="0" borderId="0" xfId="0" applyFont="1" applyAlignment="1" applyProtection="1">
      <alignment vertical="top"/>
      <protection locked="0"/>
    </xf>
    <xf numFmtId="165" fontId="50" fillId="0" borderId="0" xfId="0" applyNumberFormat="1" applyFont="1" applyAlignment="1" applyProtection="1">
      <alignment vertical="top"/>
      <protection locked="0"/>
    </xf>
    <xf numFmtId="0" fontId="9" fillId="0" borderId="0" xfId="1" applyAlignment="1" applyProtection="1">
      <alignment vertical="top" wrapText="1"/>
      <protection locked="0"/>
    </xf>
    <xf numFmtId="0" fontId="48" fillId="23" borderId="12" xfId="0" applyFont="1" applyFill="1" applyBorder="1"/>
    <xf numFmtId="2" fontId="0" fillId="0" borderId="0" xfId="0" applyNumberFormat="1"/>
    <xf numFmtId="3" fontId="78" fillId="0" borderId="0" xfId="0" applyNumberFormat="1" applyFont="1" applyAlignment="1" applyProtection="1">
      <alignment vertical="top" wrapText="1"/>
      <protection locked="0"/>
    </xf>
    <xf numFmtId="164" fontId="48" fillId="0" borderId="12" xfId="0" applyNumberFormat="1" applyFont="1" applyBorder="1" applyAlignment="1">
      <alignment vertical="top" wrapText="1"/>
    </xf>
    <xf numFmtId="0" fontId="21" fillId="0" borderId="12" xfId="0" applyFont="1" applyBorder="1" applyAlignment="1">
      <alignment vertical="top" wrapText="1"/>
    </xf>
    <xf numFmtId="0" fontId="48" fillId="0" borderId="12" xfId="0" applyFont="1" applyBorder="1" applyAlignment="1">
      <alignment horizontal="left" vertical="top" wrapText="1"/>
    </xf>
    <xf numFmtId="0" fontId="90" fillId="0" borderId="12" xfId="0" applyFont="1" applyBorder="1" applyAlignment="1">
      <alignment vertical="top" wrapText="1"/>
    </xf>
    <xf numFmtId="0" fontId="78" fillId="0" borderId="12" xfId="0" applyFont="1" applyBorder="1" applyAlignment="1">
      <alignment vertical="top" wrapText="1"/>
    </xf>
    <xf numFmtId="14" fontId="48" fillId="0" borderId="12" xfId="0" applyNumberFormat="1" applyFont="1" applyBorder="1" applyAlignment="1">
      <alignment vertical="top" wrapText="1"/>
    </xf>
    <xf numFmtId="0" fontId="48" fillId="0" borderId="12" xfId="2" applyFont="1" applyBorder="1" applyAlignment="1">
      <alignment vertical="top" wrapText="1"/>
    </xf>
    <xf numFmtId="0" fontId="23" fillId="0" borderId="12" xfId="0" applyFont="1" applyBorder="1" applyAlignment="1">
      <alignment vertical="top" wrapText="1"/>
    </xf>
    <xf numFmtId="0" fontId="53" fillId="0" borderId="12" xfId="0" applyFont="1" applyBorder="1" applyAlignment="1">
      <alignment vertical="top" wrapText="1"/>
    </xf>
    <xf numFmtId="0" fontId="48" fillId="0" borderId="43" xfId="0" applyFont="1" applyBorder="1" applyAlignment="1">
      <alignment vertical="top" wrapText="1"/>
    </xf>
    <xf numFmtId="0" fontId="53" fillId="0" borderId="43" xfId="0" applyFont="1" applyBorder="1" applyAlignment="1">
      <alignment vertical="top" wrapText="1"/>
    </xf>
    <xf numFmtId="0" fontId="48" fillId="0" borderId="43" xfId="0" applyFont="1" applyBorder="1" applyAlignment="1">
      <alignment horizontal="left" vertical="top" wrapText="1"/>
    </xf>
    <xf numFmtId="14" fontId="48" fillId="0" borderId="3" xfId="0" applyNumberFormat="1" applyFont="1" applyBorder="1" applyAlignment="1">
      <alignment vertical="top" wrapText="1"/>
    </xf>
    <xf numFmtId="0" fontId="92" fillId="0" borderId="0" xfId="0" applyFont="1" applyAlignment="1">
      <alignment wrapText="1"/>
    </xf>
    <xf numFmtId="0" fontId="93" fillId="0" borderId="0" xfId="0" applyFont="1" applyAlignment="1">
      <alignment wrapText="1"/>
    </xf>
    <xf numFmtId="0" fontId="93" fillId="0" borderId="0" xfId="0" applyFont="1" applyAlignment="1">
      <alignment horizontal="left" vertical="top" wrapText="1"/>
    </xf>
    <xf numFmtId="0" fontId="93" fillId="0" borderId="0" xfId="0" applyFont="1" applyAlignment="1">
      <alignment vertical="top" wrapText="1"/>
    </xf>
    <xf numFmtId="0" fontId="95" fillId="0" borderId="0" xfId="0" applyFont="1" applyAlignment="1">
      <alignment vertical="top" wrapText="1"/>
    </xf>
    <xf numFmtId="0" fontId="95" fillId="0" borderId="0" xfId="0" applyFont="1" applyAlignment="1">
      <alignment horizontal="left" vertical="top" wrapText="1"/>
    </xf>
    <xf numFmtId="0" fontId="78" fillId="0" borderId="3" xfId="0" applyFont="1" applyBorder="1" applyAlignment="1">
      <alignment horizontal="left" vertical="top" wrapText="1"/>
    </xf>
    <xf numFmtId="0" fontId="45" fillId="0" borderId="0" xfId="0" applyFont="1" applyAlignment="1">
      <alignment vertical="center" wrapText="1"/>
    </xf>
    <xf numFmtId="0" fontId="0" fillId="0" borderId="0" xfId="0" applyAlignment="1">
      <alignment vertical="top" wrapText="1"/>
    </xf>
    <xf numFmtId="0" fontId="78" fillId="12" borderId="12" xfId="0" applyFont="1" applyFill="1" applyBorder="1" applyAlignment="1">
      <alignment vertical="top" wrapText="1"/>
    </xf>
    <xf numFmtId="0" fontId="62" fillId="18" borderId="0" xfId="2" applyFont="1" applyFill="1" applyAlignment="1">
      <alignment horizontal="left" vertical="top" wrapText="1"/>
    </xf>
    <xf numFmtId="0" fontId="62" fillId="18" borderId="0" xfId="2" applyFont="1" applyFill="1" applyAlignment="1">
      <alignment vertical="top" wrapText="1"/>
    </xf>
    <xf numFmtId="0" fontId="62" fillId="18" borderId="0" xfId="2" applyFont="1" applyFill="1" applyAlignment="1">
      <alignment horizontal="center" vertical="top" wrapText="1"/>
    </xf>
    <xf numFmtId="0" fontId="52" fillId="0" borderId="0" xfId="2" applyFont="1" applyAlignment="1">
      <alignment horizontal="left" vertical="top"/>
    </xf>
    <xf numFmtId="0" fontId="48" fillId="0" borderId="0" xfId="2" applyFont="1" applyAlignment="1">
      <alignment vertical="top" wrapText="1"/>
    </xf>
    <xf numFmtId="0" fontId="48" fillId="0" borderId="0" xfId="2" applyFont="1" applyAlignment="1">
      <alignment horizontal="center" vertical="top" wrapText="1"/>
    </xf>
    <xf numFmtId="0" fontId="62" fillId="11" borderId="12" xfId="2" applyFont="1" applyFill="1" applyBorder="1" applyAlignment="1">
      <alignment horizontal="left" vertical="top"/>
    </xf>
    <xf numFmtId="0" fontId="52" fillId="11" borderId="12" xfId="2" applyFont="1" applyFill="1" applyBorder="1" applyAlignment="1">
      <alignment vertical="top" wrapText="1"/>
    </xf>
    <xf numFmtId="0" fontId="48" fillId="11" borderId="12" xfId="2" applyFont="1" applyFill="1" applyBorder="1" applyAlignment="1">
      <alignment vertical="top"/>
    </xf>
    <xf numFmtId="0" fontId="48" fillId="11" borderId="12" xfId="2" applyFont="1" applyFill="1" applyBorder="1" applyAlignment="1">
      <alignment vertical="top" wrapText="1"/>
    </xf>
    <xf numFmtId="0" fontId="48" fillId="11" borderId="12" xfId="2" applyFont="1" applyFill="1" applyBorder="1" applyAlignment="1">
      <alignment horizontal="center" vertical="top"/>
    </xf>
    <xf numFmtId="0" fontId="50" fillId="11" borderId="12" xfId="2" applyFont="1" applyFill="1" applyBorder="1" applyAlignment="1">
      <alignment vertical="top"/>
    </xf>
    <xf numFmtId="0" fontId="52" fillId="0" borderId="12" xfId="2" applyFont="1" applyBorder="1" applyAlignment="1">
      <alignment horizontal="left" vertical="top"/>
    </xf>
    <xf numFmtId="0" fontId="52" fillId="0" borderId="12" xfId="2" applyFont="1" applyBorder="1" applyAlignment="1">
      <alignment vertical="top"/>
    </xf>
    <xf numFmtId="0" fontId="52" fillId="0" borderId="12" xfId="2" applyFont="1" applyBorder="1" applyAlignment="1">
      <alignment vertical="top" wrapText="1"/>
    </xf>
    <xf numFmtId="0" fontId="48" fillId="0" borderId="12" xfId="2" applyFont="1" applyBorder="1" applyAlignment="1">
      <alignment vertical="top"/>
    </xf>
    <xf numFmtId="0" fontId="48" fillId="0" borderId="12" xfId="2" applyFont="1" applyBorder="1" applyAlignment="1">
      <alignment horizontal="center" vertical="top"/>
    </xf>
    <xf numFmtId="0" fontId="48" fillId="0" borderId="0" xfId="2" applyFont="1" applyAlignment="1">
      <alignment vertical="top"/>
    </xf>
    <xf numFmtId="0" fontId="48" fillId="0" borderId="0" xfId="2" applyFont="1" applyAlignment="1">
      <alignment horizontal="center" vertical="top"/>
    </xf>
    <xf numFmtId="0" fontId="48" fillId="0" borderId="23" xfId="2" applyFont="1" applyBorder="1" applyAlignment="1">
      <alignment horizontal="center" vertical="top"/>
    </xf>
    <xf numFmtId="0" fontId="48" fillId="0" borderId="23" xfId="2" applyFont="1" applyBorder="1" applyAlignment="1">
      <alignment vertical="top"/>
    </xf>
    <xf numFmtId="0" fontId="52" fillId="12" borderId="12" xfId="2" applyFont="1" applyFill="1" applyBorder="1" applyAlignment="1">
      <alignment horizontal="left" vertical="top"/>
    </xf>
    <xf numFmtId="0" fontId="48" fillId="12" borderId="12" xfId="2" applyFont="1" applyFill="1" applyBorder="1" applyAlignment="1">
      <alignment vertical="top" wrapText="1"/>
    </xf>
    <xf numFmtId="0" fontId="48" fillId="14" borderId="23" xfId="2" applyFont="1" applyFill="1" applyBorder="1" applyAlignment="1">
      <alignment horizontal="center" vertical="top"/>
    </xf>
    <xf numFmtId="0" fontId="48" fillId="14" borderId="23" xfId="2" applyFont="1" applyFill="1" applyBorder="1" applyAlignment="1">
      <alignment vertical="top"/>
    </xf>
    <xf numFmtId="0" fontId="52" fillId="11" borderId="12" xfId="2" applyFont="1" applyFill="1" applyBorder="1" applyAlignment="1">
      <alignment horizontal="left" vertical="top"/>
    </xf>
    <xf numFmtId="0" fontId="52" fillId="0" borderId="14" xfId="2" applyFont="1" applyBorder="1" applyAlignment="1">
      <alignment horizontal="left" vertical="top"/>
    </xf>
    <xf numFmtId="0" fontId="52" fillId="0" borderId="14" xfId="2" applyFont="1" applyBorder="1" applyAlignment="1">
      <alignment vertical="top" wrapText="1"/>
    </xf>
    <xf numFmtId="0" fontId="48" fillId="12" borderId="23" xfId="2" applyFont="1" applyFill="1" applyBorder="1" applyAlignment="1">
      <alignment horizontal="center" vertical="top"/>
    </xf>
    <xf numFmtId="0" fontId="48" fillId="12" borderId="23" xfId="2" applyFont="1" applyFill="1" applyBorder="1" applyAlignment="1">
      <alignment vertical="top"/>
    </xf>
    <xf numFmtId="0" fontId="48" fillId="0" borderId="16" xfId="2" applyFont="1" applyBorder="1" applyAlignment="1">
      <alignment horizontal="center" vertical="top"/>
    </xf>
    <xf numFmtId="0" fontId="48" fillId="0" borderId="16" xfId="2" applyFont="1" applyBorder="1" applyAlignment="1">
      <alignment vertical="top"/>
    </xf>
    <xf numFmtId="0" fontId="48" fillId="11" borderId="23" xfId="2" applyFont="1" applyFill="1" applyBorder="1" applyAlignment="1">
      <alignment horizontal="center" vertical="top"/>
    </xf>
    <xf numFmtId="0" fontId="48" fillId="11" borderId="23" xfId="2" applyFont="1" applyFill="1" applyBorder="1" applyAlignment="1">
      <alignment vertical="top"/>
    </xf>
    <xf numFmtId="0" fontId="48" fillId="0" borderId="12" xfId="2" applyFont="1" applyBorder="1" applyAlignment="1">
      <alignment horizontal="left" vertical="top"/>
    </xf>
    <xf numFmtId="0" fontId="52" fillId="0" borderId="22" xfId="2" applyFont="1" applyBorder="1" applyAlignment="1">
      <alignment vertical="top" wrapText="1"/>
    </xf>
    <xf numFmtId="0" fontId="52" fillId="0" borderId="23" xfId="2" applyFont="1" applyBorder="1" applyAlignment="1">
      <alignment vertical="top"/>
    </xf>
    <xf numFmtId="0" fontId="52" fillId="0" borderId="15" xfId="2" applyFont="1" applyBorder="1" applyAlignment="1">
      <alignment horizontal="left" vertical="top"/>
    </xf>
    <xf numFmtId="0" fontId="99" fillId="0" borderId="12" xfId="2" applyFont="1" applyBorder="1" applyAlignment="1">
      <alignment vertical="top" wrapText="1"/>
    </xf>
    <xf numFmtId="0" fontId="48" fillId="0" borderId="19" xfId="2" applyFont="1" applyBorder="1" applyAlignment="1">
      <alignment horizontal="center" vertical="top"/>
    </xf>
    <xf numFmtId="0" fontId="48" fillId="0" borderId="19" xfId="2" applyFont="1" applyBorder="1" applyAlignment="1">
      <alignment vertical="top"/>
    </xf>
    <xf numFmtId="0" fontId="52" fillId="12" borderId="15" xfId="2" applyFont="1" applyFill="1" applyBorder="1" applyAlignment="1">
      <alignment horizontal="left" vertical="top"/>
    </xf>
    <xf numFmtId="0" fontId="100" fillId="12" borderId="12" xfId="2" applyFont="1" applyFill="1" applyBorder="1" applyAlignment="1">
      <alignment vertical="top" wrapText="1"/>
    </xf>
    <xf numFmtId="0" fontId="48" fillId="12" borderId="19" xfId="2" applyFont="1" applyFill="1" applyBorder="1" applyAlignment="1">
      <alignment horizontal="center" vertical="top"/>
    </xf>
    <xf numFmtId="0" fontId="48" fillId="12" borderId="19" xfId="2" applyFont="1" applyFill="1" applyBorder="1" applyAlignment="1">
      <alignment vertical="top"/>
    </xf>
    <xf numFmtId="0" fontId="48" fillId="0" borderId="14" xfId="2" applyFont="1" applyBorder="1" applyAlignment="1">
      <alignment vertical="top" wrapText="1"/>
    </xf>
    <xf numFmtId="0" fontId="21" fillId="0" borderId="12" xfId="2" applyFont="1" applyBorder="1" applyAlignment="1">
      <alignment vertical="top" wrapText="1"/>
    </xf>
    <xf numFmtId="0" fontId="100" fillId="0" borderId="12" xfId="2" applyFont="1" applyBorder="1" applyAlignment="1">
      <alignment vertical="top" wrapText="1"/>
    </xf>
    <xf numFmtId="0" fontId="52" fillId="0" borderId="23" xfId="2" applyFont="1" applyBorder="1" applyAlignment="1">
      <alignment vertical="top" wrapText="1"/>
    </xf>
    <xf numFmtId="0" fontId="48" fillId="0" borderId="13" xfId="2" applyFont="1" applyBorder="1" applyAlignment="1">
      <alignment horizontal="center" vertical="top"/>
    </xf>
    <xf numFmtId="0" fontId="48" fillId="0" borderId="13" xfId="2" applyFont="1" applyBorder="1" applyAlignment="1">
      <alignment vertical="top"/>
    </xf>
    <xf numFmtId="0" fontId="100" fillId="0" borderId="23" xfId="2" applyFont="1" applyBorder="1" applyAlignment="1">
      <alignment vertical="top" wrapText="1"/>
    </xf>
    <xf numFmtId="0" fontId="48" fillId="0" borderId="21" xfId="2" applyFont="1" applyBorder="1" applyAlignment="1">
      <alignment horizontal="center" vertical="top"/>
    </xf>
    <xf numFmtId="0" fontId="48" fillId="0" borderId="21" xfId="2" applyFont="1" applyBorder="1" applyAlignment="1">
      <alignment vertical="top"/>
    </xf>
    <xf numFmtId="0" fontId="48" fillId="0" borderId="23" xfId="2" applyFont="1" applyBorder="1" applyAlignment="1">
      <alignment vertical="top" wrapText="1"/>
    </xf>
    <xf numFmtId="0" fontId="48" fillId="0" borderId="24" xfId="2" applyFont="1" applyBorder="1" applyAlignment="1">
      <alignment horizontal="center" vertical="top"/>
    </xf>
    <xf numFmtId="0" fontId="48" fillId="0" borderId="24" xfId="2" applyFont="1" applyBorder="1" applyAlignment="1">
      <alignment vertical="top"/>
    </xf>
    <xf numFmtId="0" fontId="48" fillId="14" borderId="24" xfId="2" applyFont="1" applyFill="1" applyBorder="1" applyAlignment="1">
      <alignment vertical="top"/>
    </xf>
    <xf numFmtId="0" fontId="48" fillId="0" borderId="0" xfId="2" applyFont="1" applyAlignment="1">
      <alignment horizontal="left" vertical="top"/>
    </xf>
    <xf numFmtId="0" fontId="48" fillId="0" borderId="23" xfId="2" applyFont="1" applyBorder="1" applyAlignment="1">
      <alignment horizontal="center" vertical="top" wrapText="1"/>
    </xf>
    <xf numFmtId="0" fontId="48" fillId="0" borderId="12" xfId="2" applyFont="1" applyBorder="1" applyAlignment="1">
      <alignment horizontal="center" vertical="top" wrapText="1"/>
    </xf>
    <xf numFmtId="49" fontId="48" fillId="0" borderId="12" xfId="2" applyNumberFormat="1" applyFont="1" applyBorder="1" applyAlignment="1">
      <alignment vertical="top" wrapText="1"/>
    </xf>
    <xf numFmtId="0" fontId="59" fillId="0" borderId="0" xfId="0" applyFont="1" applyAlignment="1">
      <alignment horizontal="left" vertical="top" wrapText="1"/>
    </xf>
    <xf numFmtId="0" fontId="49" fillId="0" borderId="0" xfId="0" applyFont="1" applyAlignment="1">
      <alignment horizontal="left" vertical="top"/>
    </xf>
    <xf numFmtId="0" fontId="56" fillId="0" borderId="0" xfId="0" applyFont="1" applyAlignment="1">
      <alignment horizontal="left" vertical="top"/>
    </xf>
    <xf numFmtId="0" fontId="49" fillId="0" borderId="0" xfId="0" applyFont="1" applyAlignment="1">
      <alignment horizontal="left" vertical="top" wrapText="1"/>
    </xf>
    <xf numFmtId="0" fontId="62" fillId="0" borderId="0" xfId="0" applyFont="1" applyAlignment="1">
      <alignment horizontal="left" vertical="top" wrapText="1"/>
    </xf>
    <xf numFmtId="0" fontId="56" fillId="0" borderId="0" xfId="0" applyFont="1" applyAlignment="1">
      <alignment horizontal="left" vertical="top" wrapText="1"/>
    </xf>
    <xf numFmtId="0" fontId="52" fillId="0" borderId="0" xfId="0" applyFont="1" applyAlignment="1">
      <alignment horizontal="left" vertical="center"/>
    </xf>
    <xf numFmtId="0" fontId="62" fillId="0" borderId="0" xfId="0" applyFont="1" applyAlignment="1">
      <alignment vertical="center" wrapText="1"/>
    </xf>
    <xf numFmtId="0" fontId="62" fillId="0" borderId="0" xfId="0" applyFont="1" applyAlignment="1">
      <alignment horizontal="center" vertical="top"/>
    </xf>
    <xf numFmtId="0" fontId="48" fillId="0" borderId="0" xfId="0" applyFont="1" applyAlignment="1">
      <alignment horizontal="left" vertical="top"/>
    </xf>
    <xf numFmtId="0" fontId="103" fillId="0" borderId="12" xfId="0" applyFont="1" applyBorder="1"/>
    <xf numFmtId="0" fontId="62" fillId="0" borderId="0" xfId="0" applyFont="1" applyAlignment="1">
      <alignment horizontal="center" vertical="top" wrapText="1"/>
    </xf>
    <xf numFmtId="0" fontId="56" fillId="24" borderId="12" xfId="0" applyFont="1" applyFill="1" applyBorder="1" applyAlignment="1">
      <alignment horizontal="left" vertical="top"/>
    </xf>
    <xf numFmtId="0" fontId="56" fillId="24" borderId="13" xfId="0" applyFont="1" applyFill="1" applyBorder="1" applyAlignment="1">
      <alignment horizontal="left" vertical="top" wrapText="1"/>
    </xf>
    <xf numFmtId="0" fontId="62" fillId="24" borderId="12" xfId="0" applyFont="1" applyFill="1" applyBorder="1" applyAlignment="1">
      <alignment horizontal="center" vertical="top" wrapText="1"/>
    </xf>
    <xf numFmtId="0" fontId="104" fillId="24" borderId="12" xfId="0" applyFont="1" applyFill="1" applyBorder="1" applyAlignment="1">
      <alignment horizontal="left" vertical="top" wrapText="1"/>
    </xf>
    <xf numFmtId="0" fontId="105" fillId="0" borderId="12" xfId="0" applyFont="1" applyBorder="1" applyAlignment="1">
      <alignment horizontal="center" vertical="center"/>
    </xf>
    <xf numFmtId="0" fontId="0" fillId="0" borderId="12" xfId="0" applyBorder="1"/>
    <xf numFmtId="0" fontId="59" fillId="24" borderId="12" xfId="0" applyFont="1" applyFill="1" applyBorder="1" applyAlignment="1">
      <alignment horizontal="left" vertical="top" wrapText="1"/>
    </xf>
    <xf numFmtId="0" fontId="106" fillId="0" borderId="12" xfId="0" applyFont="1" applyBorder="1"/>
    <xf numFmtId="0" fontId="107" fillId="0" borderId="0" xfId="11" applyFont="1"/>
    <xf numFmtId="0" fontId="11" fillId="0" borderId="0" xfId="11"/>
    <xf numFmtId="0" fontId="11" fillId="0" borderId="12" xfId="11" applyBorder="1"/>
    <xf numFmtId="0" fontId="11" fillId="0" borderId="12" xfId="11" applyBorder="1" applyAlignment="1">
      <alignment wrapText="1"/>
    </xf>
    <xf numFmtId="15" fontId="11" fillId="0" borderId="12" xfId="11" applyNumberFormat="1" applyBorder="1" applyAlignment="1">
      <alignment horizontal="left"/>
    </xf>
    <xf numFmtId="0" fontId="109" fillId="0" borderId="0" xfId="11" applyFont="1" applyAlignment="1">
      <alignment wrapText="1"/>
    </xf>
    <xf numFmtId="0" fontId="110" fillId="0" borderId="0" xfId="11" applyFont="1"/>
    <xf numFmtId="0" fontId="10" fillId="0" borderId="0" xfId="11" applyFont="1"/>
    <xf numFmtId="0" fontId="111" fillId="0" borderId="0" xfId="11" applyFont="1"/>
    <xf numFmtId="0" fontId="11" fillId="10" borderId="12" xfId="11" applyFill="1" applyBorder="1"/>
    <xf numFmtId="0" fontId="10" fillId="9" borderId="12" xfId="11" applyFont="1" applyFill="1" applyBorder="1"/>
    <xf numFmtId="0" fontId="11" fillId="7" borderId="12" xfId="11" applyFill="1" applyBorder="1"/>
    <xf numFmtId="0" fontId="11" fillId="9" borderId="12" xfId="11" applyFill="1" applyBorder="1"/>
    <xf numFmtId="2" fontId="48" fillId="0" borderId="3" xfId="0" applyNumberFormat="1" applyFont="1" applyBorder="1" applyAlignment="1">
      <alignment horizontal="left" vertical="top"/>
    </xf>
    <xf numFmtId="3" fontId="49" fillId="0" borderId="12" xfId="9" applyNumberFormat="1" applyFont="1" applyBorder="1" applyAlignment="1">
      <alignment horizontal="left" vertical="top" wrapText="1"/>
    </xf>
    <xf numFmtId="0" fontId="21" fillId="0" borderId="12" xfId="0" applyFont="1" applyBorder="1" applyAlignment="1">
      <alignment vertical="center" wrapText="1"/>
    </xf>
    <xf numFmtId="14" fontId="49" fillId="0" borderId="21" xfId="9" applyNumberFormat="1" applyFont="1" applyBorder="1" applyAlignment="1">
      <alignment vertical="top"/>
    </xf>
    <xf numFmtId="15" fontId="48" fillId="0" borderId="20" xfId="9" applyNumberFormat="1" applyFont="1" applyBorder="1" applyAlignment="1">
      <alignment vertical="top" wrapText="1"/>
    </xf>
    <xf numFmtId="0" fontId="92" fillId="0" borderId="0" xfId="0" applyFont="1" applyAlignment="1">
      <alignment horizontal="left" vertical="top" wrapText="1"/>
    </xf>
    <xf numFmtId="14" fontId="92" fillId="0" borderId="0" xfId="0" applyNumberFormat="1" applyFont="1" applyAlignment="1">
      <alignment horizontal="left" vertical="top" wrapText="1"/>
    </xf>
    <xf numFmtId="0" fontId="48" fillId="0" borderId="14" xfId="0" applyFont="1" applyBorder="1" applyAlignment="1">
      <alignment horizontal="left" vertical="top" wrapText="1"/>
    </xf>
    <xf numFmtId="0" fontId="48" fillId="0" borderId="15" xfId="0" applyFont="1" applyBorder="1" applyAlignment="1">
      <alignment horizontal="left" vertical="top" wrapText="1"/>
    </xf>
    <xf numFmtId="0" fontId="48" fillId="0" borderId="44" xfId="0" applyFont="1" applyBorder="1" applyAlignment="1">
      <alignment vertical="top" wrapText="1"/>
    </xf>
    <xf numFmtId="0" fontId="53" fillId="0" borderId="26" xfId="0" applyFont="1" applyBorder="1" applyAlignment="1">
      <alignment vertical="top" wrapText="1"/>
    </xf>
    <xf numFmtId="0" fontId="48" fillId="0" borderId="26" xfId="0" applyFont="1" applyBorder="1" applyAlignment="1">
      <alignment vertical="top" wrapText="1"/>
    </xf>
    <xf numFmtId="0" fontId="48" fillId="0" borderId="26" xfId="0" applyFont="1" applyBorder="1" applyAlignment="1">
      <alignment horizontal="left" vertical="top" wrapText="1"/>
    </xf>
    <xf numFmtId="0" fontId="48" fillId="0" borderId="45" xfId="0" applyFont="1" applyBorder="1" applyAlignment="1">
      <alignment vertical="top" wrapText="1"/>
    </xf>
    <xf numFmtId="0" fontId="52" fillId="0" borderId="26" xfId="0" applyFont="1" applyBorder="1" applyAlignment="1">
      <alignment vertical="top" wrapText="1"/>
    </xf>
    <xf numFmtId="0" fontId="48" fillId="12" borderId="14" xfId="2" applyFont="1" applyFill="1" applyBorder="1" applyAlignment="1">
      <alignment vertical="top" wrapText="1"/>
    </xf>
    <xf numFmtId="0" fontId="48" fillId="12" borderId="0" xfId="0" applyFont="1" applyFill="1"/>
    <xf numFmtId="0" fontId="100" fillId="12" borderId="23" xfId="2" applyFont="1" applyFill="1" applyBorder="1" applyAlignment="1">
      <alignment vertical="top" wrapText="1"/>
    </xf>
    <xf numFmtId="0" fontId="48" fillId="12" borderId="24" xfId="2" applyFont="1" applyFill="1" applyBorder="1" applyAlignment="1">
      <alignment horizontal="center" vertical="top"/>
    </xf>
    <xf numFmtId="0" fontId="48" fillId="12" borderId="23" xfId="2" applyFont="1" applyFill="1" applyBorder="1" applyAlignment="1">
      <alignment vertical="top" wrapText="1"/>
    </xf>
    <xf numFmtId="0" fontId="78" fillId="0" borderId="0" xfId="0" applyFont="1"/>
    <xf numFmtId="0" fontId="98" fillId="11" borderId="18" xfId="0" applyFont="1" applyFill="1" applyBorder="1" applyAlignment="1">
      <alignment horizontal="left" vertical="top"/>
    </xf>
    <xf numFmtId="0" fontId="78" fillId="0" borderId="1" xfId="0" applyFont="1" applyBorder="1" applyAlignment="1">
      <alignment vertical="top" wrapText="1"/>
    </xf>
    <xf numFmtId="0" fontId="78" fillId="14" borderId="0" xfId="0" applyFont="1" applyFill="1" applyAlignment="1">
      <alignment vertical="top" wrapText="1"/>
    </xf>
    <xf numFmtId="0" fontId="78" fillId="0" borderId="14" xfId="0" applyFont="1" applyBorder="1" applyAlignment="1">
      <alignment vertical="top" wrapText="1"/>
    </xf>
    <xf numFmtId="0" fontId="98" fillId="14" borderId="0" xfId="0" applyFont="1" applyFill="1" applyAlignment="1">
      <alignment vertical="top" wrapText="1"/>
    </xf>
    <xf numFmtId="15" fontId="48" fillId="0" borderId="12" xfId="7" applyNumberFormat="1" applyFont="1" applyBorder="1" applyAlignment="1" applyProtection="1">
      <alignment vertical="top" wrapText="1"/>
      <protection locked="0"/>
    </xf>
    <xf numFmtId="0" fontId="0" fillId="12" borderId="0" xfId="0" applyFill="1" applyAlignment="1">
      <alignment vertical="top" wrapText="1"/>
    </xf>
    <xf numFmtId="0" fontId="68" fillId="12" borderId="3" xfId="0" applyFont="1" applyFill="1" applyBorder="1" applyAlignment="1">
      <alignment vertical="top" wrapText="1"/>
    </xf>
    <xf numFmtId="0" fontId="6" fillId="12" borderId="0" xfId="0" applyFont="1" applyFill="1" applyAlignment="1">
      <alignment vertical="top" wrapText="1"/>
    </xf>
    <xf numFmtId="0" fontId="69" fillId="12" borderId="0" xfId="0" applyFont="1" applyFill="1" applyAlignment="1">
      <alignment vertical="top" wrapText="1"/>
    </xf>
    <xf numFmtId="0" fontId="53" fillId="12" borderId="3" xfId="0" applyFont="1" applyFill="1" applyBorder="1" applyAlignment="1">
      <alignment vertical="top" wrapText="1"/>
    </xf>
    <xf numFmtId="0" fontId="67" fillId="12" borderId="3" xfId="0" applyFont="1" applyFill="1" applyBorder="1" applyAlignment="1">
      <alignment vertical="top" wrapText="1"/>
    </xf>
    <xf numFmtId="0" fontId="78" fillId="0" borderId="0" xfId="0" applyFont="1" applyAlignment="1">
      <alignment vertical="top"/>
    </xf>
    <xf numFmtId="0" fontId="112" fillId="0" borderId="0" xfId="0" applyFont="1" applyAlignment="1">
      <alignment vertical="top"/>
    </xf>
    <xf numFmtId="0" fontId="92" fillId="0" borderId="0" xfId="0" applyFont="1" applyAlignment="1">
      <alignment vertical="top" wrapText="1"/>
    </xf>
    <xf numFmtId="0" fontId="96" fillId="0" borderId="0" xfId="0" applyFont="1" applyAlignment="1">
      <alignment vertical="top" wrapText="1"/>
    </xf>
    <xf numFmtId="0" fontId="114" fillId="0" borderId="0" xfId="0" applyFont="1" applyAlignment="1">
      <alignment vertical="top" wrapText="1"/>
    </xf>
    <xf numFmtId="0" fontId="48" fillId="0" borderId="3" xfId="9" applyFont="1" applyBorder="1" applyAlignment="1">
      <alignment vertical="top" wrapText="1"/>
    </xf>
    <xf numFmtId="14" fontId="48" fillId="0" borderId="20" xfId="9" applyNumberFormat="1" applyFont="1" applyBorder="1" applyAlignment="1">
      <alignment vertical="top" wrapText="1"/>
    </xf>
    <xf numFmtId="0" fontId="85" fillId="0" borderId="0" xfId="0" applyFont="1" applyAlignment="1" applyProtection="1">
      <alignment horizontal="left" vertical="top" wrapText="1"/>
      <protection locked="0"/>
    </xf>
    <xf numFmtId="14" fontId="48" fillId="0" borderId="12" xfId="15" applyNumberFormat="1" applyFont="1" applyBorder="1" applyAlignment="1" applyProtection="1">
      <alignment horizontal="left" vertical="top" wrapText="1"/>
      <protection locked="0"/>
    </xf>
    <xf numFmtId="0" fontId="48" fillId="0" borderId="12" xfId="15" applyFont="1" applyBorder="1" applyAlignment="1" applyProtection="1">
      <alignment horizontal="left" vertical="top" wrapText="1"/>
      <protection locked="0"/>
    </xf>
    <xf numFmtId="0" fontId="49" fillId="6" borderId="0" xfId="0" applyFont="1" applyFill="1" applyAlignment="1">
      <alignment vertical="top"/>
    </xf>
    <xf numFmtId="0" fontId="51" fillId="0" borderId="0" xfId="0" applyFont="1" applyAlignment="1">
      <alignment vertical="top"/>
    </xf>
    <xf numFmtId="0" fontId="51" fillId="0" borderId="0" xfId="0" applyFont="1" applyAlignment="1">
      <alignment vertical="top" wrapText="1"/>
    </xf>
    <xf numFmtId="0" fontId="48" fillId="0" borderId="0" xfId="0" applyFont="1" applyAlignment="1">
      <alignment horizontal="center" vertical="top"/>
    </xf>
    <xf numFmtId="0" fontId="72" fillId="11" borderId="0" xfId="0" applyFont="1" applyFill="1" applyAlignment="1" applyProtection="1">
      <alignment horizontal="left" vertical="top" wrapText="1"/>
      <protection locked="0"/>
    </xf>
    <xf numFmtId="15" fontId="48" fillId="0" borderId="12" xfId="15" applyNumberFormat="1" applyFont="1" applyBorder="1" applyAlignment="1" applyProtection="1">
      <alignment horizontal="left" vertical="top" wrapText="1"/>
      <protection locked="0"/>
    </xf>
    <xf numFmtId="0" fontId="49" fillId="5" borderId="0" xfId="0" applyFont="1" applyFill="1" applyAlignment="1">
      <alignment vertical="top"/>
    </xf>
    <xf numFmtId="0" fontId="50" fillId="0" borderId="0" xfId="0" applyFont="1" applyAlignment="1">
      <alignment vertical="top"/>
    </xf>
    <xf numFmtId="0" fontId="52" fillId="0" borderId="12" xfId="7" applyFont="1" applyBorder="1" applyAlignment="1">
      <alignment vertical="top" wrapText="1"/>
    </xf>
    <xf numFmtId="0" fontId="52" fillId="0" borderId="12" xfId="7" applyFont="1" applyBorder="1" applyAlignment="1">
      <alignment horizontal="center" vertical="top" wrapText="1"/>
    </xf>
    <xf numFmtId="15" fontId="52" fillId="0" borderId="12" xfId="7" applyNumberFormat="1" applyFont="1" applyBorder="1" applyAlignment="1">
      <alignment horizontal="center" vertical="top" wrapText="1"/>
    </xf>
    <xf numFmtId="15" fontId="52" fillId="0" borderId="0" xfId="7" applyNumberFormat="1" applyFont="1" applyAlignment="1">
      <alignment horizontal="center" vertical="top" wrapText="1"/>
    </xf>
    <xf numFmtId="0" fontId="52" fillId="12" borderId="12" xfId="7" applyFont="1" applyFill="1" applyBorder="1" applyAlignment="1" applyProtection="1">
      <alignment vertical="top" wrapText="1"/>
      <protection locked="0"/>
    </xf>
    <xf numFmtId="0" fontId="52" fillId="0" borderId="12" xfId="7" applyFont="1" applyBorder="1" applyAlignment="1" applyProtection="1">
      <alignment vertical="top" wrapText="1"/>
      <protection locked="0"/>
    </xf>
    <xf numFmtId="15" fontId="48" fillId="0" borderId="0" xfId="7" applyNumberFormat="1" applyFont="1" applyAlignment="1">
      <alignment vertical="top" wrapText="1"/>
    </xf>
    <xf numFmtId="0" fontId="48" fillId="0" borderId="3" xfId="0" applyFont="1" applyBorder="1" applyAlignment="1">
      <alignment vertical="top"/>
    </xf>
    <xf numFmtId="0" fontId="48" fillId="0" borderId="19" xfId="0" applyFont="1" applyBorder="1" applyAlignment="1">
      <alignment vertical="top" wrapText="1"/>
    </xf>
    <xf numFmtId="0" fontId="48" fillId="0" borderId="20" xfId="0" applyFont="1" applyBorder="1" applyAlignment="1">
      <alignment vertical="top"/>
    </xf>
    <xf numFmtId="0" fontId="48" fillId="0" borderId="3" xfId="0" applyFont="1" applyBorder="1" applyAlignment="1">
      <alignment horizontal="center" vertical="top"/>
    </xf>
    <xf numFmtId="14" fontId="48" fillId="0" borderId="20" xfId="0" applyNumberFormat="1" applyFont="1" applyBorder="1" applyAlignment="1">
      <alignment vertical="top" wrapText="1"/>
    </xf>
    <xf numFmtId="0" fontId="49" fillId="0" borderId="0" xfId="0" applyFont="1" applyAlignment="1">
      <alignment horizontal="center" vertical="top"/>
    </xf>
    <xf numFmtId="0" fontId="48" fillId="0" borderId="0" xfId="0" applyFont="1" applyAlignment="1">
      <alignment horizontal="center" vertical="top"/>
    </xf>
    <xf numFmtId="0" fontId="85" fillId="0" borderId="0" xfId="0" applyFont="1" applyAlignment="1" applyProtection="1">
      <alignment horizontal="left" vertical="top" wrapText="1"/>
      <protection locked="0"/>
    </xf>
    <xf numFmtId="0" fontId="51" fillId="11" borderId="0" xfId="0" applyFont="1" applyFill="1" applyAlignment="1">
      <alignment vertical="top" wrapText="1"/>
    </xf>
    <xf numFmtId="0" fontId="48" fillId="11" borderId="0" xfId="0" applyFont="1" applyFill="1" applyAlignment="1">
      <alignment vertical="top" wrapText="1"/>
    </xf>
    <xf numFmtId="0" fontId="51" fillId="11" borderId="0" xfId="0" applyFont="1" applyFill="1" applyAlignment="1">
      <alignment vertical="top"/>
    </xf>
    <xf numFmtId="0" fontId="48" fillId="11" borderId="0" xfId="0" applyFont="1" applyFill="1" applyAlignment="1">
      <alignment vertical="top"/>
    </xf>
    <xf numFmtId="0" fontId="51" fillId="0" borderId="0" xfId="0" applyFont="1" applyAlignment="1">
      <alignment vertical="top"/>
    </xf>
    <xf numFmtId="0" fontId="48" fillId="0" borderId="0" xfId="0" applyFont="1" applyAlignment="1">
      <alignment vertical="top"/>
    </xf>
    <xf numFmtId="0" fontId="86" fillId="11" borderId="0" xfId="0" applyFont="1" applyFill="1" applyAlignment="1" applyProtection="1">
      <alignment vertical="top" wrapText="1"/>
      <protection locked="0"/>
    </xf>
    <xf numFmtId="0" fontId="87" fillId="11" borderId="0" xfId="0" applyFont="1" applyFill="1" applyAlignment="1" applyProtection="1">
      <alignment vertical="top" wrapText="1"/>
      <protection locked="0"/>
    </xf>
    <xf numFmtId="0" fontId="59" fillId="0" borderId="0" xfId="0" applyFont="1" applyAlignment="1">
      <alignment horizontal="center" vertical="top"/>
    </xf>
    <xf numFmtId="0" fontId="48" fillId="0" borderId="40" xfId="0" applyFont="1" applyBorder="1" applyAlignment="1" applyProtection="1">
      <alignment horizontal="left" vertical="top"/>
      <protection locked="0"/>
    </xf>
    <xf numFmtId="0" fontId="48" fillId="0" borderId="41" xfId="0" applyFont="1" applyBorder="1" applyAlignment="1" applyProtection="1">
      <alignment horizontal="left" vertical="top"/>
      <protection locked="0"/>
    </xf>
    <xf numFmtId="0" fontId="48" fillId="0" borderId="42" xfId="0" applyFont="1" applyBorder="1" applyAlignment="1" applyProtection="1">
      <alignment horizontal="left" vertical="top"/>
      <protection locked="0"/>
    </xf>
    <xf numFmtId="0" fontId="48" fillId="0" borderId="40" xfId="0" applyFont="1" applyBorder="1" applyAlignment="1" applyProtection="1">
      <alignment horizontal="left" vertical="top" wrapText="1"/>
      <protection locked="0"/>
    </xf>
    <xf numFmtId="0" fontId="48" fillId="0" borderId="42" xfId="0" applyFont="1" applyBorder="1" applyAlignment="1" applyProtection="1">
      <alignment horizontal="left" vertical="top" wrapText="1"/>
      <protection locked="0"/>
    </xf>
    <xf numFmtId="0" fontId="52"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48" fillId="14" borderId="0" xfId="0" applyFont="1" applyFill="1" applyAlignment="1">
      <alignment horizontal="left" vertical="top" wrapText="1"/>
    </xf>
    <xf numFmtId="0" fontId="62" fillId="15" borderId="12" xfId="0" applyFont="1" applyFill="1" applyBorder="1" applyAlignment="1">
      <alignment horizontal="left" vertical="center" wrapText="1"/>
    </xf>
    <xf numFmtId="0" fontId="52" fillId="15" borderId="12" xfId="0" applyFont="1" applyFill="1" applyBorder="1" applyAlignment="1">
      <alignment vertical="top" wrapText="1"/>
    </xf>
    <xf numFmtId="0" fontId="0" fillId="15" borderId="12" xfId="0" applyFill="1" applyBorder="1" applyAlignment="1">
      <alignment vertical="top" wrapText="1"/>
    </xf>
    <xf numFmtId="164" fontId="52" fillId="15" borderId="23" xfId="0" applyNumberFormat="1" applyFont="1" applyFill="1" applyBorder="1" applyAlignment="1">
      <alignment vertical="top" wrapText="1"/>
    </xf>
    <xf numFmtId="164" fontId="52" fillId="15" borderId="24" xfId="0" applyNumberFormat="1" applyFont="1" applyFill="1" applyBorder="1" applyAlignment="1">
      <alignment vertical="top" wrapText="1"/>
    </xf>
    <xf numFmtId="164" fontId="52" fillId="15" borderId="13" xfId="0" applyNumberFormat="1" applyFont="1" applyFill="1" applyBorder="1" applyAlignment="1">
      <alignment vertical="top" wrapText="1"/>
    </xf>
    <xf numFmtId="0" fontId="88" fillId="0" borderId="24" xfId="0" applyFont="1" applyBorder="1" applyAlignment="1">
      <alignment horizontal="center" vertical="top" wrapText="1"/>
    </xf>
    <xf numFmtId="0" fontId="0" fillId="0" borderId="24" xfId="0" applyBorder="1" applyAlignment="1">
      <alignment horizontal="center" vertical="top" wrapText="1"/>
    </xf>
    <xf numFmtId="0" fontId="102" fillId="0" borderId="0" xfId="0" applyFont="1" applyAlignment="1">
      <alignment horizontal="center" vertical="center" wrapText="1"/>
    </xf>
    <xf numFmtId="0" fontId="56" fillId="24" borderId="12" xfId="0" applyFont="1" applyFill="1" applyBorder="1" applyAlignment="1">
      <alignment horizontal="left" vertical="top" wrapText="1"/>
    </xf>
    <xf numFmtId="0" fontId="0" fillId="0" borderId="12" xfId="0" applyBorder="1" applyAlignment="1">
      <alignment horizontal="left" vertical="top" wrapText="1"/>
    </xf>
    <xf numFmtId="0" fontId="49" fillId="0" borderId="23" xfId="0" applyFont="1" applyBorder="1"/>
    <xf numFmtId="0" fontId="0" fillId="0" borderId="24" xfId="0" applyBorder="1"/>
    <xf numFmtId="0" fontId="0" fillId="0" borderId="13" xfId="0" applyBorder="1"/>
    <xf numFmtId="0" fontId="48" fillId="0" borderId="0" xfId="0" applyFont="1" applyAlignment="1">
      <alignment horizontal="center" wrapText="1"/>
    </xf>
    <xf numFmtId="0" fontId="52" fillId="16" borderId="16" xfId="10" applyFont="1" applyFill="1" applyBorder="1" applyAlignment="1">
      <alignment horizontal="left" vertical="top"/>
    </xf>
    <xf numFmtId="0" fontId="52" fillId="16" borderId="18" xfId="10" applyFont="1" applyFill="1" applyBorder="1" applyAlignment="1">
      <alignment horizontal="left" vertical="top"/>
    </xf>
    <xf numFmtId="0" fontId="52" fillId="16" borderId="19" xfId="10" applyFont="1" applyFill="1" applyBorder="1" applyAlignment="1">
      <alignment horizontal="left" vertical="top"/>
    </xf>
    <xf numFmtId="0" fontId="89" fillId="16" borderId="21" xfId="0" applyFont="1" applyFill="1" applyBorder="1" applyAlignment="1">
      <alignment horizontal="center" vertical="top" wrapText="1"/>
    </xf>
    <xf numFmtId="0" fontId="48" fillId="16" borderId="21" xfId="0" applyFont="1" applyFill="1" applyBorder="1" applyAlignment="1">
      <alignment horizontal="center" vertical="top" wrapText="1"/>
    </xf>
    <xf numFmtId="0" fontId="56" fillId="20" borderId="25" xfId="0" applyFont="1" applyFill="1" applyBorder="1" applyAlignment="1">
      <alignment horizontal="left" vertical="top" wrapText="1"/>
    </xf>
    <xf numFmtId="0" fontId="56" fillId="20" borderId="32" xfId="0" applyFont="1" applyFill="1" applyBorder="1" applyAlignment="1">
      <alignment horizontal="left" vertical="top" wrapText="1"/>
    </xf>
    <xf numFmtId="0" fontId="56" fillId="20" borderId="28" xfId="0" applyFont="1" applyFill="1" applyBorder="1" applyAlignment="1">
      <alignment horizontal="left" vertical="top" wrapText="1"/>
    </xf>
    <xf numFmtId="0" fontId="11" fillId="0" borderId="0" xfId="11" applyAlignment="1">
      <alignment horizontal="left" vertical="top" wrapText="1"/>
    </xf>
    <xf numFmtId="0" fontId="109" fillId="0" borderId="0" xfId="11" applyFont="1" applyAlignment="1">
      <alignment horizontal="left" wrapText="1"/>
    </xf>
    <xf numFmtId="0" fontId="10" fillId="0" borderId="0" xfId="11" applyFont="1" applyAlignment="1">
      <alignment horizontal="left" wrapText="1"/>
    </xf>
    <xf numFmtId="0" fontId="10" fillId="10" borderId="23" xfId="11" applyFont="1" applyFill="1" applyBorder="1"/>
    <xf numFmtId="0" fontId="11" fillId="10" borderId="13" xfId="11" applyFill="1" applyBorder="1"/>
    <xf numFmtId="0" fontId="48" fillId="0" borderId="18" xfId="0" applyFont="1" applyBorder="1" applyAlignment="1">
      <alignment vertical="top" wrapText="1"/>
    </xf>
    <xf numFmtId="0" fontId="48" fillId="0" borderId="18" xfId="0" applyFont="1" applyBorder="1" applyAlignment="1">
      <alignment vertical="top"/>
    </xf>
    <xf numFmtId="0" fontId="59" fillId="0" borderId="0" xfId="0" applyFont="1" applyAlignment="1">
      <alignment horizontal="center" vertical="top" wrapText="1"/>
    </xf>
    <xf numFmtId="0" fontId="47" fillId="0" borderId="24" xfId="9" applyFont="1" applyBorder="1" applyAlignment="1" applyProtection="1">
      <alignment horizontal="center" vertical="center" wrapText="1"/>
      <protection locked="0"/>
    </xf>
    <xf numFmtId="0" fontId="49" fillId="0" borderId="0" xfId="8" applyFont="1" applyAlignment="1">
      <alignment horizontal="left" vertical="top" wrapText="1"/>
    </xf>
    <xf numFmtId="0" fontId="52" fillId="0" borderId="0" xfId="9" applyFont="1" applyAlignment="1">
      <alignment horizontal="left" vertical="top"/>
    </xf>
    <xf numFmtId="0" fontId="59" fillId="0" borderId="0" xfId="9" applyFont="1" applyAlignment="1">
      <alignment horizontal="center" vertical="top"/>
    </xf>
    <xf numFmtId="0" fontId="48" fillId="0" borderId="0" xfId="9" applyFont="1" applyAlignment="1">
      <alignment horizontal="left" vertical="top"/>
    </xf>
    <xf numFmtId="0" fontId="48" fillId="0" borderId="18" xfId="9" applyFont="1" applyBorder="1" applyAlignment="1">
      <alignment horizontal="left" vertical="top"/>
    </xf>
    <xf numFmtId="0" fontId="48" fillId="0" borderId="0" xfId="9" applyFont="1" applyAlignment="1">
      <alignment horizontal="left" vertical="top" wrapText="1"/>
    </xf>
    <xf numFmtId="0" fontId="48" fillId="0" borderId="3" xfId="9" applyFont="1" applyBorder="1" applyAlignment="1">
      <alignment horizontal="left" vertical="top" wrapText="1"/>
    </xf>
    <xf numFmtId="0" fontId="49" fillId="0" borderId="0" xfId="9" applyFont="1" applyAlignment="1">
      <alignment horizontal="center" vertical="top"/>
    </xf>
    <xf numFmtId="0" fontId="49" fillId="0" borderId="3" xfId="9" applyFont="1" applyBorder="1" applyAlignment="1">
      <alignment horizontal="center" vertical="top"/>
    </xf>
    <xf numFmtId="0" fontId="48" fillId="0" borderId="19" xfId="9" applyFont="1" applyBorder="1" applyAlignment="1">
      <alignment horizontal="left" vertical="top"/>
    </xf>
    <xf numFmtId="0" fontId="48" fillId="0" borderId="21" xfId="9" applyFont="1" applyBorder="1" applyAlignment="1">
      <alignment horizontal="left" vertical="top"/>
    </xf>
    <xf numFmtId="0" fontId="59" fillId="0" borderId="0" xfId="9" applyFont="1" applyAlignment="1">
      <alignment horizontal="center" vertical="top" wrapText="1"/>
    </xf>
    <xf numFmtId="0" fontId="20" fillId="4" borderId="33" xfId="0" applyFont="1" applyFill="1" applyBorder="1" applyAlignment="1">
      <alignment vertical="top" wrapText="1"/>
    </xf>
    <xf numFmtId="0" fontId="20" fillId="4" borderId="5" xfId="0" applyFont="1" applyFill="1" applyBorder="1" applyAlignment="1">
      <alignment vertical="top" wrapText="1"/>
    </xf>
    <xf numFmtId="49" fontId="15" fillId="3" borderId="34" xfId="0" applyNumberFormat="1" applyFont="1" applyFill="1" applyBorder="1" applyAlignment="1">
      <alignment wrapText="1"/>
    </xf>
    <xf numFmtId="49" fontId="15" fillId="3" borderId="2" xfId="0" applyNumberFormat="1" applyFont="1" applyFill="1" applyBorder="1" applyAlignment="1">
      <alignment wrapText="1"/>
    </xf>
    <xf numFmtId="0" fontId="15" fillId="3" borderId="0" xfId="0" applyFont="1" applyFill="1" applyAlignment="1">
      <alignment horizontal="left" vertical="top" wrapText="1"/>
    </xf>
    <xf numFmtId="0" fontId="15" fillId="3" borderId="4" xfId="0" applyFont="1" applyFill="1" applyBorder="1" applyAlignment="1">
      <alignment horizontal="left" vertical="top" wrapText="1"/>
    </xf>
    <xf numFmtId="0" fontId="17" fillId="4" borderId="33" xfId="0" applyFont="1" applyFill="1" applyBorder="1" applyAlignment="1">
      <alignment vertical="top" wrapText="1"/>
    </xf>
    <xf numFmtId="0" fontId="17" fillId="4" borderId="35" xfId="0" applyFont="1" applyFill="1" applyBorder="1" applyAlignment="1">
      <alignment vertical="top" wrapText="1"/>
    </xf>
    <xf numFmtId="0" fontId="17" fillId="4" borderId="36" xfId="0" applyFont="1" applyFill="1" applyBorder="1" applyAlignment="1">
      <alignment vertical="top" wrapText="1"/>
    </xf>
    <xf numFmtId="0" fontId="19" fillId="0" borderId="25" xfId="0" applyFont="1" applyBorder="1" applyAlignment="1">
      <alignment horizontal="center" vertical="top" wrapText="1"/>
    </xf>
    <xf numFmtId="0" fontId="19" fillId="0" borderId="32" xfId="0" applyFont="1" applyBorder="1" applyAlignment="1">
      <alignment horizontal="center"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Alignment="1">
      <alignment horizontal="center" vertical="top" wrapText="1"/>
    </xf>
    <xf numFmtId="0" fontId="18" fillId="0" borderId="25" xfId="0" applyFont="1" applyBorder="1" applyAlignment="1">
      <alignment horizontal="left" vertical="top" wrapText="1"/>
    </xf>
    <xf numFmtId="0" fontId="18" fillId="0" borderId="32" xfId="0" applyFont="1" applyBorder="1" applyAlignment="1">
      <alignment horizontal="left" vertical="top" wrapText="1"/>
    </xf>
    <xf numFmtId="0" fontId="18" fillId="0" borderId="28" xfId="0" applyFont="1" applyBorder="1" applyAlignment="1">
      <alignment horizontal="left" vertical="top" wrapText="1"/>
    </xf>
  </cellXfs>
  <cellStyles count="21">
    <cellStyle name="Hyperlink" xfId="1" builtinId="8"/>
    <cellStyle name="Hyperlink 2" xfId="20" xr:uid="{2A4FBC54-7DD5-4A07-B4BB-154C6C073F2C}"/>
    <cellStyle name="Normal" xfId="0" builtinId="0"/>
    <cellStyle name="Normal 2" xfId="2" xr:uid="{00000000-0005-0000-0000-000002000000}"/>
    <cellStyle name="Normal 2 2" xfId="3" xr:uid="{00000000-0005-0000-0000-000003000000}"/>
    <cellStyle name="Normal 2 2 2" xfId="16" xr:uid="{30E30C82-6C32-4A71-9E5A-36C46FB31D45}"/>
    <cellStyle name="Normal 2 2 3" xfId="12" xr:uid="{245B481C-FC11-4DA1-9F63-0105769F818B}"/>
    <cellStyle name="Normal 2 3" xfId="19" xr:uid="{9B67E205-9CA2-4FF0-996E-BEB4CA05F0A5}"/>
    <cellStyle name="Normal 3" xfId="11" xr:uid="{00000000-0005-0000-0000-000004000000}"/>
    <cellStyle name="Normal 5" xfId="4" xr:uid="{00000000-0005-0000-0000-000005000000}"/>
    <cellStyle name="Normal 5 2" xfId="5" xr:uid="{00000000-0005-0000-0000-000006000000}"/>
    <cellStyle name="Normal 5 2 2" xfId="18" xr:uid="{67345A65-5FE0-4B42-9D06-65E162DB9A8B}"/>
    <cellStyle name="Normal 5 2 3" xfId="14" xr:uid="{D3612375-F66B-4BFC-B741-4B345AA92CA0}"/>
    <cellStyle name="Normal 5 3" xfId="17" xr:uid="{08B921F9-D023-4F2D-B79F-587539860542}"/>
    <cellStyle name="Normal 5 4" xfId="13" xr:uid="{A3AE8AE1-EAA3-49FA-8CC7-1D5E027EBFB1}"/>
    <cellStyle name="Normal_2011 RA Coilte SHC Summary v10 - no names" xfId="6" xr:uid="{00000000-0005-0000-0000-000007000000}"/>
    <cellStyle name="Normal_RT-COC-001-13 Report spreadsheet" xfId="7" xr:uid="{00000000-0005-0000-0000-000008000000}"/>
    <cellStyle name="Normal_RT-COC-001-13 Report spreadsheet 2" xfId="15" xr:uid="{BC1D2FC3-74C7-4197-8CC8-B7680E8AAB67}"/>
    <cellStyle name="Normal_RT-COC-001-18 Report spreadsheet" xfId="8" xr:uid="{00000000-0005-0000-0000-000009000000}"/>
    <cellStyle name="Normal_RT-FM-001-03 Forest cert report template" xfId="9" xr:uid="{00000000-0005-0000-0000-00000A000000}"/>
    <cellStyle name="Normal_T&amp;M RA report 2005 draft 2" xfId="10" xr:uid="{00000000-0005-0000-0000-00000B000000}"/>
  </cellStyles>
  <dxfs count="15">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234950</xdr:rowOff>
    </xdr:from>
    <xdr:to>
      <xdr:col>0</xdr:col>
      <xdr:colOff>419100</xdr:colOff>
      <xdr:row>0</xdr:row>
      <xdr:rowOff>1835150</xdr:rowOff>
    </xdr:to>
    <xdr:pic>
      <xdr:nvPicPr>
        <xdr:cNvPr id="8752" name="Picture 1">
          <a:extLst>
            <a:ext uri="{FF2B5EF4-FFF2-40B4-BE49-F238E27FC236}">
              <a16:creationId xmlns:a16="http://schemas.microsoft.com/office/drawing/2014/main" id="{9BEFCB75-1EC9-4ADB-9EA0-F665EA4038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660400</xdr:colOff>
      <xdr:row>0</xdr:row>
      <xdr:rowOff>1695450</xdr:rowOff>
    </xdr:to>
    <xdr:pic>
      <xdr:nvPicPr>
        <xdr:cNvPr id="8753" name="Picture 2">
          <a:extLst>
            <a:ext uri="{FF2B5EF4-FFF2-40B4-BE49-F238E27FC236}">
              <a16:creationId xmlns:a16="http://schemas.microsoft.com/office/drawing/2014/main" id="{91767E09-A4C7-463B-BFBE-7F317AB4E4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647700</xdr:colOff>
      <xdr:row>0</xdr:row>
      <xdr:rowOff>1854200</xdr:rowOff>
    </xdr:to>
    <xdr:pic>
      <xdr:nvPicPr>
        <xdr:cNvPr id="8754" name="Picture 2">
          <a:extLst>
            <a:ext uri="{FF2B5EF4-FFF2-40B4-BE49-F238E27FC236}">
              <a16:creationId xmlns:a16="http://schemas.microsoft.com/office/drawing/2014/main" id="{B957A827-BDDE-49F1-B814-6545CAE968B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1175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2238375</xdr:colOff>
      <xdr:row>0</xdr:row>
      <xdr:rowOff>1533525</xdr:rowOff>
    </xdr:to>
    <xdr:pic>
      <xdr:nvPicPr>
        <xdr:cNvPr id="21766" name="Picture 4">
          <a:extLst>
            <a:ext uri="{FF2B5EF4-FFF2-40B4-BE49-F238E27FC236}">
              <a16:creationId xmlns:a16="http://schemas.microsoft.com/office/drawing/2014/main" id="{FDE7E57D-72B4-4716-9FF9-026685A28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383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1352550</xdr:colOff>
      <xdr:row>0</xdr:row>
      <xdr:rowOff>1568450</xdr:rowOff>
    </xdr:to>
    <xdr:pic>
      <xdr:nvPicPr>
        <xdr:cNvPr id="31090" name="Picture 3">
          <a:extLst>
            <a:ext uri="{FF2B5EF4-FFF2-40B4-BE49-F238E27FC236}">
              <a16:creationId xmlns:a16="http://schemas.microsoft.com/office/drawing/2014/main" id="{F78357A1-354D-42F9-A102-13ED20B47B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303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91" name="Picture 4">
          <a:extLst>
            <a:ext uri="{FF2B5EF4-FFF2-40B4-BE49-F238E27FC236}">
              <a16:creationId xmlns:a16="http://schemas.microsoft.com/office/drawing/2014/main" id="{B19D732A-CEB3-4B52-A098-CAAFD4787D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28576</xdr:colOff>
      <xdr:row>28</xdr:row>
      <xdr:rowOff>38101</xdr:rowOff>
    </xdr:from>
    <xdr:to>
      <xdr:col>2</xdr:col>
      <xdr:colOff>748790</xdr:colOff>
      <xdr:row>28</xdr:row>
      <xdr:rowOff>323850</xdr:rowOff>
    </xdr:to>
    <xdr:pic>
      <xdr:nvPicPr>
        <xdr:cNvPr id="4" name="Picture 3">
          <a:extLst>
            <a:ext uri="{FF2B5EF4-FFF2-40B4-BE49-F238E27FC236}">
              <a16:creationId xmlns:a16="http://schemas.microsoft.com/office/drawing/2014/main" id="{E3AE0565-948C-4C2B-B9F1-7505EF9E4914}"/>
            </a:ext>
          </a:extLst>
        </xdr:cNvPr>
        <xdr:cNvPicPr>
          <a:picLocks noChangeAspect="1"/>
        </xdr:cNvPicPr>
      </xdr:nvPicPr>
      <xdr:blipFill>
        <a:blip xmlns:r="http://schemas.openxmlformats.org/officeDocument/2006/relationships" r:embed="rId3"/>
        <a:stretch>
          <a:fillRect/>
        </a:stretch>
      </xdr:blipFill>
      <xdr:spPr>
        <a:xfrm>
          <a:off x="3181351" y="7219951"/>
          <a:ext cx="720214" cy="2857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onna@arbor.i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view="pageBreakPreview" zoomScaleNormal="75" zoomScaleSheetLayoutView="100" workbookViewId="0">
      <selection activeCell="D3" sqref="D3"/>
    </sheetView>
  </sheetViews>
  <sheetFormatPr defaultColWidth="9" defaultRowHeight="12.5"/>
  <cols>
    <col min="1" max="1" width="6" style="35" customWidth="1"/>
    <col min="2" max="2" width="14" style="35" customWidth="1"/>
    <col min="3" max="3" width="19.1796875" style="35" customWidth="1"/>
    <col min="4" max="4" width="28.08984375" style="35" customWidth="1"/>
    <col min="5" max="5" width="16.90625" style="35" customWidth="1"/>
    <col min="6" max="6" width="15" style="35" customWidth="1"/>
    <col min="7" max="7" width="15.453125" style="35" customWidth="1"/>
    <col min="8" max="16384" width="9" style="35"/>
  </cols>
  <sheetData>
    <row r="1" spans="1:8" ht="163.5" customHeight="1">
      <c r="A1" s="580"/>
      <c r="B1" s="581"/>
      <c r="C1" s="581"/>
      <c r="D1" s="33" t="s">
        <v>576</v>
      </c>
      <c r="E1" s="581"/>
      <c r="F1" s="581"/>
      <c r="G1" s="36"/>
    </row>
    <row r="2" spans="1:8">
      <c r="H2" s="566"/>
    </row>
    <row r="3" spans="1:8" ht="39.75" customHeight="1">
      <c r="A3" s="583" t="s">
        <v>530</v>
      </c>
      <c r="B3" s="584"/>
      <c r="C3" s="584"/>
      <c r="D3" s="392" t="s">
        <v>823</v>
      </c>
      <c r="E3" s="393"/>
      <c r="F3" s="393"/>
      <c r="H3" s="560"/>
    </row>
    <row r="4" spans="1:8" ht="17.5">
      <c r="A4" s="561"/>
      <c r="B4" s="562"/>
      <c r="D4" s="567"/>
      <c r="H4" s="560"/>
    </row>
    <row r="5" spans="1:8" ht="17.5">
      <c r="A5" s="585" t="s">
        <v>531</v>
      </c>
      <c r="B5" s="586"/>
      <c r="C5" s="586"/>
      <c r="D5" s="392" t="s">
        <v>823</v>
      </c>
      <c r="E5" s="393"/>
      <c r="F5" s="393"/>
      <c r="H5" s="560"/>
    </row>
    <row r="6" spans="1:8" ht="17.5">
      <c r="A6" s="561" t="s">
        <v>252</v>
      </c>
      <c r="B6" s="562"/>
      <c r="D6" s="392" t="s">
        <v>824</v>
      </c>
      <c r="E6" s="393"/>
      <c r="F6" s="393"/>
      <c r="H6" s="560"/>
    </row>
    <row r="7" spans="1:8" ht="63" customHeight="1">
      <c r="A7" s="587" t="s">
        <v>206</v>
      </c>
      <c r="B7" s="588"/>
      <c r="C7" s="588"/>
      <c r="D7" s="589" t="s">
        <v>825</v>
      </c>
      <c r="E7" s="590"/>
      <c r="F7" s="590"/>
      <c r="H7" s="560"/>
    </row>
    <row r="8" spans="1:8" ht="37.5" customHeight="1">
      <c r="A8" s="561" t="s">
        <v>64</v>
      </c>
      <c r="D8" s="582" t="s">
        <v>1519</v>
      </c>
      <c r="E8" s="582"/>
      <c r="F8" s="393"/>
      <c r="H8" s="560"/>
    </row>
    <row r="9" spans="1:8" ht="37.5" customHeight="1">
      <c r="A9" s="258" t="s">
        <v>532</v>
      </c>
      <c r="B9" s="227"/>
      <c r="C9" s="227"/>
      <c r="D9" s="564" t="s">
        <v>827</v>
      </c>
      <c r="E9" s="557"/>
      <c r="F9" s="393"/>
      <c r="H9" s="560"/>
    </row>
    <row r="10" spans="1:8" ht="17.5">
      <c r="A10" s="561" t="s">
        <v>56</v>
      </c>
      <c r="B10" s="562"/>
      <c r="D10" s="394">
        <v>44691</v>
      </c>
      <c r="E10" s="393"/>
      <c r="F10" s="393"/>
      <c r="H10" s="560"/>
    </row>
    <row r="11" spans="1:8" ht="17.5">
      <c r="A11" s="587" t="s">
        <v>57</v>
      </c>
      <c r="B11" s="588"/>
      <c r="C11" s="588"/>
      <c r="D11" s="394">
        <v>46516</v>
      </c>
      <c r="E11" s="393"/>
      <c r="F11" s="393"/>
      <c r="H11" s="560"/>
    </row>
    <row r="12" spans="1:8" ht="17.5">
      <c r="A12" s="561"/>
      <c r="B12" s="562"/>
    </row>
    <row r="13" spans="1:8" ht="17.5">
      <c r="B13" s="562"/>
    </row>
    <row r="14" spans="1:8" ht="28">
      <c r="A14" s="568"/>
      <c r="B14" s="569" t="s">
        <v>251</v>
      </c>
      <c r="C14" s="569" t="s">
        <v>21</v>
      </c>
      <c r="D14" s="569" t="s">
        <v>588</v>
      </c>
      <c r="E14" s="569" t="s">
        <v>249</v>
      </c>
      <c r="F14" s="570" t="s">
        <v>250</v>
      </c>
      <c r="G14" s="571"/>
    </row>
    <row r="15" spans="1:8" ht="27" customHeight="1">
      <c r="A15" s="572" t="s">
        <v>533</v>
      </c>
      <c r="B15" s="559" t="s">
        <v>1514</v>
      </c>
      <c r="C15" s="558">
        <v>44481</v>
      </c>
      <c r="D15" s="559" t="s">
        <v>1502</v>
      </c>
      <c r="E15" s="559" t="s">
        <v>1515</v>
      </c>
      <c r="F15" s="565" t="s">
        <v>1516</v>
      </c>
      <c r="G15" s="571"/>
    </row>
    <row r="16" spans="1:8" ht="42">
      <c r="A16" s="573" t="s">
        <v>132</v>
      </c>
      <c r="B16" s="565">
        <v>44623</v>
      </c>
      <c r="C16" s="565" t="s">
        <v>1517</v>
      </c>
      <c r="D16" s="559" t="s">
        <v>1502</v>
      </c>
      <c r="E16" s="565" t="s">
        <v>1518</v>
      </c>
      <c r="F16" s="565" t="s">
        <v>1425</v>
      </c>
      <c r="G16" s="574"/>
    </row>
    <row r="17" spans="1:7" ht="33" customHeight="1">
      <c r="A17" s="573" t="s">
        <v>208</v>
      </c>
      <c r="B17" s="543" t="s">
        <v>1503</v>
      </c>
      <c r="C17" s="543">
        <v>45056</v>
      </c>
      <c r="D17" s="543" t="s">
        <v>1502</v>
      </c>
      <c r="E17" s="543" t="s">
        <v>1501</v>
      </c>
      <c r="F17" s="543" t="s">
        <v>1521</v>
      </c>
      <c r="G17" s="574"/>
    </row>
    <row r="18" spans="1:7" ht="14">
      <c r="A18" s="573" t="s">
        <v>10</v>
      </c>
      <c r="B18" s="543"/>
      <c r="C18" s="543"/>
      <c r="D18" s="543"/>
      <c r="E18" s="543"/>
      <c r="F18" s="543"/>
      <c r="G18" s="574"/>
    </row>
    <row r="19" spans="1:7" ht="14">
      <c r="A19" s="573" t="s">
        <v>11</v>
      </c>
      <c r="B19" s="543"/>
      <c r="C19" s="543"/>
      <c r="D19" s="543"/>
      <c r="E19" s="543"/>
      <c r="F19" s="543"/>
      <c r="G19" s="574"/>
    </row>
    <row r="20" spans="1:7" ht="14">
      <c r="A20" s="573" t="s">
        <v>12</v>
      </c>
      <c r="B20" s="543"/>
      <c r="C20" s="543"/>
      <c r="D20" s="543"/>
      <c r="E20" s="543"/>
      <c r="F20" s="543"/>
      <c r="G20" s="574"/>
    </row>
    <row r="21" spans="1:7" ht="17.5">
      <c r="B21" s="562"/>
    </row>
    <row r="22" spans="1:7" ht="18" customHeight="1">
      <c r="A22" s="580" t="s">
        <v>693</v>
      </c>
      <c r="B22" s="580"/>
      <c r="C22" s="580"/>
      <c r="D22" s="580"/>
      <c r="E22" s="580"/>
      <c r="F22" s="580"/>
    </row>
    <row r="23" spans="1:7" ht="14">
      <c r="A23" s="581" t="s">
        <v>59</v>
      </c>
      <c r="B23" s="588"/>
      <c r="C23" s="588"/>
      <c r="D23" s="588"/>
      <c r="E23" s="588"/>
      <c r="F23" s="588"/>
      <c r="G23" s="36"/>
    </row>
    <row r="24" spans="1:7" ht="14">
      <c r="A24" s="36"/>
      <c r="B24" s="36"/>
    </row>
    <row r="25" spans="1:7" ht="14">
      <c r="A25" s="581" t="s">
        <v>623</v>
      </c>
      <c r="B25" s="588"/>
      <c r="C25" s="588"/>
      <c r="D25" s="588"/>
      <c r="E25" s="588"/>
      <c r="F25" s="588"/>
      <c r="G25" s="36"/>
    </row>
    <row r="26" spans="1:7" ht="14">
      <c r="A26" s="581" t="s">
        <v>625</v>
      </c>
      <c r="B26" s="588"/>
      <c r="C26" s="588"/>
      <c r="D26" s="588"/>
      <c r="E26" s="588"/>
      <c r="F26" s="588"/>
      <c r="G26" s="36"/>
    </row>
    <row r="27" spans="1:7" ht="14">
      <c r="A27" s="581" t="s">
        <v>604</v>
      </c>
      <c r="B27" s="588"/>
      <c r="C27" s="588"/>
      <c r="D27" s="588"/>
      <c r="E27" s="588"/>
      <c r="F27" s="588"/>
      <c r="G27" s="36"/>
    </row>
    <row r="28" spans="1:7" ht="14">
      <c r="A28" s="563"/>
      <c r="B28" s="563"/>
    </row>
    <row r="29" spans="1:7" ht="14">
      <c r="A29" s="591" t="s">
        <v>60</v>
      </c>
      <c r="B29" s="588"/>
      <c r="C29" s="588"/>
      <c r="D29" s="588"/>
      <c r="E29" s="588"/>
      <c r="F29" s="588"/>
      <c r="G29" s="36"/>
    </row>
    <row r="30" spans="1:7" ht="14">
      <c r="A30" s="591" t="s">
        <v>61</v>
      </c>
      <c r="B30" s="588"/>
      <c r="C30" s="588"/>
      <c r="D30" s="588"/>
      <c r="E30" s="588"/>
      <c r="F30" s="588"/>
      <c r="G30" s="36"/>
    </row>
    <row r="31" spans="1:7" ht="13.5" customHeight="1"/>
    <row r="32" spans="1:7">
      <c r="A32" s="35" t="s">
        <v>820</v>
      </c>
    </row>
  </sheetData>
  <sheetProtection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7" type="noConversion"/>
  <pageMargins left="0.75" right="0.75" top="1" bottom="1" header="0.5" footer="0.5"/>
  <pageSetup paperSize="9" scale="82"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G664"/>
  <sheetViews>
    <sheetView zoomScale="80" zoomScaleNormal="80" workbookViewId="0">
      <selection activeCell="C566" sqref="C566"/>
    </sheetView>
  </sheetViews>
  <sheetFormatPr defaultColWidth="9" defaultRowHeight="14"/>
  <cols>
    <col min="1" max="1" width="10.453125" style="52" customWidth="1"/>
    <col min="2" max="2" width="7.81640625" style="53" customWidth="1"/>
    <col min="3" max="3" width="112.81640625" style="37" customWidth="1"/>
    <col min="4" max="4" width="19.81640625" style="37" customWidth="1"/>
    <col min="5" max="5" width="57.54296875" style="37" customWidth="1"/>
    <col min="6" max="6" width="8.1796875" style="38" bestFit="1" customWidth="1"/>
    <col min="7" max="7" width="12.81640625" style="38" bestFit="1" customWidth="1"/>
    <col min="8" max="16384" width="9" style="38"/>
  </cols>
  <sheetData>
    <row r="1" spans="1:6">
      <c r="A1" s="50" t="s">
        <v>909</v>
      </c>
      <c r="B1" s="51"/>
      <c r="C1" s="43"/>
      <c r="D1" s="43"/>
    </row>
    <row r="3" spans="1:6">
      <c r="C3" s="54" t="s">
        <v>389</v>
      </c>
      <c r="F3" s="49"/>
    </row>
    <row r="4" spans="1:6">
      <c r="C4" s="55" t="s">
        <v>910</v>
      </c>
      <c r="F4" s="49"/>
    </row>
    <row r="5" spans="1:6">
      <c r="C5" s="54" t="s">
        <v>382</v>
      </c>
      <c r="F5" s="49"/>
    </row>
    <row r="6" spans="1:6">
      <c r="C6" s="55" t="s">
        <v>911</v>
      </c>
      <c r="F6" s="49"/>
    </row>
    <row r="7" spans="1:6">
      <c r="C7" s="54" t="s">
        <v>425</v>
      </c>
      <c r="F7" s="49"/>
    </row>
    <row r="8" spans="1:6">
      <c r="C8" s="56"/>
      <c r="F8" s="49"/>
    </row>
    <row r="9" spans="1:6">
      <c r="C9" s="421" t="s">
        <v>912</v>
      </c>
      <c r="F9" s="49"/>
    </row>
    <row r="10" spans="1:6">
      <c r="C10" s="43"/>
      <c r="F10" s="49"/>
    </row>
    <row r="11" spans="1:6">
      <c r="F11" s="49"/>
    </row>
    <row r="13" spans="1:6" ht="28">
      <c r="A13" s="57" t="s">
        <v>383</v>
      </c>
      <c r="B13" s="58"/>
      <c r="C13" s="59" t="s">
        <v>390</v>
      </c>
      <c r="D13" s="59" t="s">
        <v>384</v>
      </c>
      <c r="E13" s="60"/>
    </row>
    <row r="14" spans="1:6" ht="28.5" thickBot="1">
      <c r="A14" s="50" t="s">
        <v>385</v>
      </c>
      <c r="B14" s="51"/>
      <c r="C14" s="266" t="s">
        <v>391</v>
      </c>
      <c r="D14" s="43"/>
    </row>
    <row r="15" spans="1:6">
      <c r="A15" s="50"/>
      <c r="B15" s="51" t="s">
        <v>132</v>
      </c>
      <c r="C15" s="43" t="s">
        <v>386</v>
      </c>
      <c r="D15" s="43" t="s">
        <v>387</v>
      </c>
    </row>
    <row r="16" spans="1:6">
      <c r="A16" s="50"/>
      <c r="B16" s="51" t="s">
        <v>208</v>
      </c>
      <c r="C16" s="43" t="s">
        <v>386</v>
      </c>
      <c r="D16" s="43" t="s">
        <v>387</v>
      </c>
    </row>
    <row r="17" spans="1:4">
      <c r="A17" s="50"/>
      <c r="B17" s="51" t="s">
        <v>10</v>
      </c>
      <c r="C17" s="43"/>
      <c r="D17" s="43"/>
    </row>
    <row r="18" spans="1:4">
      <c r="A18" s="50"/>
      <c r="B18" s="51" t="s">
        <v>11</v>
      </c>
      <c r="C18" s="43"/>
      <c r="D18" s="43"/>
    </row>
    <row r="19" spans="1:4">
      <c r="A19" s="50"/>
      <c r="B19" s="51" t="s">
        <v>12</v>
      </c>
      <c r="C19" s="43"/>
      <c r="D19" s="43"/>
    </row>
    <row r="21" spans="1:4" ht="28">
      <c r="A21" s="50" t="s">
        <v>388</v>
      </c>
      <c r="B21" s="51"/>
      <c r="C21" s="268" t="s">
        <v>392</v>
      </c>
      <c r="D21" s="267"/>
    </row>
    <row r="22" spans="1:4">
      <c r="A22" s="50"/>
      <c r="B22" s="51" t="s">
        <v>132</v>
      </c>
      <c r="C22" s="140" t="s">
        <v>386</v>
      </c>
      <c r="D22" s="43" t="s">
        <v>387</v>
      </c>
    </row>
    <row r="23" spans="1:4">
      <c r="A23" s="50"/>
      <c r="B23" s="51" t="s">
        <v>208</v>
      </c>
      <c r="C23" s="43" t="s">
        <v>386</v>
      </c>
      <c r="D23" s="43" t="s">
        <v>387</v>
      </c>
    </row>
    <row r="24" spans="1:4">
      <c r="A24" s="50"/>
      <c r="B24" s="51" t="s">
        <v>10</v>
      </c>
      <c r="C24" s="43"/>
      <c r="D24" s="43"/>
    </row>
    <row r="25" spans="1:4">
      <c r="A25" s="50"/>
      <c r="B25" s="51" t="s">
        <v>11</v>
      </c>
      <c r="C25" s="43"/>
      <c r="D25" s="43"/>
    </row>
    <row r="26" spans="1:4">
      <c r="A26" s="50"/>
      <c r="B26" s="51" t="s">
        <v>12</v>
      </c>
      <c r="C26" s="43"/>
      <c r="D26" s="43"/>
    </row>
    <row r="27" spans="1:4">
      <c r="C27" s="39"/>
    </row>
    <row r="28" spans="1:4" ht="28">
      <c r="A28" s="271" t="s">
        <v>586</v>
      </c>
      <c r="B28" s="51"/>
      <c r="C28" s="268" t="s">
        <v>587</v>
      </c>
      <c r="D28" s="269"/>
    </row>
    <row r="29" spans="1:4">
      <c r="A29" s="50"/>
      <c r="B29" s="51" t="s">
        <v>132</v>
      </c>
      <c r="C29" s="43" t="s">
        <v>386</v>
      </c>
      <c r="D29" s="270" t="s">
        <v>387</v>
      </c>
    </row>
    <row r="30" spans="1:4">
      <c r="A30" s="50"/>
      <c r="B30" s="51" t="s">
        <v>208</v>
      </c>
      <c r="C30" s="43" t="s">
        <v>386</v>
      </c>
      <c r="D30" s="43" t="s">
        <v>387</v>
      </c>
    </row>
    <row r="31" spans="1:4">
      <c r="A31" s="50"/>
      <c r="B31" s="51" t="s">
        <v>10</v>
      </c>
      <c r="C31" s="270"/>
      <c r="D31" s="270"/>
    </row>
    <row r="32" spans="1:4">
      <c r="A32" s="50"/>
      <c r="B32" s="51" t="s">
        <v>11</v>
      </c>
      <c r="C32" s="270"/>
      <c r="D32" s="270"/>
    </row>
    <row r="33" spans="1:7">
      <c r="A33" s="50"/>
      <c r="B33" s="51" t="s">
        <v>12</v>
      </c>
      <c r="C33" s="270"/>
      <c r="D33" s="270"/>
    </row>
    <row r="36" spans="1:7" ht="45">
      <c r="A36" s="422" t="s">
        <v>913</v>
      </c>
      <c r="B36" s="422" t="s">
        <v>914</v>
      </c>
      <c r="C36" s="423" t="s">
        <v>915</v>
      </c>
      <c r="D36" s="423" t="s">
        <v>916</v>
      </c>
      <c r="E36" s="423" t="s">
        <v>917</v>
      </c>
      <c r="F36" s="424" t="s">
        <v>918</v>
      </c>
      <c r="G36" s="423" t="s">
        <v>393</v>
      </c>
    </row>
    <row r="37" spans="1:7">
      <c r="A37" s="425"/>
      <c r="B37" s="425"/>
      <c r="C37" s="426"/>
      <c r="D37" s="426"/>
      <c r="E37" s="426"/>
      <c r="F37" s="427"/>
      <c r="G37" s="426"/>
    </row>
    <row r="38" spans="1:7" ht="15">
      <c r="A38" s="428">
        <v>1</v>
      </c>
      <c r="B38" s="428"/>
      <c r="C38" s="429" t="s">
        <v>919</v>
      </c>
      <c r="D38" s="431"/>
      <c r="E38" s="431"/>
      <c r="F38" s="432"/>
      <c r="G38" s="433"/>
    </row>
    <row r="39" spans="1:7">
      <c r="A39" s="434">
        <v>1.1000000000000001</v>
      </c>
      <c r="B39" s="435"/>
      <c r="C39" s="436" t="s">
        <v>920</v>
      </c>
      <c r="D39" s="405"/>
      <c r="E39" s="405"/>
      <c r="F39" s="438"/>
      <c r="G39" s="437"/>
    </row>
    <row r="40" spans="1:7" ht="140">
      <c r="A40" s="434" t="s">
        <v>66</v>
      </c>
      <c r="B40" s="434"/>
      <c r="C40" s="436" t="s">
        <v>921</v>
      </c>
      <c r="D40" s="468" t="s">
        <v>922</v>
      </c>
      <c r="E40" s="405" t="s">
        <v>923</v>
      </c>
      <c r="F40" s="438"/>
      <c r="G40" s="437"/>
    </row>
    <row r="41" spans="1:7" ht="89.5" customHeight="1">
      <c r="A41" s="434"/>
      <c r="B41" s="434" t="s">
        <v>533</v>
      </c>
      <c r="C41" s="405" t="s">
        <v>924</v>
      </c>
      <c r="D41" s="405"/>
      <c r="E41" s="405"/>
      <c r="F41" s="438" t="s">
        <v>925</v>
      </c>
      <c r="G41" s="437"/>
    </row>
    <row r="42" spans="1:7" ht="57.65" customHeight="1">
      <c r="A42" s="434"/>
      <c r="B42" s="435" t="s">
        <v>132</v>
      </c>
      <c r="C42" s="405" t="s">
        <v>926</v>
      </c>
      <c r="D42" s="405"/>
      <c r="E42" s="405"/>
      <c r="F42" s="438" t="s">
        <v>925</v>
      </c>
      <c r="G42" s="437"/>
    </row>
    <row r="43" spans="1:7" ht="40" customHeight="1">
      <c r="A43" s="434"/>
      <c r="B43" s="435" t="s">
        <v>208</v>
      </c>
      <c r="C43" s="405" t="s">
        <v>1434</v>
      </c>
      <c r="D43" s="405"/>
      <c r="E43" s="405"/>
      <c r="F43" s="438" t="s">
        <v>925</v>
      </c>
      <c r="G43" s="437"/>
    </row>
    <row r="44" spans="1:7">
      <c r="A44" s="434"/>
      <c r="B44" s="435" t="s">
        <v>10</v>
      </c>
      <c r="C44" s="405"/>
      <c r="D44" s="405"/>
      <c r="E44" s="405"/>
      <c r="F44" s="438"/>
      <c r="G44" s="437"/>
    </row>
    <row r="45" spans="1:7">
      <c r="A45" s="434"/>
      <c r="B45" s="435" t="s">
        <v>11</v>
      </c>
      <c r="C45" s="405"/>
      <c r="D45" s="405"/>
      <c r="E45" s="405"/>
      <c r="F45" s="438"/>
      <c r="G45" s="437"/>
    </row>
    <row r="46" spans="1:7">
      <c r="A46" s="434"/>
      <c r="B46" s="435" t="s">
        <v>12</v>
      </c>
      <c r="C46" s="405"/>
      <c r="D46" s="405"/>
      <c r="E46" s="405"/>
      <c r="F46" s="438"/>
      <c r="G46" s="437"/>
    </row>
    <row r="47" spans="1:7">
      <c r="A47" s="425"/>
      <c r="B47" s="425"/>
      <c r="C47" s="426"/>
      <c r="D47" s="426"/>
      <c r="E47" s="426"/>
      <c r="F47" s="440"/>
      <c r="G47" s="439"/>
    </row>
    <row r="48" spans="1:7" ht="182">
      <c r="A48" s="434" t="s">
        <v>537</v>
      </c>
      <c r="B48" s="434"/>
      <c r="C48" s="436" t="s">
        <v>927</v>
      </c>
      <c r="D48" s="468" t="s">
        <v>928</v>
      </c>
      <c r="E48" s="405" t="s">
        <v>929</v>
      </c>
      <c r="F48" s="441"/>
      <c r="G48" s="442"/>
    </row>
    <row r="49" spans="1:7" ht="93.65" customHeight="1">
      <c r="A49" s="434"/>
      <c r="B49" s="434" t="s">
        <v>533</v>
      </c>
      <c r="C49" s="405" t="s">
        <v>930</v>
      </c>
      <c r="D49" s="405"/>
      <c r="E49" s="405"/>
      <c r="F49" s="438" t="s">
        <v>925</v>
      </c>
      <c r="G49" s="442"/>
    </row>
    <row r="50" spans="1:7" ht="56">
      <c r="A50" s="434"/>
      <c r="B50" s="434" t="s">
        <v>132</v>
      </c>
      <c r="C50" s="405" t="s">
        <v>931</v>
      </c>
      <c r="D50" s="405"/>
      <c r="E50" s="405"/>
      <c r="F50" s="441" t="s">
        <v>925</v>
      </c>
      <c r="G50" s="442"/>
    </row>
    <row r="51" spans="1:7" ht="56">
      <c r="A51" s="434"/>
      <c r="B51" s="434" t="str">
        <f>B$43</f>
        <v>S1</v>
      </c>
      <c r="C51" s="405" t="s">
        <v>1467</v>
      </c>
      <c r="D51" s="405"/>
      <c r="E51" s="405"/>
      <c r="F51" s="441" t="s">
        <v>925</v>
      </c>
      <c r="G51" s="442"/>
    </row>
    <row r="52" spans="1:7">
      <c r="A52" s="434"/>
      <c r="B52" s="434" t="str">
        <f>B$41</f>
        <v>PA</v>
      </c>
      <c r="C52" s="405"/>
      <c r="D52" s="405"/>
      <c r="E52" s="405"/>
      <c r="F52" s="441"/>
      <c r="G52" s="442"/>
    </row>
    <row r="53" spans="1:7">
      <c r="A53" s="434"/>
      <c r="B53" s="434" t="str">
        <f>B$42</f>
        <v>MA</v>
      </c>
      <c r="C53" s="405"/>
      <c r="D53" s="405"/>
      <c r="E53" s="405"/>
      <c r="F53" s="441"/>
      <c r="G53" s="442"/>
    </row>
    <row r="54" spans="1:7">
      <c r="A54" s="434"/>
      <c r="B54" s="434" t="str">
        <f>B$43</f>
        <v>S1</v>
      </c>
      <c r="C54" s="405"/>
      <c r="D54" s="405"/>
      <c r="E54" s="405"/>
      <c r="F54" s="441"/>
      <c r="G54" s="442"/>
    </row>
    <row r="55" spans="1:7">
      <c r="A55" s="425"/>
      <c r="B55" s="425"/>
      <c r="C55" s="426"/>
      <c r="D55" s="426"/>
      <c r="E55" s="426"/>
      <c r="F55" s="440"/>
      <c r="G55" s="439"/>
    </row>
    <row r="56" spans="1:7" ht="154">
      <c r="A56" s="434" t="s">
        <v>643</v>
      </c>
      <c r="B56" s="434"/>
      <c r="C56" s="436" t="s">
        <v>932</v>
      </c>
      <c r="D56" s="405" t="s">
        <v>933</v>
      </c>
      <c r="E56" s="405" t="s">
        <v>934</v>
      </c>
      <c r="F56" s="441"/>
      <c r="G56" s="442"/>
    </row>
    <row r="57" spans="1:7">
      <c r="A57" s="434"/>
      <c r="B57" s="434" t="s">
        <v>533</v>
      </c>
      <c r="C57" s="405" t="s">
        <v>935</v>
      </c>
      <c r="D57" s="483"/>
      <c r="E57" s="405"/>
      <c r="F57" s="441" t="s">
        <v>925</v>
      </c>
      <c r="G57" s="442"/>
    </row>
    <row r="58" spans="1:7">
      <c r="A58" s="434"/>
      <c r="B58" s="434" t="s">
        <v>132</v>
      </c>
      <c r="C58" s="405" t="s">
        <v>936</v>
      </c>
      <c r="D58" s="405"/>
      <c r="E58" s="405"/>
      <c r="F58" s="441" t="s">
        <v>925</v>
      </c>
      <c r="G58" s="442"/>
    </row>
    <row r="59" spans="1:7" s="533" customFormat="1" ht="28">
      <c r="A59" s="443"/>
      <c r="B59" s="443" t="s">
        <v>208</v>
      </c>
      <c r="C59" s="444" t="s">
        <v>1473</v>
      </c>
      <c r="D59" s="444"/>
      <c r="E59" s="444"/>
      <c r="F59" s="450" t="s">
        <v>925</v>
      </c>
      <c r="G59" s="451"/>
    </row>
    <row r="60" spans="1:7">
      <c r="A60" s="434"/>
      <c r="B60" s="434" t="str">
        <f>B$41</f>
        <v>PA</v>
      </c>
      <c r="C60" s="405"/>
      <c r="D60" s="405"/>
      <c r="E60" s="405"/>
      <c r="F60" s="441"/>
      <c r="G60" s="442"/>
    </row>
    <row r="61" spans="1:7">
      <c r="A61" s="434"/>
      <c r="B61" s="434" t="str">
        <f>B$42</f>
        <v>MA</v>
      </c>
      <c r="C61" s="405"/>
      <c r="D61" s="405"/>
      <c r="E61" s="405"/>
      <c r="F61" s="441"/>
      <c r="G61" s="442"/>
    </row>
    <row r="62" spans="1:7">
      <c r="A62" s="434"/>
      <c r="B62" s="434" t="str">
        <f>B$43</f>
        <v>S1</v>
      </c>
      <c r="C62" s="405"/>
      <c r="D62" s="405"/>
      <c r="E62" s="405"/>
      <c r="F62" s="441"/>
      <c r="G62" s="442"/>
    </row>
    <row r="63" spans="1:7">
      <c r="A63" s="425"/>
      <c r="B63" s="425"/>
      <c r="C63" s="426"/>
      <c r="D63" s="426"/>
      <c r="E63" s="426"/>
      <c r="F63" s="440"/>
      <c r="G63" s="439"/>
    </row>
    <row r="64" spans="1:7" ht="126">
      <c r="A64" s="434" t="s">
        <v>740</v>
      </c>
      <c r="B64" s="434"/>
      <c r="C64" s="436" t="s">
        <v>937</v>
      </c>
      <c r="D64" s="405" t="s">
        <v>938</v>
      </c>
      <c r="E64" s="405" t="s">
        <v>939</v>
      </c>
      <c r="F64" s="441"/>
      <c r="G64" s="442"/>
    </row>
    <row r="65" spans="1:7">
      <c r="A65" s="443"/>
      <c r="B65" s="443" t="s">
        <v>533</v>
      </c>
      <c r="C65" s="444" t="s">
        <v>844</v>
      </c>
      <c r="D65" s="444"/>
      <c r="E65" s="444"/>
      <c r="F65" s="445" t="s">
        <v>940</v>
      </c>
      <c r="G65" s="446" t="s">
        <v>941</v>
      </c>
    </row>
    <row r="66" spans="1:7" ht="28">
      <c r="A66" s="434"/>
      <c r="B66" s="434" t="s">
        <v>132</v>
      </c>
      <c r="C66" s="444" t="s">
        <v>942</v>
      </c>
      <c r="D66" s="405"/>
      <c r="E66" s="405"/>
      <c r="F66" s="441" t="s">
        <v>925</v>
      </c>
      <c r="G66" s="442"/>
    </row>
    <row r="67" spans="1:7">
      <c r="A67" s="434"/>
      <c r="B67" s="434" t="s">
        <v>208</v>
      </c>
      <c r="C67" s="444" t="s">
        <v>1468</v>
      </c>
      <c r="D67" s="405"/>
      <c r="E67" s="405"/>
      <c r="F67" s="441" t="s">
        <v>925</v>
      </c>
      <c r="G67" s="442"/>
    </row>
    <row r="68" spans="1:7">
      <c r="A68" s="434"/>
      <c r="B68" s="434" t="str">
        <f>B$41</f>
        <v>PA</v>
      </c>
      <c r="C68" s="405"/>
      <c r="D68" s="405"/>
      <c r="E68" s="405"/>
      <c r="F68" s="441"/>
      <c r="G68" s="442"/>
    </row>
    <row r="69" spans="1:7">
      <c r="A69" s="434"/>
      <c r="B69" s="434" t="str">
        <f>B$42</f>
        <v>MA</v>
      </c>
      <c r="C69" s="405"/>
      <c r="D69" s="405"/>
      <c r="E69" s="405"/>
      <c r="F69" s="441"/>
      <c r="G69" s="442"/>
    </row>
    <row r="70" spans="1:7">
      <c r="A70" s="434"/>
      <c r="B70" s="434" t="str">
        <f>B$43</f>
        <v>S1</v>
      </c>
      <c r="C70" s="405"/>
      <c r="D70" s="405"/>
      <c r="E70" s="405"/>
      <c r="F70" s="441"/>
      <c r="G70" s="442"/>
    </row>
    <row r="71" spans="1:7">
      <c r="A71" s="425"/>
      <c r="B71" s="425"/>
      <c r="C71" s="426"/>
      <c r="D71" s="426"/>
      <c r="E71" s="426"/>
      <c r="F71" s="440"/>
      <c r="G71" s="439"/>
    </row>
    <row r="72" spans="1:7">
      <c r="A72" s="425"/>
      <c r="B72" s="425"/>
      <c r="C72" s="426"/>
      <c r="D72" s="426"/>
      <c r="E72" s="426"/>
      <c r="F72" s="440"/>
      <c r="G72" s="439"/>
    </row>
    <row r="73" spans="1:7">
      <c r="A73" s="434">
        <v>1.2</v>
      </c>
      <c r="B73" s="434"/>
      <c r="C73" s="436" t="s">
        <v>943</v>
      </c>
      <c r="D73" s="405"/>
      <c r="E73" s="405"/>
      <c r="F73" s="441"/>
      <c r="G73" s="442"/>
    </row>
    <row r="74" spans="1:7" ht="126">
      <c r="A74" s="434" t="s">
        <v>68</v>
      </c>
      <c r="B74" s="434"/>
      <c r="C74" s="436" t="s">
        <v>944</v>
      </c>
      <c r="D74" s="468" t="s">
        <v>945</v>
      </c>
      <c r="E74" s="405" t="s">
        <v>946</v>
      </c>
      <c r="F74" s="441"/>
      <c r="G74" s="442"/>
    </row>
    <row r="75" spans="1:7" ht="42">
      <c r="A75" s="434"/>
      <c r="B75" s="434" t="s">
        <v>533</v>
      </c>
      <c r="C75" s="405" t="s">
        <v>947</v>
      </c>
      <c r="D75" s="405"/>
      <c r="E75" s="405"/>
      <c r="F75" s="441" t="s">
        <v>925</v>
      </c>
      <c r="G75" s="442"/>
    </row>
    <row r="76" spans="1:7" ht="28">
      <c r="A76" s="434"/>
      <c r="B76" s="434" t="s">
        <v>132</v>
      </c>
      <c r="C76" s="405" t="s">
        <v>948</v>
      </c>
      <c r="D76" s="405"/>
      <c r="E76" s="405"/>
      <c r="F76" s="441" t="s">
        <v>925</v>
      </c>
      <c r="G76" s="442"/>
    </row>
    <row r="77" spans="1:7" ht="42">
      <c r="A77" s="434"/>
      <c r="B77" s="434" t="s">
        <v>208</v>
      </c>
      <c r="C77" s="405" t="s">
        <v>1469</v>
      </c>
      <c r="D77" s="405"/>
      <c r="E77" s="405"/>
      <c r="F77" s="441" t="s">
        <v>925</v>
      </c>
      <c r="G77" s="442"/>
    </row>
    <row r="78" spans="1:7">
      <c r="A78" s="434"/>
      <c r="B78" s="434" t="str">
        <f>B$41</f>
        <v>PA</v>
      </c>
      <c r="C78" s="405"/>
      <c r="D78" s="405"/>
      <c r="E78" s="405"/>
      <c r="F78" s="441"/>
      <c r="G78" s="442"/>
    </row>
    <row r="79" spans="1:7">
      <c r="A79" s="434"/>
      <c r="B79" s="434" t="str">
        <f>B$42</f>
        <v>MA</v>
      </c>
      <c r="C79" s="405"/>
      <c r="D79" s="405"/>
      <c r="E79" s="405"/>
      <c r="F79" s="441"/>
      <c r="G79" s="442"/>
    </row>
    <row r="80" spans="1:7">
      <c r="A80" s="434"/>
      <c r="B80" s="434" t="str">
        <f>B$43</f>
        <v>S1</v>
      </c>
      <c r="C80" s="405"/>
      <c r="D80" s="405"/>
      <c r="E80" s="405"/>
      <c r="F80" s="441"/>
      <c r="G80" s="442"/>
    </row>
    <row r="81" spans="1:7">
      <c r="A81" s="425"/>
      <c r="B81" s="425"/>
      <c r="C81" s="426"/>
      <c r="D81" s="426"/>
      <c r="E81" s="426"/>
      <c r="F81" s="440"/>
      <c r="G81" s="439"/>
    </row>
    <row r="82" spans="1:7">
      <c r="A82" s="425"/>
      <c r="B82" s="425"/>
      <c r="C82" s="426"/>
      <c r="D82" s="426"/>
      <c r="E82" s="426"/>
      <c r="F82" s="440"/>
      <c r="G82" s="439"/>
    </row>
    <row r="83" spans="1:7">
      <c r="A83" s="447">
        <v>2</v>
      </c>
      <c r="B83" s="447"/>
      <c r="C83" s="429" t="s">
        <v>949</v>
      </c>
      <c r="D83" s="431"/>
      <c r="E83" s="431"/>
      <c r="F83" s="432"/>
      <c r="G83" s="430"/>
    </row>
    <row r="84" spans="1:7">
      <c r="A84" s="448">
        <v>2.1</v>
      </c>
      <c r="B84" s="448"/>
      <c r="C84" s="449" t="s">
        <v>950</v>
      </c>
      <c r="D84" s="405"/>
      <c r="E84" s="405"/>
      <c r="F84" s="438"/>
      <c r="G84" s="437"/>
    </row>
    <row r="85" spans="1:7" ht="224">
      <c r="A85" s="434" t="s">
        <v>951</v>
      </c>
      <c r="B85" s="434"/>
      <c r="C85" s="449" t="s">
        <v>952</v>
      </c>
      <c r="D85" s="468" t="s">
        <v>953</v>
      </c>
      <c r="E85" s="405" t="s">
        <v>954</v>
      </c>
      <c r="F85" s="438"/>
      <c r="G85" s="437"/>
    </row>
    <row r="86" spans="1:7" ht="56">
      <c r="A86" s="434"/>
      <c r="B86" s="434" t="s">
        <v>533</v>
      </c>
      <c r="C86" s="405" t="s">
        <v>955</v>
      </c>
      <c r="D86" s="405"/>
      <c r="E86" s="405"/>
      <c r="F86" s="438" t="s">
        <v>925</v>
      </c>
      <c r="G86" s="437"/>
    </row>
    <row r="87" spans="1:7" ht="42">
      <c r="A87" s="434"/>
      <c r="B87" s="434" t="s">
        <v>132</v>
      </c>
      <c r="C87" s="405" t="s">
        <v>956</v>
      </c>
      <c r="D87" s="405"/>
      <c r="E87" s="405"/>
      <c r="F87" s="438" t="s">
        <v>925</v>
      </c>
      <c r="G87" s="437"/>
    </row>
    <row r="88" spans="1:7" ht="56">
      <c r="A88" s="434"/>
      <c r="B88" s="434" t="s">
        <v>208</v>
      </c>
      <c r="C88" s="405" t="s">
        <v>1435</v>
      </c>
      <c r="D88" s="405"/>
      <c r="E88" s="405"/>
      <c r="F88" s="438"/>
      <c r="G88" s="437"/>
    </row>
    <row r="89" spans="1:7">
      <c r="A89" s="434"/>
      <c r="B89" s="434" t="str">
        <f>B$41</f>
        <v>PA</v>
      </c>
      <c r="C89" s="405"/>
      <c r="D89" s="405"/>
      <c r="E89" s="405"/>
      <c r="F89" s="438"/>
      <c r="G89" s="437"/>
    </row>
    <row r="90" spans="1:7">
      <c r="A90" s="434"/>
      <c r="B90" s="434" t="str">
        <f>B$42</f>
        <v>MA</v>
      </c>
      <c r="C90" s="405"/>
      <c r="D90" s="405"/>
      <c r="E90" s="405"/>
      <c r="F90" s="438"/>
      <c r="G90" s="437"/>
    </row>
    <row r="91" spans="1:7">
      <c r="A91" s="434"/>
      <c r="B91" s="434" t="str">
        <f>B$43</f>
        <v>S1</v>
      </c>
      <c r="C91" s="405"/>
      <c r="D91" s="405"/>
      <c r="E91" s="405"/>
      <c r="F91" s="438"/>
      <c r="G91" s="437"/>
    </row>
    <row r="92" spans="1:7">
      <c r="A92" s="425"/>
      <c r="B92" s="425"/>
      <c r="C92" s="426"/>
      <c r="D92" s="405"/>
      <c r="E92" s="405"/>
      <c r="F92" s="440"/>
      <c r="G92" s="439"/>
    </row>
    <row r="93" spans="1:7" ht="56">
      <c r="A93" s="434" t="s">
        <v>957</v>
      </c>
      <c r="B93" s="434"/>
      <c r="C93" s="436" t="s">
        <v>958</v>
      </c>
      <c r="D93" s="405" t="s">
        <v>959</v>
      </c>
      <c r="E93" s="405" t="s">
        <v>960</v>
      </c>
      <c r="F93" s="441"/>
      <c r="G93" s="442"/>
    </row>
    <row r="94" spans="1:7" ht="33.65" customHeight="1">
      <c r="A94" s="434"/>
      <c r="B94" s="434" t="s">
        <v>533</v>
      </c>
      <c r="C94" s="405" t="s">
        <v>961</v>
      </c>
      <c r="D94" s="405"/>
      <c r="E94" s="405"/>
      <c r="F94" s="441" t="s">
        <v>925</v>
      </c>
      <c r="G94" s="442"/>
    </row>
    <row r="95" spans="1:7" ht="161.5" customHeight="1">
      <c r="A95" s="434"/>
      <c r="B95" s="434" t="s">
        <v>132</v>
      </c>
      <c r="C95" s="405" t="s">
        <v>962</v>
      </c>
      <c r="D95" s="405"/>
      <c r="E95" s="405"/>
      <c r="F95" s="441" t="s">
        <v>925</v>
      </c>
      <c r="G95" s="442"/>
    </row>
    <row r="96" spans="1:7">
      <c r="A96" s="434"/>
      <c r="B96" s="434">
        <f>B$40</f>
        <v>0</v>
      </c>
      <c r="C96" s="405"/>
      <c r="D96" s="405"/>
      <c r="E96" s="405"/>
      <c r="F96" s="441"/>
      <c r="G96" s="442"/>
    </row>
    <row r="97" spans="1:7">
      <c r="A97" s="434"/>
      <c r="B97" s="434" t="str">
        <f>B$41</f>
        <v>PA</v>
      </c>
      <c r="C97" s="405"/>
      <c r="D97" s="405"/>
      <c r="E97" s="405"/>
      <c r="F97" s="441"/>
      <c r="G97" s="442"/>
    </row>
    <row r="98" spans="1:7">
      <c r="A98" s="434"/>
      <c r="B98" s="434" t="str">
        <f>B$42</f>
        <v>MA</v>
      </c>
      <c r="C98" s="405"/>
      <c r="D98" s="405"/>
      <c r="E98" s="405"/>
      <c r="F98" s="441"/>
      <c r="G98" s="442"/>
    </row>
    <row r="99" spans="1:7">
      <c r="A99" s="434"/>
      <c r="B99" s="434" t="str">
        <f>B$43</f>
        <v>S1</v>
      </c>
      <c r="C99" s="405"/>
      <c r="D99" s="405"/>
      <c r="E99" s="405"/>
      <c r="F99" s="441"/>
      <c r="G99" s="442"/>
    </row>
    <row r="100" spans="1:7">
      <c r="A100" s="425"/>
      <c r="B100" s="425"/>
      <c r="C100" s="426"/>
      <c r="D100" s="426"/>
      <c r="E100" s="426"/>
      <c r="F100" s="440"/>
      <c r="G100" s="439"/>
    </row>
    <row r="101" spans="1:7" ht="168">
      <c r="A101" s="434" t="s">
        <v>963</v>
      </c>
      <c r="B101" s="434"/>
      <c r="C101" s="436" t="s">
        <v>964</v>
      </c>
      <c r="D101" s="405" t="s">
        <v>965</v>
      </c>
      <c r="E101" s="405" t="s">
        <v>966</v>
      </c>
      <c r="F101" s="441"/>
      <c r="G101" s="442"/>
    </row>
    <row r="102" spans="1:7" ht="56">
      <c r="A102" s="443"/>
      <c r="B102" s="443" t="s">
        <v>533</v>
      </c>
      <c r="C102" s="444" t="s">
        <v>967</v>
      </c>
      <c r="D102" s="444"/>
      <c r="E102" s="444"/>
      <c r="F102" s="450" t="s">
        <v>925</v>
      </c>
      <c r="G102" s="451"/>
    </row>
    <row r="103" spans="1:7" ht="42">
      <c r="A103" s="434"/>
      <c r="B103" s="434" t="s">
        <v>132</v>
      </c>
      <c r="C103" s="405" t="s">
        <v>968</v>
      </c>
      <c r="D103" s="405"/>
      <c r="E103" s="405"/>
      <c r="F103" s="441" t="s">
        <v>925</v>
      </c>
      <c r="G103" s="442"/>
    </row>
    <row r="104" spans="1:7">
      <c r="A104" s="434"/>
      <c r="B104" s="434">
        <f>B$40</f>
        <v>0</v>
      </c>
      <c r="C104" s="405"/>
      <c r="D104" s="405"/>
      <c r="E104" s="405"/>
      <c r="F104" s="441"/>
      <c r="G104" s="442"/>
    </row>
    <row r="105" spans="1:7">
      <c r="A105" s="434"/>
      <c r="B105" s="434" t="str">
        <f>B$41</f>
        <v>PA</v>
      </c>
      <c r="C105" s="405"/>
      <c r="D105" s="405"/>
      <c r="E105" s="405"/>
      <c r="F105" s="441"/>
      <c r="G105" s="442"/>
    </row>
    <row r="106" spans="1:7">
      <c r="A106" s="434"/>
      <c r="B106" s="434" t="str">
        <f>B$42</f>
        <v>MA</v>
      </c>
      <c r="C106" s="405"/>
      <c r="D106" s="405"/>
      <c r="E106" s="405"/>
      <c r="F106" s="441"/>
      <c r="G106" s="442"/>
    </row>
    <row r="107" spans="1:7">
      <c r="A107" s="434"/>
      <c r="B107" s="434" t="s">
        <v>12</v>
      </c>
      <c r="C107" s="405"/>
      <c r="D107" s="405"/>
      <c r="E107" s="405"/>
      <c r="F107" s="441"/>
      <c r="G107" s="442"/>
    </row>
    <row r="108" spans="1:7">
      <c r="A108" s="434"/>
      <c r="B108" s="434"/>
      <c r="C108" s="405"/>
      <c r="D108" s="405"/>
      <c r="E108" s="405"/>
      <c r="F108" s="441"/>
      <c r="G108" s="442"/>
    </row>
    <row r="109" spans="1:7" ht="140">
      <c r="A109" s="434" t="s">
        <v>848</v>
      </c>
      <c r="B109" s="434"/>
      <c r="C109" s="436" t="s">
        <v>969</v>
      </c>
      <c r="D109" s="405" t="s">
        <v>970</v>
      </c>
      <c r="E109" s="405" t="s">
        <v>971</v>
      </c>
      <c r="F109" s="441"/>
      <c r="G109" s="442"/>
    </row>
    <row r="110" spans="1:7" ht="42">
      <c r="A110" s="443"/>
      <c r="B110" s="443" t="s">
        <v>533</v>
      </c>
      <c r="C110" s="56" t="s">
        <v>972</v>
      </c>
      <c r="D110" s="444"/>
      <c r="E110" s="444"/>
      <c r="F110" s="450" t="s">
        <v>940</v>
      </c>
      <c r="G110" s="446" t="s">
        <v>973</v>
      </c>
    </row>
    <row r="111" spans="1:7" ht="28">
      <c r="A111" s="434"/>
      <c r="B111" s="434">
        <f>B$39</f>
        <v>0</v>
      </c>
      <c r="C111" s="405" t="s">
        <v>974</v>
      </c>
      <c r="D111" s="405"/>
      <c r="E111" s="405"/>
      <c r="F111" s="441" t="s">
        <v>925</v>
      </c>
      <c r="G111" s="442"/>
    </row>
    <row r="112" spans="1:7">
      <c r="A112" s="434"/>
      <c r="B112" s="434">
        <f>B$40</f>
        <v>0</v>
      </c>
      <c r="C112" s="405"/>
      <c r="D112" s="405"/>
      <c r="E112" s="405"/>
      <c r="F112" s="441"/>
      <c r="G112" s="442"/>
    </row>
    <row r="113" spans="1:7">
      <c r="A113" s="434"/>
      <c r="B113" s="434" t="str">
        <f>B$41</f>
        <v>PA</v>
      </c>
      <c r="C113" s="405"/>
      <c r="D113" s="405"/>
      <c r="E113" s="405"/>
      <c r="F113" s="441"/>
      <c r="G113" s="442"/>
    </row>
    <row r="114" spans="1:7">
      <c r="A114" s="434"/>
      <c r="B114" s="434" t="str">
        <f>B$42</f>
        <v>MA</v>
      </c>
      <c r="C114" s="405"/>
      <c r="D114" s="405"/>
      <c r="E114" s="405"/>
      <c r="F114" s="441"/>
      <c r="G114" s="442"/>
    </row>
    <row r="115" spans="1:7">
      <c r="A115" s="434"/>
      <c r="B115" s="434" t="str">
        <f>B$43</f>
        <v>S1</v>
      </c>
      <c r="C115" s="405"/>
      <c r="D115" s="405"/>
      <c r="E115" s="405"/>
      <c r="F115" s="441"/>
      <c r="G115" s="442"/>
    </row>
    <row r="116" spans="1:7">
      <c r="A116" s="425"/>
      <c r="B116" s="425"/>
      <c r="C116" s="426"/>
      <c r="D116" s="426"/>
      <c r="E116" s="426"/>
      <c r="F116" s="440"/>
      <c r="G116" s="439"/>
    </row>
    <row r="117" spans="1:7">
      <c r="A117" s="425"/>
      <c r="B117" s="425"/>
      <c r="C117" s="426"/>
      <c r="D117" s="426"/>
      <c r="E117" s="426"/>
      <c r="F117" s="440"/>
      <c r="G117" s="439"/>
    </row>
    <row r="118" spans="1:7">
      <c r="A118" s="434">
        <v>2.2000000000000002</v>
      </c>
      <c r="B118" s="434"/>
      <c r="C118" s="436" t="s">
        <v>975</v>
      </c>
      <c r="D118" s="405"/>
      <c r="E118" s="405"/>
      <c r="F118" s="441"/>
      <c r="G118" s="442"/>
    </row>
    <row r="119" spans="1:7" ht="140">
      <c r="A119" s="434" t="s">
        <v>976</v>
      </c>
      <c r="B119" s="434"/>
      <c r="C119" s="436" t="s">
        <v>977</v>
      </c>
      <c r="D119" s="405" t="s">
        <v>978</v>
      </c>
      <c r="E119" s="405" t="s">
        <v>979</v>
      </c>
      <c r="F119" s="441"/>
      <c r="G119" s="442"/>
    </row>
    <row r="120" spans="1:7" ht="28">
      <c r="A120" s="434"/>
      <c r="B120" s="434" t="s">
        <v>533</v>
      </c>
      <c r="C120" s="405" t="s">
        <v>980</v>
      </c>
      <c r="D120" s="405"/>
      <c r="E120" s="405"/>
      <c r="F120" s="441" t="s">
        <v>925</v>
      </c>
      <c r="G120" s="442"/>
    </row>
    <row r="121" spans="1:7" ht="98">
      <c r="A121" s="434"/>
      <c r="B121" s="434">
        <f>B$39</f>
        <v>0</v>
      </c>
      <c r="C121" s="405" t="s">
        <v>981</v>
      </c>
      <c r="D121" s="405"/>
      <c r="E121" s="405"/>
      <c r="F121" s="441" t="s">
        <v>925</v>
      </c>
      <c r="G121" s="442"/>
    </row>
    <row r="122" spans="1:7">
      <c r="A122" s="434"/>
      <c r="B122" s="434">
        <f>B$40</f>
        <v>0</v>
      </c>
      <c r="C122" s="405"/>
      <c r="D122" s="405"/>
      <c r="E122" s="405"/>
      <c r="F122" s="441"/>
      <c r="G122" s="442"/>
    </row>
    <row r="123" spans="1:7">
      <c r="A123" s="434"/>
      <c r="B123" s="434" t="str">
        <f>B$41</f>
        <v>PA</v>
      </c>
      <c r="C123" s="405"/>
      <c r="D123" s="405"/>
      <c r="E123" s="405"/>
      <c r="F123" s="441"/>
      <c r="G123" s="442"/>
    </row>
    <row r="124" spans="1:7">
      <c r="A124" s="434"/>
      <c r="B124" s="434" t="str">
        <f>B$42</f>
        <v>MA</v>
      </c>
      <c r="C124" s="405"/>
      <c r="D124" s="405"/>
      <c r="E124" s="405"/>
      <c r="F124" s="441"/>
      <c r="G124" s="442"/>
    </row>
    <row r="125" spans="1:7">
      <c r="A125" s="434"/>
      <c r="B125" s="434" t="str">
        <f>B$43</f>
        <v>S1</v>
      </c>
      <c r="C125" s="405"/>
      <c r="D125" s="405"/>
      <c r="E125" s="405"/>
      <c r="F125" s="441"/>
      <c r="G125" s="442"/>
    </row>
    <row r="126" spans="1:7">
      <c r="A126" s="425"/>
      <c r="B126" s="425"/>
      <c r="C126" s="426"/>
      <c r="D126" s="426"/>
      <c r="E126" s="426"/>
      <c r="F126" s="440"/>
      <c r="G126" s="439"/>
    </row>
    <row r="127" spans="1:7" ht="168">
      <c r="A127" s="434" t="s">
        <v>982</v>
      </c>
      <c r="B127" s="434"/>
      <c r="C127" s="436" t="s">
        <v>983</v>
      </c>
      <c r="D127" s="405" t="s">
        <v>984</v>
      </c>
      <c r="E127" s="405" t="s">
        <v>985</v>
      </c>
      <c r="F127" s="441"/>
      <c r="G127" s="442"/>
    </row>
    <row r="128" spans="1:7" ht="42">
      <c r="A128" s="434"/>
      <c r="B128" s="434" t="s">
        <v>533</v>
      </c>
      <c r="C128" s="405" t="s">
        <v>986</v>
      </c>
      <c r="D128" s="405"/>
      <c r="E128" s="405"/>
      <c r="F128" s="441" t="s">
        <v>925</v>
      </c>
      <c r="G128" s="442"/>
    </row>
    <row r="129" spans="1:7" ht="56">
      <c r="A129" s="434"/>
      <c r="B129" s="434">
        <f>B$39</f>
        <v>0</v>
      </c>
      <c r="C129" s="405" t="s">
        <v>987</v>
      </c>
      <c r="D129" s="405"/>
      <c r="E129" s="405"/>
      <c r="F129" s="441" t="s">
        <v>925</v>
      </c>
      <c r="G129" s="442"/>
    </row>
    <row r="130" spans="1:7">
      <c r="A130" s="434"/>
      <c r="B130" s="434">
        <f>B$40</f>
        <v>0</v>
      </c>
      <c r="C130" s="405"/>
      <c r="D130" s="405"/>
      <c r="E130" s="405"/>
      <c r="F130" s="441"/>
      <c r="G130" s="442"/>
    </row>
    <row r="131" spans="1:7">
      <c r="A131" s="434"/>
      <c r="B131" s="434" t="str">
        <f>B$41</f>
        <v>PA</v>
      </c>
      <c r="C131" s="405"/>
      <c r="D131" s="405"/>
      <c r="E131" s="405"/>
      <c r="F131" s="441"/>
      <c r="G131" s="442"/>
    </row>
    <row r="132" spans="1:7">
      <c r="A132" s="434"/>
      <c r="B132" s="434" t="str">
        <f>B$42</f>
        <v>MA</v>
      </c>
      <c r="C132" s="405"/>
      <c r="D132" s="405"/>
      <c r="E132" s="405"/>
      <c r="F132" s="441"/>
      <c r="G132" s="442"/>
    </row>
    <row r="133" spans="1:7">
      <c r="A133" s="434"/>
      <c r="B133" s="434" t="str">
        <f>B$43</f>
        <v>S1</v>
      </c>
      <c r="C133" s="405"/>
      <c r="D133" s="405"/>
      <c r="E133" s="405"/>
      <c r="F133" s="441"/>
      <c r="G133" s="442"/>
    </row>
    <row r="134" spans="1:7">
      <c r="A134" s="425"/>
      <c r="B134" s="425"/>
      <c r="C134" s="426"/>
      <c r="D134" s="426"/>
      <c r="E134" s="426"/>
      <c r="F134" s="440"/>
      <c r="G134" s="439"/>
    </row>
    <row r="135" spans="1:7" ht="112">
      <c r="A135" s="434" t="s">
        <v>988</v>
      </c>
      <c r="B135" s="434"/>
      <c r="C135" s="436" t="s">
        <v>989</v>
      </c>
      <c r="D135" s="405" t="s">
        <v>990</v>
      </c>
      <c r="E135" s="405" t="s">
        <v>991</v>
      </c>
      <c r="F135" s="441"/>
      <c r="G135" s="442"/>
    </row>
    <row r="136" spans="1:7">
      <c r="A136" s="434"/>
      <c r="B136" s="434" t="s">
        <v>533</v>
      </c>
      <c r="C136" s="405" t="s">
        <v>992</v>
      </c>
      <c r="D136" s="405"/>
      <c r="E136" s="405"/>
      <c r="F136" s="441"/>
      <c r="G136" s="442"/>
    </row>
    <row r="137" spans="1:7">
      <c r="A137" s="434"/>
      <c r="B137" s="434">
        <f>B$39</f>
        <v>0</v>
      </c>
      <c r="C137" s="405" t="s">
        <v>993</v>
      </c>
      <c r="D137" s="405"/>
      <c r="E137" s="405"/>
      <c r="F137" s="441"/>
      <c r="G137" s="442"/>
    </row>
    <row r="138" spans="1:7">
      <c r="A138" s="434"/>
      <c r="B138" s="434">
        <f>B$40</f>
        <v>0</v>
      </c>
      <c r="C138" s="405"/>
      <c r="D138" s="405"/>
      <c r="E138" s="405"/>
      <c r="F138" s="441"/>
      <c r="G138" s="442"/>
    </row>
    <row r="139" spans="1:7">
      <c r="A139" s="434"/>
      <c r="B139" s="434" t="str">
        <f>B$41</f>
        <v>PA</v>
      </c>
      <c r="C139" s="405"/>
      <c r="D139" s="405"/>
      <c r="E139" s="405"/>
      <c r="F139" s="441"/>
      <c r="G139" s="442"/>
    </row>
    <row r="140" spans="1:7">
      <c r="A140" s="434"/>
      <c r="B140" s="434" t="str">
        <f>B$42</f>
        <v>MA</v>
      </c>
      <c r="C140" s="405"/>
      <c r="D140" s="405"/>
      <c r="E140" s="405"/>
      <c r="F140" s="441"/>
      <c r="G140" s="442"/>
    </row>
    <row r="141" spans="1:7">
      <c r="A141" s="434"/>
      <c r="B141" s="434" t="str">
        <f>B$43</f>
        <v>S1</v>
      </c>
      <c r="C141" s="405"/>
      <c r="D141" s="405"/>
      <c r="E141" s="405"/>
      <c r="F141" s="441"/>
      <c r="G141" s="442"/>
    </row>
    <row r="142" spans="1:7">
      <c r="A142" s="425"/>
      <c r="B142" s="425"/>
      <c r="C142" s="426"/>
      <c r="D142" s="426"/>
      <c r="E142" s="426"/>
      <c r="F142" s="440"/>
      <c r="G142" s="439"/>
    </row>
    <row r="143" spans="1:7" ht="168">
      <c r="A143" s="434" t="s">
        <v>994</v>
      </c>
      <c r="B143" s="434"/>
      <c r="C143" s="436" t="s">
        <v>995</v>
      </c>
      <c r="D143" s="405" t="s">
        <v>996</v>
      </c>
      <c r="E143" s="405" t="s">
        <v>997</v>
      </c>
      <c r="F143" s="441"/>
      <c r="G143" s="442"/>
    </row>
    <row r="144" spans="1:7" ht="42">
      <c r="A144" s="434"/>
      <c r="B144" s="434" t="s">
        <v>533</v>
      </c>
      <c r="C144" s="444" t="s">
        <v>998</v>
      </c>
      <c r="D144" s="405"/>
      <c r="E144" s="405"/>
      <c r="F144" s="441" t="s">
        <v>925</v>
      </c>
      <c r="G144" s="442"/>
    </row>
    <row r="145" spans="1:7" ht="28">
      <c r="A145" s="434"/>
      <c r="B145" s="434" t="s">
        <v>132</v>
      </c>
      <c r="C145" s="444" t="s">
        <v>999</v>
      </c>
      <c r="D145" s="405"/>
      <c r="E145" s="405"/>
      <c r="F145" s="441" t="s">
        <v>925</v>
      </c>
      <c r="G145" s="442"/>
    </row>
    <row r="146" spans="1:7" ht="28">
      <c r="A146" s="434"/>
      <c r="B146" s="434" t="s">
        <v>208</v>
      </c>
      <c r="C146" s="444" t="s">
        <v>1474</v>
      </c>
      <c r="D146" s="405"/>
      <c r="E146" s="405"/>
      <c r="F146" s="441" t="s">
        <v>925</v>
      </c>
      <c r="G146" s="442"/>
    </row>
    <row r="147" spans="1:7">
      <c r="A147" s="434"/>
      <c r="B147" s="434" t="str">
        <f>B$41</f>
        <v>PA</v>
      </c>
      <c r="C147" s="405"/>
      <c r="D147" s="405"/>
      <c r="E147" s="405"/>
      <c r="F147" s="441"/>
      <c r="G147" s="442"/>
    </row>
    <row r="148" spans="1:7">
      <c r="A148" s="434"/>
      <c r="B148" s="434" t="str">
        <f>B$42</f>
        <v>MA</v>
      </c>
      <c r="C148" s="405"/>
      <c r="D148" s="405"/>
      <c r="E148" s="405"/>
      <c r="F148" s="441"/>
      <c r="G148" s="442"/>
    </row>
    <row r="149" spans="1:7">
      <c r="A149" s="434"/>
      <c r="B149" s="434" t="str">
        <f>B$43</f>
        <v>S1</v>
      </c>
      <c r="C149" s="405"/>
      <c r="D149" s="405"/>
      <c r="E149" s="405"/>
      <c r="F149" s="441"/>
      <c r="G149" s="442"/>
    </row>
    <row r="150" spans="1:7">
      <c r="A150" s="425"/>
      <c r="B150" s="425"/>
      <c r="C150" s="426"/>
      <c r="D150" s="426"/>
      <c r="E150" s="426"/>
      <c r="F150" s="440"/>
      <c r="G150" s="439"/>
    </row>
    <row r="151" spans="1:7">
      <c r="A151" s="434">
        <v>2.2999999999999998</v>
      </c>
      <c r="B151" s="434"/>
      <c r="C151" s="436" t="s">
        <v>1000</v>
      </c>
      <c r="D151" s="405"/>
      <c r="E151" s="405"/>
      <c r="F151" s="441"/>
      <c r="G151" s="442"/>
    </row>
    <row r="152" spans="1:7" ht="154">
      <c r="A152" s="434" t="s">
        <v>1001</v>
      </c>
      <c r="B152" s="434"/>
      <c r="C152" s="436" t="s">
        <v>1002</v>
      </c>
      <c r="D152" s="405" t="s">
        <v>1003</v>
      </c>
      <c r="E152" s="405" t="s">
        <v>1004</v>
      </c>
      <c r="F152" s="441"/>
      <c r="G152" s="442"/>
    </row>
    <row r="153" spans="1:7" ht="28">
      <c r="A153" s="434"/>
      <c r="B153" s="434" t="s">
        <v>533</v>
      </c>
      <c r="C153" s="405" t="s">
        <v>1005</v>
      </c>
      <c r="D153" s="405"/>
      <c r="E153" s="405"/>
      <c r="F153" s="441" t="s">
        <v>925</v>
      </c>
      <c r="G153" s="442"/>
    </row>
    <row r="154" spans="1:7" ht="56">
      <c r="A154" s="434"/>
      <c r="B154" s="434">
        <f>B$39</f>
        <v>0</v>
      </c>
      <c r="C154" s="405" t="s">
        <v>1006</v>
      </c>
      <c r="D154" s="405"/>
      <c r="E154" s="405"/>
      <c r="F154" s="441" t="s">
        <v>925</v>
      </c>
      <c r="G154" s="442"/>
    </row>
    <row r="155" spans="1:7">
      <c r="A155" s="434"/>
      <c r="B155" s="434">
        <f>B$40</f>
        <v>0</v>
      </c>
      <c r="C155" s="405"/>
      <c r="D155" s="405"/>
      <c r="E155" s="405"/>
      <c r="F155" s="441"/>
      <c r="G155" s="442"/>
    </row>
    <row r="156" spans="1:7">
      <c r="A156" s="434"/>
      <c r="B156" s="434" t="str">
        <f>B$41</f>
        <v>PA</v>
      </c>
      <c r="C156" s="405"/>
      <c r="D156" s="405"/>
      <c r="E156" s="405"/>
      <c r="F156" s="441"/>
      <c r="G156" s="442"/>
    </row>
    <row r="157" spans="1:7">
      <c r="A157" s="434"/>
      <c r="B157" s="434" t="str">
        <f>B$42</f>
        <v>MA</v>
      </c>
      <c r="C157" s="405"/>
      <c r="D157" s="405"/>
      <c r="E157" s="405"/>
      <c r="F157" s="441"/>
      <c r="G157" s="442"/>
    </row>
    <row r="158" spans="1:7">
      <c r="A158" s="434"/>
      <c r="B158" s="434" t="str">
        <f>B$43</f>
        <v>S1</v>
      </c>
      <c r="C158" s="405"/>
      <c r="D158" s="405"/>
      <c r="E158" s="405"/>
      <c r="F158" s="441"/>
      <c r="G158" s="442"/>
    </row>
    <row r="159" spans="1:7">
      <c r="A159" s="425"/>
      <c r="B159" s="425"/>
      <c r="C159" s="426"/>
      <c r="D159" s="426"/>
      <c r="E159" s="426"/>
      <c r="F159" s="440"/>
      <c r="G159" s="439"/>
    </row>
    <row r="160" spans="1:7" ht="350">
      <c r="A160" s="448" t="s">
        <v>1007</v>
      </c>
      <c r="B160" s="448"/>
      <c r="C160" s="449" t="s">
        <v>1008</v>
      </c>
      <c r="D160" s="468" t="s">
        <v>1009</v>
      </c>
      <c r="E160" s="405" t="s">
        <v>1010</v>
      </c>
      <c r="F160" s="452"/>
      <c r="G160" s="453"/>
    </row>
    <row r="161" spans="1:7">
      <c r="A161" s="434"/>
      <c r="B161" s="434" t="s">
        <v>533</v>
      </c>
      <c r="C161" s="405" t="s">
        <v>1011</v>
      </c>
      <c r="D161" s="405"/>
      <c r="E161" s="405"/>
      <c r="F161" s="441" t="s">
        <v>925</v>
      </c>
      <c r="G161" s="442"/>
    </row>
    <row r="162" spans="1:7">
      <c r="A162" s="434"/>
      <c r="B162" s="434" t="s">
        <v>132</v>
      </c>
      <c r="C162" s="405" t="s">
        <v>1012</v>
      </c>
      <c r="D162" s="405"/>
      <c r="E162" s="405"/>
      <c r="F162" s="441" t="s">
        <v>925</v>
      </c>
      <c r="G162" s="442"/>
    </row>
    <row r="163" spans="1:7" ht="14.5">
      <c r="A163" s="434"/>
      <c r="B163" s="434" t="s">
        <v>208</v>
      </c>
      <c r="C163" s="405" t="s">
        <v>1475</v>
      </c>
      <c r="D163" s="405"/>
      <c r="E163" s="405"/>
      <c r="F163" s="441" t="s">
        <v>925</v>
      </c>
      <c r="G163" s="442"/>
    </row>
    <row r="164" spans="1:7">
      <c r="A164" s="434"/>
      <c r="B164" s="434" t="s">
        <v>208</v>
      </c>
      <c r="C164" s="405"/>
      <c r="D164" s="405"/>
      <c r="E164" s="405"/>
      <c r="F164" s="441"/>
      <c r="G164" s="442"/>
    </row>
    <row r="165" spans="1:7">
      <c r="A165" s="434"/>
      <c r="B165" s="434" t="str">
        <f>B$42</f>
        <v>MA</v>
      </c>
      <c r="C165" s="405"/>
      <c r="D165" s="405"/>
      <c r="E165" s="405"/>
      <c r="F165" s="441"/>
      <c r="G165" s="442"/>
    </row>
    <row r="166" spans="1:7">
      <c r="A166" s="434"/>
      <c r="B166" s="434" t="str">
        <f>B$43</f>
        <v>S1</v>
      </c>
      <c r="C166" s="405"/>
      <c r="D166" s="405"/>
      <c r="E166" s="405"/>
      <c r="F166" s="441"/>
      <c r="G166" s="442"/>
    </row>
    <row r="167" spans="1:7">
      <c r="A167" s="425"/>
      <c r="B167" s="425"/>
      <c r="C167" s="426"/>
      <c r="D167" s="426"/>
      <c r="E167" s="426"/>
      <c r="F167" s="440"/>
      <c r="G167" s="439"/>
    </row>
    <row r="168" spans="1:7" ht="112">
      <c r="A168" s="434" t="s">
        <v>1013</v>
      </c>
      <c r="B168" s="434"/>
      <c r="C168" s="436" t="s">
        <v>1014</v>
      </c>
      <c r="D168" s="468" t="s">
        <v>1015</v>
      </c>
      <c r="E168" s="405" t="s">
        <v>1016</v>
      </c>
      <c r="F168" s="441"/>
      <c r="G168" s="442"/>
    </row>
    <row r="169" spans="1:7" ht="28">
      <c r="A169" s="434"/>
      <c r="B169" s="434" t="s">
        <v>533</v>
      </c>
      <c r="C169" s="405" t="s">
        <v>1017</v>
      </c>
      <c r="D169" s="405"/>
      <c r="E169" s="405"/>
      <c r="F169" s="441" t="s">
        <v>925</v>
      </c>
      <c r="G169" s="442"/>
    </row>
    <row r="170" spans="1:7" ht="28">
      <c r="A170" s="434"/>
      <c r="B170" s="434">
        <f>B$39</f>
        <v>0</v>
      </c>
      <c r="C170" s="405" t="s">
        <v>1017</v>
      </c>
      <c r="D170" s="405"/>
      <c r="E170" s="405"/>
      <c r="F170" s="441"/>
      <c r="G170" s="442"/>
    </row>
    <row r="171" spans="1:7">
      <c r="A171" s="434"/>
      <c r="B171" s="434">
        <f>B$40</f>
        <v>0</v>
      </c>
      <c r="C171" s="405"/>
      <c r="D171" s="405"/>
      <c r="E171" s="405"/>
      <c r="F171" s="441"/>
      <c r="G171" s="442"/>
    </row>
    <row r="172" spans="1:7">
      <c r="A172" s="434"/>
      <c r="B172" s="434" t="str">
        <f>B$41</f>
        <v>PA</v>
      </c>
      <c r="C172" s="405"/>
      <c r="D172" s="405"/>
      <c r="E172" s="405"/>
      <c r="F172" s="441"/>
      <c r="G172" s="442"/>
    </row>
    <row r="173" spans="1:7">
      <c r="A173" s="434"/>
      <c r="B173" s="434" t="str">
        <f>B$42</f>
        <v>MA</v>
      </c>
      <c r="C173" s="405"/>
      <c r="D173" s="405"/>
      <c r="E173" s="405"/>
      <c r="F173" s="441"/>
      <c r="G173" s="442"/>
    </row>
    <row r="174" spans="1:7">
      <c r="A174" s="434"/>
      <c r="B174" s="434" t="str">
        <f>B$43</f>
        <v>S1</v>
      </c>
      <c r="C174" s="405"/>
      <c r="D174" s="405"/>
      <c r="E174" s="405"/>
      <c r="F174" s="441"/>
      <c r="G174" s="442"/>
    </row>
    <row r="175" spans="1:7">
      <c r="A175" s="425"/>
      <c r="B175" s="425"/>
      <c r="C175" s="426"/>
      <c r="D175" s="426"/>
      <c r="E175" s="426"/>
      <c r="F175" s="440"/>
      <c r="G175" s="439"/>
    </row>
    <row r="176" spans="1:7">
      <c r="A176" s="425"/>
      <c r="B176" s="425"/>
      <c r="C176" s="426"/>
      <c r="D176" s="426"/>
      <c r="E176" s="426"/>
      <c r="F176" s="440"/>
      <c r="G176" s="439"/>
    </row>
    <row r="177" spans="1:7">
      <c r="A177" s="447">
        <v>3</v>
      </c>
      <c r="B177" s="447"/>
      <c r="C177" s="429" t="s">
        <v>1018</v>
      </c>
      <c r="D177" s="431"/>
      <c r="E177" s="431"/>
      <c r="F177" s="454"/>
      <c r="G177" s="455"/>
    </row>
    <row r="178" spans="1:7">
      <c r="A178" s="434">
        <v>3.1</v>
      </c>
      <c r="B178" s="434"/>
      <c r="C178" s="436" t="s">
        <v>1019</v>
      </c>
      <c r="D178" s="405"/>
      <c r="E178" s="405"/>
      <c r="F178" s="441"/>
      <c r="G178" s="442"/>
    </row>
    <row r="179" spans="1:7" ht="378">
      <c r="A179" s="434" t="s">
        <v>1020</v>
      </c>
      <c r="B179" s="434"/>
      <c r="C179" s="436" t="s">
        <v>1021</v>
      </c>
      <c r="D179" s="468" t="s">
        <v>1022</v>
      </c>
      <c r="E179" s="405" t="s">
        <v>1023</v>
      </c>
      <c r="F179" s="441"/>
      <c r="G179" s="442"/>
    </row>
    <row r="180" spans="1:7" ht="70">
      <c r="A180" s="434"/>
      <c r="B180" s="434" t="s">
        <v>533</v>
      </c>
      <c r="C180" s="405" t="s">
        <v>1024</v>
      </c>
      <c r="D180" s="405"/>
      <c r="E180" s="405"/>
      <c r="F180" s="441" t="s">
        <v>925</v>
      </c>
      <c r="G180" s="442"/>
    </row>
    <row r="181" spans="1:7" ht="70">
      <c r="A181" s="434"/>
      <c r="B181" s="434">
        <f>B$39</f>
        <v>0</v>
      </c>
      <c r="C181" s="405" t="s">
        <v>1025</v>
      </c>
      <c r="D181" s="405"/>
      <c r="E181" s="405"/>
      <c r="F181" s="441" t="s">
        <v>925</v>
      </c>
      <c r="G181" s="442"/>
    </row>
    <row r="182" spans="1:7">
      <c r="A182" s="434"/>
      <c r="B182" s="434">
        <f>B$40</f>
        <v>0</v>
      </c>
      <c r="C182" s="405"/>
      <c r="D182" s="405"/>
      <c r="E182" s="405"/>
      <c r="F182" s="441"/>
      <c r="G182" s="442"/>
    </row>
    <row r="183" spans="1:7">
      <c r="A183" s="434"/>
      <c r="B183" s="434" t="str">
        <f>B$41</f>
        <v>PA</v>
      </c>
      <c r="C183" s="405"/>
      <c r="D183" s="405"/>
      <c r="E183" s="405"/>
      <c r="F183" s="441"/>
      <c r="G183" s="442"/>
    </row>
    <row r="184" spans="1:7">
      <c r="A184" s="434"/>
      <c r="B184" s="434" t="str">
        <f>B$42</f>
        <v>MA</v>
      </c>
      <c r="C184" s="405"/>
      <c r="D184" s="405"/>
      <c r="E184" s="405"/>
      <c r="F184" s="441"/>
      <c r="G184" s="442"/>
    </row>
    <row r="185" spans="1:7">
      <c r="A185" s="434"/>
      <c r="B185" s="434" t="str">
        <f>B$43</f>
        <v>S1</v>
      </c>
      <c r="C185" s="405"/>
      <c r="D185" s="405"/>
      <c r="E185" s="405"/>
      <c r="F185" s="441"/>
      <c r="G185" s="442"/>
    </row>
    <row r="186" spans="1:7">
      <c r="A186" s="425"/>
      <c r="B186" s="425"/>
      <c r="C186" s="426"/>
      <c r="D186" s="426"/>
      <c r="E186" s="426"/>
      <c r="F186" s="440"/>
      <c r="G186" s="439"/>
    </row>
    <row r="187" spans="1:7" ht="154">
      <c r="A187" s="434" t="s">
        <v>1026</v>
      </c>
      <c r="B187" s="434"/>
      <c r="C187" s="436" t="s">
        <v>1027</v>
      </c>
      <c r="D187" s="468" t="s">
        <v>1028</v>
      </c>
      <c r="E187" s="405" t="s">
        <v>1029</v>
      </c>
      <c r="F187" s="441"/>
      <c r="G187" s="442"/>
    </row>
    <row r="188" spans="1:7" ht="28">
      <c r="A188" s="434"/>
      <c r="B188" s="434" t="s">
        <v>533</v>
      </c>
      <c r="C188" s="405" t="s">
        <v>1030</v>
      </c>
      <c r="D188" s="405"/>
      <c r="E188" s="405"/>
      <c r="F188" s="441" t="s">
        <v>925</v>
      </c>
      <c r="G188" s="442"/>
    </row>
    <row r="189" spans="1:7" ht="84">
      <c r="A189" s="434"/>
      <c r="B189" s="434">
        <f>B$39</f>
        <v>0</v>
      </c>
      <c r="C189" s="405" t="s">
        <v>1031</v>
      </c>
      <c r="D189" s="405"/>
      <c r="E189" s="405"/>
      <c r="F189" s="441" t="s">
        <v>925</v>
      </c>
      <c r="G189" s="442"/>
    </row>
    <row r="190" spans="1:7">
      <c r="A190" s="434"/>
      <c r="B190" s="434">
        <f>B$40</f>
        <v>0</v>
      </c>
      <c r="C190" s="405"/>
      <c r="D190" s="405"/>
      <c r="E190" s="405"/>
      <c r="F190" s="441"/>
      <c r="G190" s="442"/>
    </row>
    <row r="191" spans="1:7">
      <c r="A191" s="434"/>
      <c r="B191" s="434" t="str">
        <f>B$41</f>
        <v>PA</v>
      </c>
      <c r="C191" s="405"/>
      <c r="D191" s="405"/>
      <c r="E191" s="405"/>
      <c r="F191" s="441"/>
      <c r="G191" s="442"/>
    </row>
    <row r="192" spans="1:7">
      <c r="A192" s="434"/>
      <c r="B192" s="434" t="str">
        <f>B$42</f>
        <v>MA</v>
      </c>
      <c r="C192" s="405"/>
      <c r="D192" s="405"/>
      <c r="E192" s="405"/>
      <c r="F192" s="441"/>
      <c r="G192" s="442"/>
    </row>
    <row r="193" spans="1:7">
      <c r="A193" s="434"/>
      <c r="B193" s="434" t="str">
        <f>B$43</f>
        <v>S1</v>
      </c>
      <c r="C193" s="405"/>
      <c r="D193" s="405"/>
      <c r="E193" s="405"/>
      <c r="F193" s="441"/>
      <c r="G193" s="442"/>
    </row>
    <row r="194" spans="1:7">
      <c r="A194" s="425"/>
      <c r="B194" s="425"/>
      <c r="C194" s="426"/>
      <c r="D194" s="426"/>
      <c r="E194" s="426"/>
      <c r="F194" s="440"/>
      <c r="G194" s="439"/>
    </row>
    <row r="195" spans="1:7">
      <c r="A195" s="434">
        <v>3.2</v>
      </c>
      <c r="B195" s="434"/>
      <c r="C195" s="436" t="s">
        <v>1032</v>
      </c>
      <c r="D195" s="405"/>
      <c r="E195" s="405"/>
      <c r="F195" s="441"/>
      <c r="G195" s="442"/>
    </row>
    <row r="196" spans="1:7" ht="168">
      <c r="A196" s="434" t="s">
        <v>255</v>
      </c>
      <c r="B196" s="434"/>
      <c r="C196" s="436" t="s">
        <v>1033</v>
      </c>
      <c r="D196" s="468" t="s">
        <v>1034</v>
      </c>
      <c r="E196" s="405" t="s">
        <v>1035</v>
      </c>
      <c r="F196" s="441"/>
      <c r="G196" s="442"/>
    </row>
    <row r="197" spans="1:7">
      <c r="A197" s="434"/>
      <c r="B197" s="434" t="s">
        <v>533</v>
      </c>
      <c r="C197" s="405" t="s">
        <v>1036</v>
      </c>
      <c r="D197" s="405"/>
      <c r="E197" s="405"/>
      <c r="F197" s="441" t="s">
        <v>925</v>
      </c>
      <c r="G197" s="442"/>
    </row>
    <row r="198" spans="1:7" ht="42">
      <c r="A198" s="434"/>
      <c r="B198" s="434">
        <f>B$39</f>
        <v>0</v>
      </c>
      <c r="C198" s="405" t="s">
        <v>1037</v>
      </c>
      <c r="D198" s="405"/>
      <c r="E198" s="405"/>
      <c r="F198" s="441" t="s">
        <v>925</v>
      </c>
      <c r="G198" s="442"/>
    </row>
    <row r="199" spans="1:7">
      <c r="A199" s="434"/>
      <c r="B199" s="434">
        <f>B$40</f>
        <v>0</v>
      </c>
      <c r="C199" s="405"/>
      <c r="D199" s="405"/>
      <c r="E199" s="405"/>
      <c r="F199" s="441"/>
      <c r="G199" s="442"/>
    </row>
    <row r="200" spans="1:7">
      <c r="A200" s="434"/>
      <c r="B200" s="434" t="str">
        <f>B$41</f>
        <v>PA</v>
      </c>
      <c r="C200" s="405"/>
      <c r="D200" s="405"/>
      <c r="E200" s="405"/>
      <c r="F200" s="441"/>
      <c r="G200" s="442"/>
    </row>
    <row r="201" spans="1:7">
      <c r="A201" s="434"/>
      <c r="B201" s="434" t="str">
        <f>B$42</f>
        <v>MA</v>
      </c>
      <c r="C201" s="405"/>
      <c r="D201" s="405"/>
      <c r="E201" s="405"/>
      <c r="F201" s="441"/>
      <c r="G201" s="442"/>
    </row>
    <row r="202" spans="1:7">
      <c r="A202" s="434"/>
      <c r="B202" s="434" t="str">
        <f>B$43</f>
        <v>S1</v>
      </c>
      <c r="C202" s="405"/>
      <c r="D202" s="405"/>
      <c r="E202" s="405"/>
      <c r="F202" s="441"/>
      <c r="G202" s="442"/>
    </row>
    <row r="203" spans="1:7">
      <c r="A203" s="425"/>
      <c r="B203" s="425"/>
      <c r="C203" s="426"/>
      <c r="D203" s="426"/>
      <c r="E203" s="426"/>
      <c r="F203" s="438"/>
      <c r="G203" s="439"/>
    </row>
    <row r="204" spans="1:7" ht="266">
      <c r="A204" s="434" t="s">
        <v>1038</v>
      </c>
      <c r="B204" s="434"/>
      <c r="C204" s="436" t="s">
        <v>1039</v>
      </c>
      <c r="D204" s="468" t="s">
        <v>1040</v>
      </c>
      <c r="E204" s="405" t="s">
        <v>1041</v>
      </c>
      <c r="F204" s="441"/>
      <c r="G204" s="442"/>
    </row>
    <row r="205" spans="1:7" ht="42">
      <c r="A205" s="434"/>
      <c r="B205" s="434" t="s">
        <v>533</v>
      </c>
      <c r="C205" s="405" t="s">
        <v>1042</v>
      </c>
      <c r="D205" s="405"/>
      <c r="E205" s="405"/>
      <c r="F205" s="441" t="s">
        <v>925</v>
      </c>
      <c r="G205" s="442"/>
    </row>
    <row r="206" spans="1:7" ht="84">
      <c r="A206" s="434"/>
      <c r="B206" s="434">
        <f>B$39</f>
        <v>0</v>
      </c>
      <c r="C206" s="405" t="s">
        <v>1043</v>
      </c>
      <c r="D206" s="405"/>
      <c r="E206" s="405"/>
      <c r="F206" s="441" t="s">
        <v>925</v>
      </c>
      <c r="G206" s="442"/>
    </row>
    <row r="207" spans="1:7">
      <c r="A207" s="434"/>
      <c r="B207" s="434">
        <f>B$40</f>
        <v>0</v>
      </c>
      <c r="C207" s="405"/>
      <c r="D207" s="405"/>
      <c r="E207" s="405"/>
      <c r="F207" s="441"/>
      <c r="G207" s="442"/>
    </row>
    <row r="208" spans="1:7">
      <c r="A208" s="434"/>
      <c r="B208" s="434" t="str">
        <f>B$41</f>
        <v>PA</v>
      </c>
      <c r="C208" s="405"/>
      <c r="D208" s="405"/>
      <c r="E208" s="405"/>
      <c r="F208" s="441"/>
      <c r="G208" s="442"/>
    </row>
    <row r="209" spans="1:7">
      <c r="A209" s="434"/>
      <c r="B209" s="434" t="str">
        <f>B$42</f>
        <v>MA</v>
      </c>
      <c r="C209" s="405"/>
      <c r="D209" s="405"/>
      <c r="E209" s="405"/>
      <c r="F209" s="441"/>
      <c r="G209" s="442"/>
    </row>
    <row r="210" spans="1:7">
      <c r="A210" s="434"/>
      <c r="B210" s="434" t="str">
        <f>B$43</f>
        <v>S1</v>
      </c>
      <c r="C210" s="405"/>
      <c r="D210" s="405"/>
      <c r="E210" s="405"/>
      <c r="F210" s="441"/>
      <c r="G210" s="442"/>
    </row>
    <row r="211" spans="1:7">
      <c r="A211" s="425"/>
      <c r="B211" s="425"/>
      <c r="C211" s="426"/>
      <c r="D211" s="426"/>
      <c r="E211" s="426"/>
      <c r="F211" s="440"/>
      <c r="G211" s="439"/>
    </row>
    <row r="212" spans="1:7" ht="154">
      <c r="A212" s="434" t="s">
        <v>1044</v>
      </c>
      <c r="B212" s="434"/>
      <c r="C212" s="436" t="s">
        <v>1045</v>
      </c>
      <c r="D212" s="468" t="s">
        <v>1046</v>
      </c>
      <c r="E212" s="405" t="s">
        <v>1047</v>
      </c>
      <c r="F212" s="441"/>
      <c r="G212" s="442"/>
    </row>
    <row r="213" spans="1:7" ht="56">
      <c r="A213" s="434"/>
      <c r="B213" s="434" t="s">
        <v>533</v>
      </c>
      <c r="C213" s="405" t="s">
        <v>1048</v>
      </c>
      <c r="D213" s="405"/>
      <c r="E213" s="405"/>
      <c r="F213" s="441" t="s">
        <v>925</v>
      </c>
      <c r="G213" s="442"/>
    </row>
    <row r="214" spans="1:7" ht="28">
      <c r="A214" s="434"/>
      <c r="B214" s="434">
        <f>B$39</f>
        <v>0</v>
      </c>
      <c r="C214" s="405" t="s">
        <v>1049</v>
      </c>
      <c r="D214" s="405"/>
      <c r="E214" s="405"/>
      <c r="F214" s="441" t="s">
        <v>925</v>
      </c>
      <c r="G214" s="442"/>
    </row>
    <row r="215" spans="1:7">
      <c r="A215" s="434"/>
      <c r="B215" s="434">
        <f>B$40</f>
        <v>0</v>
      </c>
      <c r="C215" s="405"/>
      <c r="D215" s="405"/>
      <c r="E215" s="405"/>
      <c r="F215" s="441"/>
      <c r="G215" s="442"/>
    </row>
    <row r="216" spans="1:7">
      <c r="A216" s="434"/>
      <c r="B216" s="434" t="str">
        <f>B$41</f>
        <v>PA</v>
      </c>
      <c r="C216" s="405"/>
      <c r="D216" s="405"/>
      <c r="E216" s="405"/>
      <c r="F216" s="441"/>
      <c r="G216" s="442"/>
    </row>
    <row r="217" spans="1:7">
      <c r="A217" s="434"/>
      <c r="B217" s="434" t="str">
        <f>B$42</f>
        <v>MA</v>
      </c>
      <c r="C217" s="405"/>
      <c r="D217" s="405"/>
      <c r="E217" s="405"/>
      <c r="F217" s="441"/>
      <c r="G217" s="442"/>
    </row>
    <row r="218" spans="1:7">
      <c r="A218" s="434"/>
      <c r="B218" s="434" t="str">
        <f>B$43</f>
        <v>S1</v>
      </c>
      <c r="C218" s="405"/>
      <c r="D218" s="405"/>
      <c r="E218" s="405"/>
      <c r="F218" s="441"/>
      <c r="G218" s="442"/>
    </row>
    <row r="219" spans="1:7">
      <c r="A219" s="425"/>
      <c r="B219" s="425"/>
      <c r="C219" s="426"/>
      <c r="D219" s="426"/>
      <c r="E219" s="426"/>
      <c r="F219" s="440"/>
      <c r="G219" s="439"/>
    </row>
    <row r="220" spans="1:7" ht="168">
      <c r="A220" s="434" t="s">
        <v>852</v>
      </c>
      <c r="B220" s="434"/>
      <c r="C220" s="436" t="s">
        <v>1050</v>
      </c>
      <c r="D220" s="405" t="s">
        <v>1051</v>
      </c>
      <c r="E220" s="405" t="s">
        <v>1052</v>
      </c>
      <c r="F220" s="441"/>
      <c r="G220" s="442"/>
    </row>
    <row r="221" spans="1:7" ht="84">
      <c r="A221" s="434"/>
      <c r="B221" s="434" t="s">
        <v>533</v>
      </c>
      <c r="C221" s="405" t="s">
        <v>1053</v>
      </c>
      <c r="D221" s="405"/>
      <c r="E221" s="405"/>
      <c r="F221" s="445" t="s">
        <v>925</v>
      </c>
      <c r="G221" s="446" t="s">
        <v>1054</v>
      </c>
    </row>
    <row r="222" spans="1:7" ht="42">
      <c r="A222" s="434"/>
      <c r="B222" s="434" t="s">
        <v>132</v>
      </c>
      <c r="C222" s="405" t="s">
        <v>1055</v>
      </c>
      <c r="D222" s="405"/>
      <c r="E222" s="405"/>
      <c r="F222" s="441" t="s">
        <v>925</v>
      </c>
      <c r="G222" s="442"/>
    </row>
    <row r="223" spans="1:7">
      <c r="A223" s="434"/>
      <c r="B223" s="434" t="s">
        <v>208</v>
      </c>
      <c r="C223" s="405"/>
      <c r="D223" s="405"/>
      <c r="E223" s="405"/>
      <c r="F223" s="441"/>
      <c r="G223" s="442"/>
    </row>
    <row r="224" spans="1:7">
      <c r="A224" s="434"/>
      <c r="B224" s="434" t="str">
        <f>B$41</f>
        <v>PA</v>
      </c>
      <c r="C224" s="405"/>
      <c r="D224" s="405"/>
      <c r="E224" s="405"/>
      <c r="F224" s="441"/>
      <c r="G224" s="442"/>
    </row>
    <row r="225" spans="1:7">
      <c r="A225" s="434"/>
      <c r="B225" s="434" t="str">
        <f>B$42</f>
        <v>MA</v>
      </c>
      <c r="C225" s="405"/>
      <c r="D225" s="405"/>
      <c r="E225" s="405"/>
      <c r="F225" s="441"/>
      <c r="G225" s="442"/>
    </row>
    <row r="226" spans="1:7">
      <c r="A226" s="434"/>
      <c r="B226" s="434" t="str">
        <f>B$43</f>
        <v>S1</v>
      </c>
      <c r="C226" s="405"/>
      <c r="D226" s="405"/>
      <c r="E226" s="405"/>
      <c r="F226" s="441"/>
      <c r="G226" s="442"/>
    </row>
    <row r="227" spans="1:7">
      <c r="A227" s="425"/>
      <c r="B227" s="425"/>
      <c r="C227" s="426"/>
      <c r="D227" s="426"/>
      <c r="E227" s="426"/>
      <c r="F227" s="440"/>
      <c r="G227" s="439"/>
    </row>
    <row r="228" spans="1:7">
      <c r="A228" s="434">
        <v>3.3</v>
      </c>
      <c r="B228" s="434"/>
      <c r="C228" s="436" t="s">
        <v>1056</v>
      </c>
      <c r="D228" s="405"/>
      <c r="E228" s="405"/>
      <c r="F228" s="441"/>
      <c r="G228" s="442"/>
    </row>
    <row r="229" spans="1:7" ht="168">
      <c r="A229" s="434" t="s">
        <v>1057</v>
      </c>
      <c r="B229" s="434"/>
      <c r="C229" s="436" t="s">
        <v>1058</v>
      </c>
      <c r="D229" s="405" t="s">
        <v>1059</v>
      </c>
      <c r="E229" s="405" t="s">
        <v>1060</v>
      </c>
      <c r="F229" s="441"/>
      <c r="G229" s="442"/>
    </row>
    <row r="230" spans="1:7" ht="28">
      <c r="A230" s="434"/>
      <c r="B230" s="434" t="s">
        <v>533</v>
      </c>
      <c r="C230" s="405" t="s">
        <v>1061</v>
      </c>
      <c r="D230" s="405"/>
      <c r="E230" s="405"/>
      <c r="F230" s="441" t="s">
        <v>925</v>
      </c>
      <c r="G230" s="442"/>
    </row>
    <row r="231" spans="1:7" ht="98">
      <c r="A231" s="434"/>
      <c r="B231" s="434">
        <f>B$39</f>
        <v>0</v>
      </c>
      <c r="C231" s="405" t="s">
        <v>1062</v>
      </c>
      <c r="D231" s="405"/>
      <c r="E231" s="405"/>
      <c r="F231" s="441" t="s">
        <v>925</v>
      </c>
      <c r="G231" s="442"/>
    </row>
    <row r="232" spans="1:7">
      <c r="A232" s="434"/>
      <c r="B232" s="434">
        <f>B$40</f>
        <v>0</v>
      </c>
      <c r="C232" s="405"/>
      <c r="D232" s="405"/>
      <c r="E232" s="405"/>
      <c r="F232" s="441"/>
      <c r="G232" s="442"/>
    </row>
    <row r="233" spans="1:7">
      <c r="A233" s="434"/>
      <c r="B233" s="434" t="str">
        <f>B$41</f>
        <v>PA</v>
      </c>
      <c r="C233" s="405"/>
      <c r="D233" s="405"/>
      <c r="E233" s="405"/>
      <c r="F233" s="441"/>
      <c r="G233" s="442"/>
    </row>
    <row r="234" spans="1:7">
      <c r="A234" s="434"/>
      <c r="B234" s="434" t="str">
        <f>B$42</f>
        <v>MA</v>
      </c>
      <c r="C234" s="405"/>
      <c r="D234" s="405"/>
      <c r="E234" s="405"/>
      <c r="F234" s="441"/>
      <c r="G234" s="442"/>
    </row>
    <row r="235" spans="1:7">
      <c r="A235" s="434"/>
      <c r="B235" s="434" t="str">
        <f>B$43</f>
        <v>S1</v>
      </c>
      <c r="C235" s="405"/>
      <c r="D235" s="405"/>
      <c r="E235" s="405"/>
      <c r="F235" s="441"/>
      <c r="G235" s="442"/>
    </row>
    <row r="236" spans="1:7">
      <c r="A236" s="425"/>
      <c r="B236" s="425"/>
      <c r="C236" s="426"/>
      <c r="D236" s="426"/>
      <c r="E236" s="426"/>
      <c r="F236" s="440"/>
      <c r="G236" s="439"/>
    </row>
    <row r="237" spans="1:7" ht="182">
      <c r="A237" s="448" t="s">
        <v>866</v>
      </c>
      <c r="B237" s="448"/>
      <c r="C237" s="449" t="s">
        <v>1063</v>
      </c>
      <c r="D237" s="405" t="s">
        <v>1064</v>
      </c>
      <c r="E237" s="405" t="s">
        <v>1065</v>
      </c>
      <c r="F237" s="452"/>
      <c r="G237" s="453"/>
    </row>
    <row r="238" spans="1:7" ht="28">
      <c r="A238" s="448"/>
      <c r="B238" s="448" t="s">
        <v>533</v>
      </c>
      <c r="C238" s="405" t="s">
        <v>1061</v>
      </c>
      <c r="D238" s="405"/>
      <c r="E238" s="405"/>
      <c r="F238" s="452" t="s">
        <v>925</v>
      </c>
      <c r="G238" s="453"/>
    </row>
    <row r="239" spans="1:7" ht="210">
      <c r="A239" s="434"/>
      <c r="B239" s="434" t="s">
        <v>132</v>
      </c>
      <c r="C239" s="405" t="s">
        <v>1066</v>
      </c>
      <c r="D239" s="405"/>
      <c r="E239" s="405"/>
      <c r="F239" s="441" t="s">
        <v>925</v>
      </c>
      <c r="G239" s="446" t="s">
        <v>1067</v>
      </c>
    </row>
    <row r="240" spans="1:7" ht="70">
      <c r="A240" s="434"/>
      <c r="B240" s="434" t="s">
        <v>208</v>
      </c>
      <c r="C240" s="405" t="s">
        <v>1450</v>
      </c>
      <c r="D240" s="405"/>
      <c r="E240" s="405"/>
      <c r="F240" s="441" t="s">
        <v>940</v>
      </c>
      <c r="G240" s="446" t="s">
        <v>1440</v>
      </c>
    </row>
    <row r="241" spans="1:7">
      <c r="A241" s="434"/>
      <c r="B241" s="434" t="str">
        <f>B$41</f>
        <v>PA</v>
      </c>
      <c r="C241" s="405"/>
      <c r="D241" s="405"/>
      <c r="E241" s="405"/>
      <c r="F241" s="441"/>
      <c r="G241" s="442"/>
    </row>
    <row r="242" spans="1:7">
      <c r="A242" s="434"/>
      <c r="B242" s="434" t="str">
        <f>B$42</f>
        <v>MA</v>
      </c>
      <c r="C242" s="405"/>
      <c r="D242" s="405"/>
      <c r="E242" s="405"/>
      <c r="F242" s="441"/>
      <c r="G242" s="442"/>
    </row>
    <row r="243" spans="1:7">
      <c r="A243" s="434"/>
      <c r="B243" s="434" t="str">
        <f>B$43</f>
        <v>S1</v>
      </c>
      <c r="C243" s="405"/>
      <c r="D243" s="405"/>
      <c r="E243" s="405"/>
      <c r="F243" s="441"/>
      <c r="G243" s="442"/>
    </row>
    <row r="244" spans="1:7">
      <c r="A244" s="425"/>
      <c r="B244" s="425"/>
      <c r="C244" s="426"/>
      <c r="D244" s="426"/>
      <c r="E244" s="426"/>
      <c r="F244" s="440"/>
      <c r="G244" s="439"/>
    </row>
    <row r="245" spans="1:7" ht="140">
      <c r="A245" s="434" t="s">
        <v>856</v>
      </c>
      <c r="B245" s="437"/>
      <c r="C245" s="436" t="s">
        <v>1068</v>
      </c>
      <c r="D245" s="405" t="s">
        <v>1069</v>
      </c>
      <c r="E245" s="405" t="s">
        <v>1070</v>
      </c>
      <c r="F245" s="441"/>
      <c r="G245" s="442"/>
    </row>
    <row r="246" spans="1:7" ht="28">
      <c r="A246" s="434"/>
      <c r="B246" s="434" t="s">
        <v>533</v>
      </c>
      <c r="C246" s="405" t="s">
        <v>1071</v>
      </c>
      <c r="D246" s="405"/>
      <c r="E246" s="405"/>
      <c r="F246" s="441" t="s">
        <v>925</v>
      </c>
      <c r="G246" s="442"/>
    </row>
    <row r="247" spans="1:7" ht="98">
      <c r="A247" s="456"/>
      <c r="B247" s="435" t="s">
        <v>132</v>
      </c>
      <c r="C247" s="405" t="s">
        <v>1072</v>
      </c>
      <c r="D247" s="405"/>
      <c r="E247" s="405"/>
      <c r="F247" s="441" t="s">
        <v>940</v>
      </c>
      <c r="G247" s="446" t="s">
        <v>1073</v>
      </c>
    </row>
    <row r="248" spans="1:7" ht="28">
      <c r="A248" s="456"/>
      <c r="B248" s="435" t="s">
        <v>208</v>
      </c>
      <c r="C248" s="405" t="s">
        <v>1448</v>
      </c>
      <c r="D248" s="405"/>
      <c r="E248" s="405"/>
      <c r="F248" s="441" t="s">
        <v>940</v>
      </c>
      <c r="G248" s="446" t="s">
        <v>1441</v>
      </c>
    </row>
    <row r="249" spans="1:7">
      <c r="A249" s="456"/>
      <c r="B249" s="435" t="s">
        <v>10</v>
      </c>
      <c r="C249" s="405"/>
      <c r="D249" s="405"/>
      <c r="E249" s="405"/>
      <c r="F249" s="441"/>
      <c r="G249" s="442"/>
    </row>
    <row r="250" spans="1:7">
      <c r="A250" s="456"/>
      <c r="B250" s="435" t="s">
        <v>11</v>
      </c>
      <c r="C250" s="405"/>
      <c r="D250" s="405"/>
      <c r="E250" s="405"/>
      <c r="F250" s="441"/>
      <c r="G250" s="442"/>
    </row>
    <row r="251" spans="1:7">
      <c r="A251" s="456"/>
      <c r="B251" s="435" t="s">
        <v>12</v>
      </c>
      <c r="C251" s="405"/>
      <c r="D251" s="405"/>
      <c r="E251" s="405"/>
      <c r="F251" s="441"/>
      <c r="G251" s="442"/>
    </row>
    <row r="252" spans="1:7">
      <c r="A252" s="425"/>
      <c r="B252" s="425"/>
      <c r="C252" s="426"/>
      <c r="D252" s="426"/>
      <c r="E252" s="426"/>
      <c r="F252" s="440"/>
      <c r="G252" s="439"/>
    </row>
    <row r="253" spans="1:7">
      <c r="A253" s="425"/>
      <c r="B253" s="425"/>
      <c r="C253" s="426"/>
      <c r="D253" s="426"/>
      <c r="E253" s="426"/>
      <c r="F253" s="440"/>
      <c r="G253" s="439"/>
    </row>
    <row r="254" spans="1:7">
      <c r="A254" s="434">
        <v>3.4</v>
      </c>
      <c r="B254" s="434"/>
      <c r="C254" s="436" t="s">
        <v>1074</v>
      </c>
      <c r="D254" s="405"/>
      <c r="E254" s="405"/>
      <c r="F254" s="441"/>
      <c r="G254" s="442"/>
    </row>
    <row r="255" spans="1:7" ht="350">
      <c r="A255" s="434" t="s">
        <v>1075</v>
      </c>
      <c r="B255" s="434"/>
      <c r="C255" s="436" t="s">
        <v>1076</v>
      </c>
      <c r="D255" s="405" t="s">
        <v>1077</v>
      </c>
      <c r="E255" s="405" t="s">
        <v>1078</v>
      </c>
      <c r="F255" s="441"/>
      <c r="G255" s="442"/>
    </row>
    <row r="256" spans="1:7" ht="56">
      <c r="A256" s="434"/>
      <c r="B256" s="434" t="s">
        <v>533</v>
      </c>
      <c r="C256" s="405" t="s">
        <v>1079</v>
      </c>
      <c r="D256" s="405"/>
      <c r="E256" s="405"/>
      <c r="F256" s="441" t="s">
        <v>925</v>
      </c>
      <c r="G256" s="442"/>
    </row>
    <row r="257" spans="1:7" ht="280">
      <c r="A257" s="443"/>
      <c r="B257" s="443">
        <f>B$39</f>
        <v>0</v>
      </c>
      <c r="C257" s="444" t="s">
        <v>1080</v>
      </c>
      <c r="D257" s="444"/>
      <c r="E257" s="444"/>
      <c r="F257" s="450" t="s">
        <v>925</v>
      </c>
      <c r="G257" s="451"/>
    </row>
    <row r="258" spans="1:7">
      <c r="A258" s="434"/>
      <c r="B258" s="434">
        <f>B$40</f>
        <v>0</v>
      </c>
      <c r="C258" s="405"/>
      <c r="D258" s="405"/>
      <c r="E258" s="405"/>
      <c r="F258" s="441"/>
      <c r="G258" s="442"/>
    </row>
    <row r="259" spans="1:7">
      <c r="A259" s="434"/>
      <c r="B259" s="434" t="str">
        <f>B$41</f>
        <v>PA</v>
      </c>
      <c r="C259" s="405"/>
      <c r="D259" s="405"/>
      <c r="E259" s="405"/>
      <c r="F259" s="441"/>
      <c r="G259" s="442"/>
    </row>
    <row r="260" spans="1:7">
      <c r="A260" s="434"/>
      <c r="B260" s="434" t="str">
        <f>B$42</f>
        <v>MA</v>
      </c>
      <c r="C260" s="405"/>
      <c r="D260" s="405"/>
      <c r="E260" s="405"/>
      <c r="F260" s="441"/>
      <c r="G260" s="442"/>
    </row>
    <row r="261" spans="1:7">
      <c r="A261" s="434"/>
      <c r="B261" s="434" t="str">
        <f>B$43</f>
        <v>S1</v>
      </c>
      <c r="C261" s="405"/>
      <c r="D261" s="405"/>
      <c r="E261" s="405"/>
      <c r="F261" s="441"/>
      <c r="G261" s="442"/>
    </row>
    <row r="262" spans="1:7">
      <c r="A262" s="425"/>
      <c r="B262" s="425"/>
      <c r="C262" s="426"/>
      <c r="D262" s="426"/>
      <c r="E262" s="426"/>
      <c r="F262" s="440"/>
      <c r="G262" s="439"/>
    </row>
    <row r="263" spans="1:7" ht="112">
      <c r="A263" s="448" t="s">
        <v>1081</v>
      </c>
      <c r="B263" s="448"/>
      <c r="C263" s="457" t="s">
        <v>1082</v>
      </c>
      <c r="D263" s="405" t="s">
        <v>1083</v>
      </c>
      <c r="E263" s="405" t="s">
        <v>1084</v>
      </c>
      <c r="F263" s="452"/>
      <c r="G263" s="453"/>
    </row>
    <row r="264" spans="1:7">
      <c r="A264" s="434"/>
      <c r="B264" s="434" t="s">
        <v>533</v>
      </c>
      <c r="C264" s="405" t="s">
        <v>1085</v>
      </c>
      <c r="D264" s="405"/>
      <c r="E264" s="405"/>
      <c r="F264" s="441" t="s">
        <v>925</v>
      </c>
      <c r="G264" s="442"/>
    </row>
    <row r="265" spans="1:7" ht="28">
      <c r="A265" s="434"/>
      <c r="B265" s="434">
        <f>B$39</f>
        <v>0</v>
      </c>
      <c r="C265" s="405" t="s">
        <v>1086</v>
      </c>
      <c r="D265" s="405"/>
      <c r="E265" s="405"/>
      <c r="F265" s="441" t="s">
        <v>925</v>
      </c>
      <c r="G265" s="442"/>
    </row>
    <row r="266" spans="1:7">
      <c r="A266" s="434"/>
      <c r="B266" s="434">
        <f>B$40</f>
        <v>0</v>
      </c>
      <c r="C266" s="405"/>
      <c r="D266" s="405"/>
      <c r="E266" s="405"/>
      <c r="F266" s="441"/>
      <c r="G266" s="442"/>
    </row>
    <row r="267" spans="1:7">
      <c r="A267" s="434"/>
      <c r="B267" s="434" t="str">
        <f>B$41</f>
        <v>PA</v>
      </c>
      <c r="C267" s="405"/>
      <c r="D267" s="405"/>
      <c r="E267" s="405"/>
      <c r="F267" s="441"/>
      <c r="G267" s="442"/>
    </row>
    <row r="268" spans="1:7">
      <c r="A268" s="434"/>
      <c r="B268" s="434" t="str">
        <f>B$42</f>
        <v>MA</v>
      </c>
      <c r="C268" s="405"/>
      <c r="D268" s="405"/>
      <c r="E268" s="405"/>
      <c r="F268" s="441"/>
      <c r="G268" s="442"/>
    </row>
    <row r="269" spans="1:7">
      <c r="A269" s="434"/>
      <c r="B269" s="434" t="str">
        <f>B$43</f>
        <v>S1</v>
      </c>
      <c r="C269" s="405"/>
      <c r="D269" s="405"/>
      <c r="E269" s="405"/>
      <c r="F269" s="441"/>
      <c r="G269" s="442"/>
    </row>
    <row r="270" spans="1:7">
      <c r="A270" s="425"/>
      <c r="B270" s="425"/>
      <c r="C270" s="426"/>
      <c r="D270" s="426"/>
      <c r="E270" s="426"/>
      <c r="F270" s="440"/>
      <c r="G270" s="439"/>
    </row>
    <row r="271" spans="1:7">
      <c r="A271" s="434">
        <v>3.5</v>
      </c>
      <c r="B271" s="434"/>
      <c r="C271" s="436" t="s">
        <v>1087</v>
      </c>
      <c r="D271" s="405"/>
      <c r="E271" s="405"/>
      <c r="F271" s="441"/>
      <c r="G271" s="442"/>
    </row>
    <row r="272" spans="1:7" ht="196">
      <c r="A272" s="434" t="s">
        <v>1088</v>
      </c>
      <c r="B272" s="434"/>
      <c r="C272" s="436" t="s">
        <v>1089</v>
      </c>
      <c r="D272" s="405" t="s">
        <v>1090</v>
      </c>
      <c r="E272" s="405" t="s">
        <v>1091</v>
      </c>
      <c r="F272" s="441"/>
      <c r="G272" s="442"/>
    </row>
    <row r="273" spans="1:7">
      <c r="A273" s="434"/>
      <c r="B273" s="434" t="s">
        <v>533</v>
      </c>
      <c r="C273" s="405" t="s">
        <v>1092</v>
      </c>
      <c r="D273" s="405"/>
      <c r="E273" s="405"/>
      <c r="F273" s="441" t="s">
        <v>925</v>
      </c>
      <c r="G273" s="442"/>
    </row>
    <row r="274" spans="1:7">
      <c r="A274" s="434"/>
      <c r="B274" s="434" t="s">
        <v>132</v>
      </c>
      <c r="C274" s="405" t="s">
        <v>1093</v>
      </c>
      <c r="D274" s="405"/>
      <c r="E274" s="405"/>
      <c r="F274" s="441" t="s">
        <v>925</v>
      </c>
      <c r="G274" s="442"/>
    </row>
    <row r="275" spans="1:7">
      <c r="A275" s="434"/>
      <c r="B275" s="434">
        <f>B$40</f>
        <v>0</v>
      </c>
      <c r="C275" s="405"/>
      <c r="D275" s="405"/>
      <c r="E275" s="405"/>
      <c r="F275" s="441"/>
      <c r="G275" s="442"/>
    </row>
    <row r="276" spans="1:7">
      <c r="A276" s="434"/>
      <c r="B276" s="434" t="str">
        <f>B$41</f>
        <v>PA</v>
      </c>
      <c r="C276" s="405"/>
      <c r="D276" s="405"/>
      <c r="E276" s="405"/>
      <c r="F276" s="441"/>
      <c r="G276" s="442"/>
    </row>
    <row r="277" spans="1:7">
      <c r="A277" s="434"/>
      <c r="B277" s="434" t="str">
        <f>B$42</f>
        <v>MA</v>
      </c>
      <c r="C277" s="405"/>
      <c r="D277" s="405"/>
      <c r="E277" s="405"/>
      <c r="F277" s="441"/>
      <c r="G277" s="442"/>
    </row>
    <row r="278" spans="1:7">
      <c r="A278" s="434"/>
      <c r="B278" s="434" t="str">
        <f>B$43</f>
        <v>S1</v>
      </c>
      <c r="C278" s="405"/>
      <c r="D278" s="405"/>
      <c r="E278" s="405"/>
      <c r="F278" s="441"/>
      <c r="G278" s="442"/>
    </row>
    <row r="279" spans="1:7">
      <c r="A279" s="425"/>
      <c r="B279" s="425"/>
      <c r="C279" s="426"/>
      <c r="D279" s="426"/>
      <c r="E279" s="426"/>
      <c r="F279" s="440"/>
      <c r="G279" s="439"/>
    </row>
    <row r="280" spans="1:7">
      <c r="A280" s="447">
        <v>4</v>
      </c>
      <c r="B280" s="447"/>
      <c r="C280" s="429" t="s">
        <v>1094</v>
      </c>
      <c r="D280" s="431"/>
      <c r="E280" s="431"/>
      <c r="F280" s="454"/>
      <c r="G280" s="455"/>
    </row>
    <row r="281" spans="1:7">
      <c r="A281" s="434">
        <v>4.0999999999999996</v>
      </c>
      <c r="B281" s="434"/>
      <c r="C281" s="436" t="s">
        <v>1095</v>
      </c>
      <c r="D281" s="405"/>
      <c r="E281" s="405"/>
      <c r="F281" s="441"/>
      <c r="G281" s="442"/>
    </row>
    <row r="282" spans="1:7" ht="210">
      <c r="A282" s="448" t="s">
        <v>1096</v>
      </c>
      <c r="B282" s="448"/>
      <c r="C282" s="449" t="s">
        <v>1097</v>
      </c>
      <c r="D282" s="468" t="s">
        <v>1098</v>
      </c>
      <c r="E282" s="405" t="s">
        <v>1099</v>
      </c>
      <c r="F282" s="452"/>
      <c r="G282" s="453"/>
    </row>
    <row r="283" spans="1:7" ht="56">
      <c r="A283" s="434"/>
      <c r="B283" s="434" t="s">
        <v>533</v>
      </c>
      <c r="C283" s="405" t="s">
        <v>1100</v>
      </c>
      <c r="D283" s="405"/>
      <c r="E283" s="405"/>
      <c r="F283" s="441" t="s">
        <v>925</v>
      </c>
      <c r="G283" s="442"/>
    </row>
    <row r="284" spans="1:7" ht="42">
      <c r="A284" s="434"/>
      <c r="B284" s="434">
        <f>B$39</f>
        <v>0</v>
      </c>
      <c r="C284" s="405" t="s">
        <v>1101</v>
      </c>
      <c r="D284" s="405"/>
      <c r="E284" s="405"/>
      <c r="F284" s="441" t="s">
        <v>925</v>
      </c>
      <c r="G284" s="442"/>
    </row>
    <row r="285" spans="1:7">
      <c r="A285" s="434"/>
      <c r="B285" s="434">
        <f>B$40</f>
        <v>0</v>
      </c>
      <c r="C285" s="405"/>
      <c r="D285" s="405"/>
      <c r="E285" s="405"/>
      <c r="F285" s="441"/>
      <c r="G285" s="442"/>
    </row>
    <row r="286" spans="1:7">
      <c r="A286" s="434"/>
      <c r="B286" s="434" t="str">
        <f>B$41</f>
        <v>PA</v>
      </c>
      <c r="C286" s="405"/>
      <c r="D286" s="405"/>
      <c r="E286" s="405"/>
      <c r="F286" s="441"/>
      <c r="G286" s="442"/>
    </row>
    <row r="287" spans="1:7">
      <c r="A287" s="434"/>
      <c r="B287" s="434" t="str">
        <f>B$42</f>
        <v>MA</v>
      </c>
      <c r="C287" s="405"/>
      <c r="D287" s="405"/>
      <c r="E287" s="405"/>
      <c r="F287" s="441"/>
      <c r="G287" s="442"/>
    </row>
    <row r="288" spans="1:7">
      <c r="A288" s="434"/>
      <c r="B288" s="434" t="str">
        <f>B$43</f>
        <v>S1</v>
      </c>
      <c r="C288" s="405"/>
      <c r="D288" s="405"/>
      <c r="E288" s="405"/>
      <c r="F288" s="441"/>
      <c r="G288" s="442"/>
    </row>
    <row r="289" spans="1:7">
      <c r="A289" s="425"/>
      <c r="B289" s="425"/>
      <c r="C289" s="426"/>
      <c r="D289" s="426"/>
      <c r="E289" s="426"/>
      <c r="F289" s="440"/>
      <c r="G289" s="439"/>
    </row>
    <row r="290" spans="1:7" ht="70">
      <c r="A290" s="434" t="s">
        <v>1102</v>
      </c>
      <c r="B290" s="434"/>
      <c r="C290" s="436" t="s">
        <v>1103</v>
      </c>
      <c r="D290" s="468" t="s">
        <v>1104</v>
      </c>
      <c r="E290" s="405" t="s">
        <v>1105</v>
      </c>
      <c r="F290" s="441"/>
      <c r="G290" s="442"/>
    </row>
    <row r="291" spans="1:7">
      <c r="A291" s="434"/>
      <c r="B291" s="434" t="s">
        <v>533</v>
      </c>
      <c r="C291" s="405" t="s">
        <v>1106</v>
      </c>
      <c r="D291" s="405"/>
      <c r="E291" s="405"/>
      <c r="F291" s="441" t="s">
        <v>925</v>
      </c>
      <c r="G291" s="442"/>
    </row>
    <row r="292" spans="1:7" ht="28">
      <c r="A292" s="443"/>
      <c r="B292" s="443">
        <f>B$39</f>
        <v>0</v>
      </c>
      <c r="C292" s="444" t="s">
        <v>1107</v>
      </c>
      <c r="D292" s="444"/>
      <c r="E292" s="444"/>
      <c r="F292" s="450" t="s">
        <v>925</v>
      </c>
      <c r="G292" s="451"/>
    </row>
    <row r="293" spans="1:7">
      <c r="A293" s="434"/>
      <c r="B293" s="434">
        <f>B$40</f>
        <v>0</v>
      </c>
      <c r="C293" s="405"/>
      <c r="D293" s="405"/>
      <c r="E293" s="405"/>
      <c r="F293" s="441"/>
      <c r="G293" s="442"/>
    </row>
    <row r="294" spans="1:7">
      <c r="A294" s="434"/>
      <c r="B294" s="434" t="str">
        <f>B$41</f>
        <v>PA</v>
      </c>
      <c r="C294" s="405"/>
      <c r="D294" s="405"/>
      <c r="E294" s="405"/>
      <c r="F294" s="441"/>
      <c r="G294" s="442"/>
    </row>
    <row r="295" spans="1:7">
      <c r="A295" s="434"/>
      <c r="B295" s="434" t="str">
        <f>B$42</f>
        <v>MA</v>
      </c>
      <c r="C295" s="405"/>
      <c r="D295" s="405"/>
      <c r="E295" s="405"/>
      <c r="F295" s="441"/>
      <c r="G295" s="442"/>
    </row>
    <row r="296" spans="1:7">
      <c r="A296" s="434"/>
      <c r="B296" s="434" t="str">
        <f>B$43</f>
        <v>S1</v>
      </c>
      <c r="C296" s="426"/>
      <c r="D296" s="405"/>
      <c r="E296" s="405"/>
      <c r="F296" s="441"/>
      <c r="G296" s="442"/>
    </row>
    <row r="297" spans="1:7">
      <c r="A297" s="425"/>
      <c r="B297" s="425"/>
      <c r="C297" s="38"/>
      <c r="D297" s="426"/>
      <c r="E297" s="426"/>
      <c r="F297" s="440"/>
      <c r="G297" s="439"/>
    </row>
    <row r="298" spans="1:7">
      <c r="A298" s="434">
        <v>4.2</v>
      </c>
      <c r="B298" s="434"/>
      <c r="C298" s="436" t="s">
        <v>1108</v>
      </c>
      <c r="D298" s="405"/>
      <c r="E298" s="405"/>
      <c r="F298" s="441"/>
      <c r="G298" s="442"/>
    </row>
    <row r="299" spans="1:7" ht="182">
      <c r="A299" s="434" t="s">
        <v>1109</v>
      </c>
      <c r="B299" s="434"/>
      <c r="C299" s="436" t="s">
        <v>1110</v>
      </c>
      <c r="D299" s="468" t="s">
        <v>1111</v>
      </c>
      <c r="E299" s="405" t="s">
        <v>1112</v>
      </c>
      <c r="F299" s="441"/>
      <c r="G299" s="442"/>
    </row>
    <row r="300" spans="1:7" ht="28">
      <c r="A300" s="434"/>
      <c r="B300" s="434" t="s">
        <v>533</v>
      </c>
      <c r="C300" s="405" t="s">
        <v>1113</v>
      </c>
      <c r="D300" s="405"/>
      <c r="E300" s="405"/>
      <c r="F300" s="441" t="s">
        <v>925</v>
      </c>
      <c r="G300" s="442"/>
    </row>
    <row r="301" spans="1:7" ht="70">
      <c r="A301" s="434"/>
      <c r="B301" s="434">
        <f>B$39</f>
        <v>0</v>
      </c>
      <c r="C301" s="405" t="s">
        <v>1114</v>
      </c>
      <c r="D301" s="405"/>
      <c r="E301" s="405"/>
      <c r="F301" s="441" t="s">
        <v>925</v>
      </c>
      <c r="G301" s="442"/>
    </row>
    <row r="302" spans="1:7">
      <c r="A302" s="434"/>
      <c r="B302" s="434">
        <f>B$40</f>
        <v>0</v>
      </c>
      <c r="C302" s="405"/>
      <c r="D302" s="405"/>
      <c r="E302" s="405"/>
      <c r="F302" s="441"/>
      <c r="G302" s="442"/>
    </row>
    <row r="303" spans="1:7">
      <c r="A303" s="434"/>
      <c r="B303" s="434" t="str">
        <f>B$41</f>
        <v>PA</v>
      </c>
      <c r="C303" s="405"/>
      <c r="D303" s="405"/>
      <c r="E303" s="405"/>
      <c r="F303" s="441"/>
      <c r="G303" s="442"/>
    </row>
    <row r="304" spans="1:7">
      <c r="A304" s="434"/>
      <c r="B304" s="434" t="str">
        <f>B$42</f>
        <v>MA</v>
      </c>
      <c r="C304" s="405"/>
      <c r="D304" s="405"/>
      <c r="E304" s="405"/>
      <c r="F304" s="441"/>
      <c r="G304" s="442"/>
    </row>
    <row r="305" spans="1:7">
      <c r="A305" s="434"/>
      <c r="B305" s="434" t="str">
        <f>B$43</f>
        <v>S1</v>
      </c>
      <c r="C305" s="405"/>
      <c r="D305" s="405"/>
      <c r="E305" s="405"/>
      <c r="F305" s="441"/>
      <c r="G305" s="442"/>
    </row>
    <row r="306" spans="1:7">
      <c r="A306" s="425"/>
      <c r="B306" s="425"/>
      <c r="C306" s="426"/>
      <c r="D306" s="426"/>
      <c r="E306" s="426"/>
      <c r="F306" s="440"/>
      <c r="G306" s="439"/>
    </row>
    <row r="307" spans="1:7" ht="126">
      <c r="A307" s="434" t="s">
        <v>1115</v>
      </c>
      <c r="B307" s="434"/>
      <c r="C307" s="436" t="s">
        <v>1116</v>
      </c>
      <c r="D307" s="405" t="s">
        <v>1117</v>
      </c>
      <c r="E307" s="405" t="s">
        <v>1118</v>
      </c>
      <c r="F307" s="441"/>
      <c r="G307" s="442"/>
    </row>
    <row r="308" spans="1:7">
      <c r="A308" s="434"/>
      <c r="B308" s="434" t="s">
        <v>533</v>
      </c>
      <c r="C308" s="405" t="s">
        <v>1119</v>
      </c>
      <c r="D308" s="405"/>
      <c r="E308" s="405"/>
      <c r="F308" s="441" t="s">
        <v>925</v>
      </c>
      <c r="G308" s="442"/>
    </row>
    <row r="309" spans="1:7">
      <c r="A309" s="434"/>
      <c r="B309" s="434">
        <f>B$39</f>
        <v>0</v>
      </c>
      <c r="C309" s="405" t="s">
        <v>1120</v>
      </c>
      <c r="D309" s="405"/>
      <c r="E309" s="405"/>
      <c r="F309" s="441" t="s">
        <v>925</v>
      </c>
      <c r="G309" s="442"/>
    </row>
    <row r="310" spans="1:7">
      <c r="A310" s="434"/>
      <c r="B310" s="434">
        <f>B$40</f>
        <v>0</v>
      </c>
      <c r="C310" s="405"/>
      <c r="D310" s="405"/>
      <c r="E310" s="405"/>
      <c r="F310" s="441"/>
      <c r="G310" s="442"/>
    </row>
    <row r="311" spans="1:7">
      <c r="A311" s="434"/>
      <c r="B311" s="434" t="str">
        <f>B$41</f>
        <v>PA</v>
      </c>
      <c r="C311" s="405"/>
      <c r="D311" s="405"/>
      <c r="E311" s="405"/>
      <c r="F311" s="441"/>
      <c r="G311" s="442"/>
    </row>
    <row r="312" spans="1:7">
      <c r="A312" s="434"/>
      <c r="B312" s="434" t="str">
        <f>B$42</f>
        <v>MA</v>
      </c>
      <c r="C312" s="405"/>
      <c r="D312" s="405"/>
      <c r="E312" s="405"/>
      <c r="F312" s="441"/>
      <c r="G312" s="442"/>
    </row>
    <row r="313" spans="1:7">
      <c r="A313" s="434"/>
      <c r="B313" s="434" t="str">
        <f>B$43</f>
        <v>S1</v>
      </c>
      <c r="C313" s="405"/>
      <c r="D313" s="405"/>
      <c r="E313" s="405"/>
      <c r="F313" s="441"/>
      <c r="G313" s="442"/>
    </row>
    <row r="314" spans="1:7">
      <c r="A314" s="425"/>
      <c r="B314" s="425"/>
      <c r="C314" s="426"/>
      <c r="D314" s="426"/>
      <c r="E314" s="426"/>
      <c r="F314" s="440"/>
      <c r="G314" s="439"/>
    </row>
    <row r="315" spans="1:7" ht="42">
      <c r="A315" s="434" t="s">
        <v>1121</v>
      </c>
      <c r="B315" s="434"/>
      <c r="C315" s="436" t="s">
        <v>1122</v>
      </c>
      <c r="D315" s="468" t="s">
        <v>1123</v>
      </c>
      <c r="E315" s="405"/>
      <c r="F315" s="441"/>
      <c r="G315" s="442"/>
    </row>
    <row r="316" spans="1:7">
      <c r="A316" s="434"/>
      <c r="B316" s="434" t="s">
        <v>533</v>
      </c>
      <c r="C316" s="405" t="s">
        <v>1124</v>
      </c>
      <c r="D316" s="405"/>
      <c r="E316" s="405"/>
      <c r="F316" s="441" t="s">
        <v>925</v>
      </c>
      <c r="G316" s="442"/>
    </row>
    <row r="317" spans="1:7">
      <c r="A317" s="434"/>
      <c r="B317" s="434">
        <f>B$39</f>
        <v>0</v>
      </c>
      <c r="C317" s="405" t="s">
        <v>1125</v>
      </c>
      <c r="D317" s="405"/>
      <c r="E317" s="405"/>
      <c r="F317" s="441" t="s">
        <v>925</v>
      </c>
      <c r="G317" s="442"/>
    </row>
    <row r="318" spans="1:7">
      <c r="A318" s="434"/>
      <c r="B318" s="434">
        <f>B$40</f>
        <v>0</v>
      </c>
      <c r="C318" s="405"/>
      <c r="D318" s="405"/>
      <c r="E318" s="405"/>
      <c r="F318" s="441"/>
      <c r="G318" s="442"/>
    </row>
    <row r="319" spans="1:7">
      <c r="A319" s="434"/>
      <c r="B319" s="434" t="str">
        <f>B$41</f>
        <v>PA</v>
      </c>
      <c r="C319" s="405"/>
      <c r="D319" s="405"/>
      <c r="E319" s="405"/>
      <c r="F319" s="441"/>
      <c r="G319" s="442"/>
    </row>
    <row r="320" spans="1:7">
      <c r="A320" s="434"/>
      <c r="B320" s="434" t="str">
        <f>B$42</f>
        <v>MA</v>
      </c>
      <c r="C320" s="405"/>
      <c r="D320" s="405"/>
      <c r="E320" s="405"/>
      <c r="F320" s="441"/>
      <c r="G320" s="442"/>
    </row>
    <row r="321" spans="1:7">
      <c r="A321" s="434"/>
      <c r="B321" s="434" t="str">
        <f>B$43</f>
        <v>S1</v>
      </c>
      <c r="C321" s="405"/>
      <c r="D321" s="405"/>
      <c r="E321" s="405"/>
      <c r="F321" s="441"/>
      <c r="G321" s="442"/>
    </row>
    <row r="322" spans="1:7">
      <c r="A322" s="425"/>
      <c r="B322" s="425"/>
      <c r="C322" s="426"/>
      <c r="D322" s="426"/>
      <c r="E322" s="426"/>
      <c r="F322" s="440"/>
      <c r="G322" s="439"/>
    </row>
    <row r="323" spans="1:7" ht="98">
      <c r="A323" s="434" t="s">
        <v>1126</v>
      </c>
      <c r="B323" s="437"/>
      <c r="C323" s="436" t="s">
        <v>1127</v>
      </c>
      <c r="D323" s="468" t="s">
        <v>1128</v>
      </c>
      <c r="E323" s="405" t="s">
        <v>1129</v>
      </c>
      <c r="F323" s="441"/>
      <c r="G323" s="442"/>
    </row>
    <row r="324" spans="1:7" ht="28">
      <c r="A324" s="434"/>
      <c r="B324" s="434" t="s">
        <v>533</v>
      </c>
      <c r="C324" s="405" t="s">
        <v>1130</v>
      </c>
      <c r="D324" s="405"/>
      <c r="E324" s="405"/>
      <c r="F324" s="441" t="s">
        <v>925</v>
      </c>
      <c r="G324" s="442"/>
    </row>
    <row r="325" spans="1:7" ht="70">
      <c r="A325" s="434"/>
      <c r="B325" s="434">
        <f>B$39</f>
        <v>0</v>
      </c>
      <c r="C325" s="405" t="s">
        <v>1131</v>
      </c>
      <c r="D325" s="405"/>
      <c r="E325" s="405"/>
      <c r="F325" s="441" t="s">
        <v>925</v>
      </c>
      <c r="G325" s="442"/>
    </row>
    <row r="326" spans="1:7">
      <c r="A326" s="434"/>
      <c r="B326" s="434">
        <f>B$40</f>
        <v>0</v>
      </c>
      <c r="C326" s="405"/>
      <c r="D326" s="405"/>
      <c r="E326" s="405"/>
      <c r="F326" s="441"/>
      <c r="G326" s="442"/>
    </row>
    <row r="327" spans="1:7">
      <c r="A327" s="434"/>
      <c r="B327" s="434" t="str">
        <f>B$41</f>
        <v>PA</v>
      </c>
      <c r="C327" s="405"/>
      <c r="D327" s="405"/>
      <c r="E327" s="405"/>
      <c r="F327" s="441"/>
      <c r="G327" s="442"/>
    </row>
    <row r="328" spans="1:7">
      <c r="A328" s="434"/>
      <c r="B328" s="434" t="str">
        <f>B$42</f>
        <v>MA</v>
      </c>
      <c r="C328" s="405"/>
      <c r="D328" s="405"/>
      <c r="E328" s="405"/>
      <c r="F328" s="441"/>
      <c r="G328" s="442"/>
    </row>
    <row r="329" spans="1:7">
      <c r="A329" s="434"/>
      <c r="B329" s="434" t="str">
        <f>B$43</f>
        <v>S1</v>
      </c>
      <c r="C329" s="405"/>
      <c r="D329" s="405"/>
      <c r="E329" s="405"/>
      <c r="F329" s="441"/>
      <c r="G329" s="442"/>
    </row>
    <row r="330" spans="1:7">
      <c r="A330" s="425"/>
      <c r="B330" s="425"/>
      <c r="C330" s="426"/>
      <c r="D330" s="426"/>
      <c r="E330" s="426"/>
      <c r="F330" s="440"/>
      <c r="G330" s="439"/>
    </row>
    <row r="331" spans="1:7">
      <c r="A331" s="434">
        <v>4.3</v>
      </c>
      <c r="B331" s="437"/>
      <c r="C331" s="436" t="s">
        <v>1132</v>
      </c>
      <c r="D331" s="405"/>
      <c r="E331" s="405"/>
      <c r="F331" s="441"/>
      <c r="G331" s="442"/>
    </row>
    <row r="332" spans="1:7" ht="56">
      <c r="A332" s="434" t="s">
        <v>1133</v>
      </c>
      <c r="B332" s="434"/>
      <c r="C332" s="436" t="s">
        <v>1134</v>
      </c>
      <c r="D332" s="405" t="s">
        <v>1135</v>
      </c>
      <c r="E332" s="405" t="s">
        <v>1136</v>
      </c>
      <c r="F332" s="441"/>
      <c r="G332" s="442"/>
    </row>
    <row r="333" spans="1:7">
      <c r="A333" s="434"/>
      <c r="B333" s="434" t="s">
        <v>533</v>
      </c>
      <c r="C333" s="405" t="s">
        <v>1137</v>
      </c>
      <c r="D333" s="405"/>
      <c r="E333" s="405"/>
      <c r="F333" s="441" t="s">
        <v>925</v>
      </c>
      <c r="G333" s="442"/>
    </row>
    <row r="334" spans="1:7" ht="98">
      <c r="A334" s="434"/>
      <c r="B334" s="434">
        <f>B$39</f>
        <v>0</v>
      </c>
      <c r="C334" s="405" t="s">
        <v>1138</v>
      </c>
      <c r="D334" s="405"/>
      <c r="E334" s="405"/>
      <c r="F334" s="441" t="s">
        <v>925</v>
      </c>
      <c r="G334" s="442"/>
    </row>
    <row r="335" spans="1:7">
      <c r="A335" s="434"/>
      <c r="B335" s="434">
        <f>B$40</f>
        <v>0</v>
      </c>
      <c r="C335" s="38"/>
      <c r="D335" s="405"/>
      <c r="E335" s="405"/>
      <c r="F335" s="441"/>
      <c r="G335" s="442"/>
    </row>
    <row r="336" spans="1:7">
      <c r="A336" s="434"/>
      <c r="B336" s="434" t="str">
        <f>B$41</f>
        <v>PA</v>
      </c>
      <c r="C336" s="405"/>
      <c r="D336" s="405"/>
      <c r="E336" s="405"/>
      <c r="F336" s="441"/>
      <c r="G336" s="442"/>
    </row>
    <row r="337" spans="1:7">
      <c r="A337" s="434"/>
      <c r="B337" s="434" t="str">
        <f>B$42</f>
        <v>MA</v>
      </c>
      <c r="C337" s="405"/>
      <c r="D337" s="405"/>
      <c r="E337" s="405"/>
      <c r="F337" s="441"/>
      <c r="G337" s="442"/>
    </row>
    <row r="338" spans="1:7">
      <c r="A338" s="434"/>
      <c r="B338" s="434" t="str">
        <f>B$43</f>
        <v>S1</v>
      </c>
      <c r="C338" s="405"/>
      <c r="D338" s="405"/>
      <c r="E338" s="405"/>
      <c r="F338" s="441"/>
      <c r="G338" s="442"/>
    </row>
    <row r="339" spans="1:7">
      <c r="A339" s="425"/>
      <c r="B339" s="425"/>
      <c r="C339" s="426"/>
      <c r="D339" s="426"/>
      <c r="E339" s="426"/>
      <c r="F339" s="440"/>
      <c r="G339" s="439"/>
    </row>
    <row r="340" spans="1:7" ht="280">
      <c r="A340" s="434" t="s">
        <v>1139</v>
      </c>
      <c r="B340" s="434"/>
      <c r="C340" s="436" t="s">
        <v>1140</v>
      </c>
      <c r="D340" s="468" t="s">
        <v>1141</v>
      </c>
      <c r="E340" s="405" t="s">
        <v>1142</v>
      </c>
      <c r="F340" s="441"/>
      <c r="G340" s="442"/>
    </row>
    <row r="341" spans="1:7">
      <c r="A341" s="434"/>
      <c r="B341" s="434" t="s">
        <v>533</v>
      </c>
      <c r="C341" s="405" t="s">
        <v>1143</v>
      </c>
      <c r="D341" s="405"/>
      <c r="E341" s="405"/>
      <c r="F341" s="441" t="s">
        <v>925</v>
      </c>
      <c r="G341" s="442"/>
    </row>
    <row r="342" spans="1:7" ht="126">
      <c r="A342" s="434"/>
      <c r="B342" s="434">
        <f>B$39</f>
        <v>0</v>
      </c>
      <c r="C342" s="405" t="s">
        <v>1144</v>
      </c>
      <c r="D342" s="405"/>
      <c r="E342" s="405"/>
      <c r="F342" s="441" t="s">
        <v>925</v>
      </c>
      <c r="G342" s="442"/>
    </row>
    <row r="343" spans="1:7">
      <c r="A343" s="434"/>
      <c r="B343" s="434">
        <f>B$40</f>
        <v>0</v>
      </c>
      <c r="C343" s="405"/>
      <c r="D343" s="405"/>
      <c r="E343" s="405"/>
      <c r="F343" s="441"/>
      <c r="G343" s="442"/>
    </row>
    <row r="344" spans="1:7">
      <c r="A344" s="434"/>
      <c r="B344" s="434" t="str">
        <f>B$41</f>
        <v>PA</v>
      </c>
      <c r="C344" s="405"/>
      <c r="D344" s="405"/>
      <c r="E344" s="405"/>
      <c r="F344" s="441"/>
      <c r="G344" s="442"/>
    </row>
    <row r="345" spans="1:7">
      <c r="A345" s="434"/>
      <c r="B345" s="434" t="str">
        <f>B$42</f>
        <v>MA</v>
      </c>
      <c r="C345" s="405"/>
      <c r="D345" s="405"/>
      <c r="E345" s="405"/>
      <c r="F345" s="441"/>
      <c r="G345" s="442"/>
    </row>
    <row r="346" spans="1:7">
      <c r="A346" s="434"/>
      <c r="B346" s="434" t="str">
        <f>B$43</f>
        <v>S1</v>
      </c>
      <c r="C346" s="405"/>
      <c r="D346" s="405"/>
      <c r="E346" s="405"/>
      <c r="F346" s="441"/>
      <c r="G346" s="442"/>
    </row>
    <row r="347" spans="1:7">
      <c r="A347" s="425"/>
      <c r="B347" s="425"/>
      <c r="C347" s="426"/>
      <c r="D347" s="426"/>
      <c r="E347" s="426"/>
      <c r="F347" s="440"/>
      <c r="G347" s="439"/>
    </row>
    <row r="348" spans="1:7">
      <c r="A348" s="447">
        <v>5</v>
      </c>
      <c r="B348" s="447"/>
      <c r="C348" s="429" t="s">
        <v>1145</v>
      </c>
      <c r="D348" s="431"/>
      <c r="E348" s="431"/>
      <c r="F348" s="454"/>
      <c r="G348" s="455"/>
    </row>
    <row r="349" spans="1:7">
      <c r="A349" s="434">
        <v>5.0999999999999996</v>
      </c>
      <c r="B349" s="434"/>
      <c r="C349" s="436" t="s">
        <v>1146</v>
      </c>
      <c r="D349" s="405"/>
      <c r="E349" s="405"/>
      <c r="F349" s="441"/>
      <c r="G349" s="442"/>
    </row>
    <row r="350" spans="1:7" ht="210">
      <c r="A350" s="434" t="s">
        <v>1147</v>
      </c>
      <c r="B350" s="434"/>
      <c r="C350" s="436" t="s">
        <v>1148</v>
      </c>
      <c r="D350" s="468" t="s">
        <v>1149</v>
      </c>
      <c r="E350" s="405" t="s">
        <v>1150</v>
      </c>
      <c r="F350" s="441"/>
      <c r="G350" s="442"/>
    </row>
    <row r="351" spans="1:7" ht="28">
      <c r="A351" s="434"/>
      <c r="B351" s="434" t="s">
        <v>533</v>
      </c>
      <c r="C351" s="405" t="s">
        <v>1151</v>
      </c>
      <c r="D351" s="405"/>
      <c r="E351" s="405"/>
      <c r="F351" s="441" t="s">
        <v>925</v>
      </c>
      <c r="G351" s="442"/>
    </row>
    <row r="352" spans="1:7" ht="98">
      <c r="A352" s="434"/>
      <c r="B352" s="434" t="s">
        <v>132</v>
      </c>
      <c r="C352" s="405" t="s">
        <v>1152</v>
      </c>
      <c r="D352" s="405"/>
      <c r="E352" s="405"/>
      <c r="F352" s="441" t="s">
        <v>925</v>
      </c>
      <c r="G352" s="442"/>
    </row>
    <row r="353" spans="1:7" ht="126">
      <c r="A353" s="434"/>
      <c r="B353" s="434" t="s">
        <v>208</v>
      </c>
      <c r="C353" s="405" t="s">
        <v>1457</v>
      </c>
      <c r="D353" s="405"/>
      <c r="E353" s="405"/>
      <c r="F353" s="441" t="s">
        <v>925</v>
      </c>
      <c r="G353" s="442"/>
    </row>
    <row r="354" spans="1:7">
      <c r="A354" s="434"/>
      <c r="B354" s="434" t="str">
        <f>B$41</f>
        <v>PA</v>
      </c>
      <c r="C354" s="405"/>
      <c r="D354" s="405"/>
      <c r="E354" s="405"/>
      <c r="F354" s="441"/>
      <c r="G354" s="442"/>
    </row>
    <row r="355" spans="1:7">
      <c r="A355" s="434"/>
      <c r="B355" s="434" t="str">
        <f>B$42</f>
        <v>MA</v>
      </c>
      <c r="C355" s="405"/>
      <c r="D355" s="405"/>
      <c r="E355" s="405"/>
      <c r="F355" s="441"/>
      <c r="G355" s="442"/>
    </row>
    <row r="356" spans="1:7">
      <c r="A356" s="434"/>
      <c r="B356" s="434" t="str">
        <f>B$43</f>
        <v>S1</v>
      </c>
      <c r="C356" s="405"/>
      <c r="D356" s="405"/>
      <c r="E356" s="405"/>
      <c r="F356" s="441"/>
      <c r="G356" s="442"/>
    </row>
    <row r="357" spans="1:7">
      <c r="A357" s="425"/>
      <c r="B357" s="425"/>
      <c r="C357" s="426"/>
      <c r="D357" s="426"/>
      <c r="E357" s="426"/>
      <c r="F357" s="440"/>
      <c r="G357" s="439"/>
    </row>
    <row r="358" spans="1:7" ht="280">
      <c r="A358" s="434" t="s">
        <v>1153</v>
      </c>
      <c r="B358" s="434"/>
      <c r="C358" s="436" t="s">
        <v>1154</v>
      </c>
      <c r="D358" s="468" t="s">
        <v>1155</v>
      </c>
      <c r="E358" s="405" t="s">
        <v>1156</v>
      </c>
      <c r="F358" s="441"/>
      <c r="G358" s="442"/>
    </row>
    <row r="359" spans="1:7" ht="28">
      <c r="A359" s="434"/>
      <c r="B359" s="434" t="s">
        <v>533</v>
      </c>
      <c r="C359" s="161" t="s">
        <v>1157</v>
      </c>
      <c r="D359" s="405"/>
      <c r="E359" s="405"/>
      <c r="F359" s="441" t="s">
        <v>925</v>
      </c>
      <c r="G359" s="442"/>
    </row>
    <row r="360" spans="1:7" ht="98">
      <c r="A360" s="434"/>
      <c r="B360" s="434" t="s">
        <v>132</v>
      </c>
      <c r="C360" s="405" t="s">
        <v>1158</v>
      </c>
      <c r="D360" s="405"/>
      <c r="E360" s="405"/>
      <c r="F360" s="441" t="s">
        <v>925</v>
      </c>
      <c r="G360" s="442"/>
    </row>
    <row r="361" spans="1:7" ht="102.65" customHeight="1">
      <c r="A361" s="434"/>
      <c r="B361" s="434" t="s">
        <v>208</v>
      </c>
      <c r="C361" s="405" t="s">
        <v>1470</v>
      </c>
      <c r="D361" s="405"/>
      <c r="E361" s="441"/>
      <c r="F361" s="441" t="s">
        <v>925</v>
      </c>
      <c r="G361" s="442"/>
    </row>
    <row r="362" spans="1:7">
      <c r="A362" s="434"/>
      <c r="B362" s="434" t="str">
        <f>B$41</f>
        <v>PA</v>
      </c>
      <c r="C362" s="405"/>
      <c r="D362" s="405"/>
      <c r="E362" s="405"/>
      <c r="F362" s="441"/>
      <c r="G362" s="442"/>
    </row>
    <row r="363" spans="1:7">
      <c r="A363" s="434"/>
      <c r="B363" s="434" t="str">
        <f>B$42</f>
        <v>MA</v>
      </c>
      <c r="C363" s="405"/>
      <c r="D363" s="405"/>
      <c r="E363" s="405"/>
      <c r="F363" s="441"/>
      <c r="G363" s="442"/>
    </row>
    <row r="364" spans="1:7">
      <c r="A364" s="434"/>
      <c r="B364" s="434" t="str">
        <f>B$43</f>
        <v>S1</v>
      </c>
      <c r="C364" s="405"/>
      <c r="D364" s="405"/>
      <c r="E364" s="405"/>
      <c r="F364" s="441"/>
      <c r="G364" s="442"/>
    </row>
    <row r="365" spans="1:7">
      <c r="A365" s="425"/>
      <c r="B365" s="425"/>
      <c r="C365" s="426"/>
      <c r="D365" s="426"/>
      <c r="E365" s="426"/>
      <c r="F365" s="440"/>
      <c r="G365" s="439"/>
    </row>
    <row r="366" spans="1:7" ht="238">
      <c r="A366" s="434" t="s">
        <v>1159</v>
      </c>
      <c r="B366" s="434"/>
      <c r="C366" s="436" t="s">
        <v>1160</v>
      </c>
      <c r="D366" s="468" t="s">
        <v>1161</v>
      </c>
      <c r="E366" s="405" t="s">
        <v>1162</v>
      </c>
      <c r="F366" s="441"/>
      <c r="G366" s="442"/>
    </row>
    <row r="367" spans="1:7" ht="52" customHeight="1">
      <c r="A367" s="434"/>
      <c r="B367" s="434" t="s">
        <v>533</v>
      </c>
      <c r="C367" s="405" t="s">
        <v>1163</v>
      </c>
      <c r="D367" s="405"/>
      <c r="E367" s="405"/>
      <c r="F367" s="441" t="s">
        <v>925</v>
      </c>
      <c r="G367" s="442"/>
    </row>
    <row r="368" spans="1:7" ht="52.5" customHeight="1">
      <c r="A368" s="434"/>
      <c r="B368" s="434" t="s">
        <v>132</v>
      </c>
      <c r="C368" s="405" t="s">
        <v>1458</v>
      </c>
      <c r="D368" s="405"/>
      <c r="E368" s="405"/>
      <c r="F368" s="441" t="s">
        <v>925</v>
      </c>
      <c r="G368" s="442"/>
    </row>
    <row r="369" spans="1:7" ht="38.15" customHeight="1">
      <c r="A369" s="434"/>
      <c r="B369" s="434" t="s">
        <v>208</v>
      </c>
      <c r="C369" s="405" t="s">
        <v>1459</v>
      </c>
      <c r="D369" s="405"/>
      <c r="E369" s="405"/>
      <c r="F369" s="441" t="s">
        <v>925</v>
      </c>
      <c r="G369" s="442"/>
    </row>
    <row r="370" spans="1:7">
      <c r="A370" s="434"/>
      <c r="B370" s="434" t="str">
        <f>B$41</f>
        <v>PA</v>
      </c>
      <c r="C370" s="405"/>
      <c r="D370" s="405"/>
      <c r="E370" s="405"/>
      <c r="F370" s="441"/>
      <c r="G370" s="442"/>
    </row>
    <row r="371" spans="1:7">
      <c r="A371" s="434"/>
      <c r="B371" s="434" t="str">
        <f>B$42</f>
        <v>MA</v>
      </c>
      <c r="C371" s="405"/>
      <c r="D371" s="405"/>
      <c r="E371" s="405"/>
      <c r="F371" s="441"/>
      <c r="G371" s="442"/>
    </row>
    <row r="372" spans="1:7">
      <c r="A372" s="434"/>
      <c r="B372" s="434" t="str">
        <f>B$43</f>
        <v>S1</v>
      </c>
      <c r="C372" s="405"/>
      <c r="D372" s="405"/>
      <c r="E372" s="405"/>
      <c r="F372" s="441"/>
      <c r="G372" s="442"/>
    </row>
    <row r="373" spans="1:7">
      <c r="A373" s="425"/>
      <c r="B373" s="425"/>
      <c r="C373" s="426"/>
      <c r="D373" s="426"/>
      <c r="E373" s="426"/>
      <c r="F373" s="440"/>
      <c r="G373" s="439"/>
    </row>
    <row r="374" spans="1:7" ht="154">
      <c r="A374" s="434" t="s">
        <v>1164</v>
      </c>
      <c r="B374" s="434"/>
      <c r="C374" s="436" t="s">
        <v>1165</v>
      </c>
      <c r="D374" s="468" t="s">
        <v>1166</v>
      </c>
      <c r="E374" s="405" t="s">
        <v>1167</v>
      </c>
      <c r="F374" s="441"/>
      <c r="G374" s="442"/>
    </row>
    <row r="375" spans="1:7" ht="42">
      <c r="A375" s="434"/>
      <c r="B375" s="434" t="s">
        <v>533</v>
      </c>
      <c r="C375" s="405" t="s">
        <v>1168</v>
      </c>
      <c r="D375" s="405"/>
      <c r="E375" s="405"/>
      <c r="F375" s="441" t="s">
        <v>925</v>
      </c>
      <c r="G375" s="442"/>
    </row>
    <row r="376" spans="1:7" ht="98">
      <c r="A376" s="434"/>
      <c r="B376" s="434" t="s">
        <v>132</v>
      </c>
      <c r="C376" s="405" t="s">
        <v>1169</v>
      </c>
      <c r="D376" s="405"/>
      <c r="E376" s="405"/>
      <c r="F376" s="441" t="s">
        <v>925</v>
      </c>
      <c r="G376" s="442"/>
    </row>
    <row r="377" spans="1:7" ht="70">
      <c r="A377" s="434"/>
      <c r="B377" s="434" t="s">
        <v>208</v>
      </c>
      <c r="C377" s="405" t="s">
        <v>1471</v>
      </c>
      <c r="D377" s="405"/>
      <c r="E377" s="405"/>
      <c r="F377" s="441" t="s">
        <v>925</v>
      </c>
      <c r="G377" s="442"/>
    </row>
    <row r="378" spans="1:7">
      <c r="A378" s="434"/>
      <c r="B378" s="434" t="str">
        <f>B$41</f>
        <v>PA</v>
      </c>
      <c r="C378" s="405"/>
      <c r="D378" s="405"/>
      <c r="E378" s="405"/>
      <c r="F378" s="441"/>
      <c r="G378" s="442"/>
    </row>
    <row r="379" spans="1:7">
      <c r="A379" s="434"/>
      <c r="B379" s="434" t="str">
        <f>B$42</f>
        <v>MA</v>
      </c>
      <c r="C379" s="405"/>
      <c r="D379" s="405"/>
      <c r="E379" s="405"/>
      <c r="F379" s="441"/>
      <c r="G379" s="442"/>
    </row>
    <row r="380" spans="1:7">
      <c r="A380" s="434"/>
      <c r="B380" s="434" t="str">
        <f>B$43</f>
        <v>S1</v>
      </c>
      <c r="C380" s="405"/>
      <c r="D380" s="405"/>
      <c r="E380" s="405"/>
      <c r="F380" s="441"/>
      <c r="G380" s="442"/>
    </row>
    <row r="381" spans="1:7">
      <c r="A381" s="425"/>
      <c r="B381" s="425"/>
      <c r="C381" s="426"/>
      <c r="D381" s="426"/>
      <c r="E381" s="426"/>
      <c r="F381" s="440"/>
      <c r="G381" s="439"/>
    </row>
    <row r="382" spans="1:7" ht="42">
      <c r="A382" s="434" t="s">
        <v>1170</v>
      </c>
      <c r="B382" s="434"/>
      <c r="C382" s="436" t="s">
        <v>1171</v>
      </c>
      <c r="D382" s="468" t="s">
        <v>1172</v>
      </c>
      <c r="E382" s="405" t="s">
        <v>1173</v>
      </c>
      <c r="F382" s="441"/>
      <c r="G382" s="442"/>
    </row>
    <row r="383" spans="1:7" ht="28">
      <c r="A383" s="434"/>
      <c r="B383" s="434" t="s">
        <v>533</v>
      </c>
      <c r="C383" s="405" t="s">
        <v>1174</v>
      </c>
      <c r="D383" s="405"/>
      <c r="E383" s="405"/>
      <c r="F383" s="441" t="s">
        <v>925</v>
      </c>
      <c r="G383" s="442"/>
    </row>
    <row r="384" spans="1:7" ht="42">
      <c r="A384" s="434"/>
      <c r="B384" s="434" t="s">
        <v>132</v>
      </c>
      <c r="C384" s="405" t="s">
        <v>1175</v>
      </c>
      <c r="D384" s="405"/>
      <c r="E384" s="405"/>
      <c r="F384" s="441" t="s">
        <v>925</v>
      </c>
      <c r="G384" s="442"/>
    </row>
    <row r="385" spans="1:7" ht="42">
      <c r="A385" s="434"/>
      <c r="B385" s="434" t="s">
        <v>208</v>
      </c>
      <c r="C385" s="405" t="s">
        <v>1460</v>
      </c>
      <c r="D385" s="405"/>
      <c r="E385" s="405"/>
      <c r="F385" s="441" t="s">
        <v>925</v>
      </c>
      <c r="G385" s="442"/>
    </row>
    <row r="386" spans="1:7">
      <c r="A386" s="434"/>
      <c r="B386" s="434" t="str">
        <f>B$41</f>
        <v>PA</v>
      </c>
      <c r="C386" s="405"/>
      <c r="D386" s="405"/>
      <c r="E386" s="405"/>
      <c r="F386" s="441"/>
      <c r="G386" s="442"/>
    </row>
    <row r="387" spans="1:7">
      <c r="A387" s="434"/>
      <c r="B387" s="434" t="str">
        <f>B$42</f>
        <v>MA</v>
      </c>
      <c r="C387" s="405"/>
      <c r="D387" s="405"/>
      <c r="E387" s="405"/>
      <c r="F387" s="441"/>
      <c r="G387" s="442"/>
    </row>
    <row r="388" spans="1:7">
      <c r="A388" s="434"/>
      <c r="B388" s="434" t="str">
        <f>B$43</f>
        <v>S1</v>
      </c>
      <c r="C388" s="405"/>
      <c r="D388" s="405"/>
      <c r="E388" s="405"/>
      <c r="F388" s="441"/>
      <c r="G388" s="442"/>
    </row>
    <row r="389" spans="1:7">
      <c r="A389" s="425"/>
      <c r="B389" s="425"/>
      <c r="C389" s="426"/>
      <c r="D389" s="426"/>
      <c r="E389" s="426"/>
      <c r="F389" s="440"/>
      <c r="G389" s="439"/>
    </row>
    <row r="390" spans="1:7" ht="140">
      <c r="A390" s="434" t="s">
        <v>1176</v>
      </c>
      <c r="B390" s="434"/>
      <c r="C390" s="436" t="s">
        <v>1177</v>
      </c>
      <c r="D390" s="405" t="s">
        <v>1178</v>
      </c>
      <c r="E390" s="405" t="s">
        <v>1179</v>
      </c>
      <c r="F390" s="441"/>
      <c r="G390" s="442"/>
    </row>
    <row r="391" spans="1:7">
      <c r="A391" s="434"/>
      <c r="B391" s="434" t="s">
        <v>533</v>
      </c>
      <c r="C391" s="405" t="s">
        <v>1180</v>
      </c>
      <c r="D391" s="405"/>
      <c r="E391" s="405"/>
      <c r="F391" s="441" t="s">
        <v>925</v>
      </c>
      <c r="G391" s="442"/>
    </row>
    <row r="392" spans="1:7" ht="28">
      <c r="A392" s="434"/>
      <c r="B392" s="434" t="s">
        <v>132</v>
      </c>
      <c r="C392" s="405" t="s">
        <v>1181</v>
      </c>
      <c r="D392" s="405"/>
      <c r="E392" s="405"/>
      <c r="F392" s="441" t="s">
        <v>925</v>
      </c>
      <c r="G392" s="442"/>
    </row>
    <row r="393" spans="1:7" ht="42">
      <c r="A393" s="434"/>
      <c r="B393" s="434" t="s">
        <v>208</v>
      </c>
      <c r="C393" s="405" t="s">
        <v>1491</v>
      </c>
      <c r="D393" s="405"/>
      <c r="E393" s="405"/>
      <c r="F393" s="441" t="s">
        <v>925</v>
      </c>
      <c r="G393" s="442"/>
    </row>
    <row r="394" spans="1:7">
      <c r="A394" s="434"/>
      <c r="B394" s="434" t="str">
        <f>B$41</f>
        <v>PA</v>
      </c>
      <c r="C394" s="405"/>
      <c r="D394" s="405"/>
      <c r="E394" s="405"/>
      <c r="F394" s="441"/>
      <c r="G394" s="442"/>
    </row>
    <row r="395" spans="1:7">
      <c r="A395" s="434"/>
      <c r="B395" s="434" t="str">
        <f>B$42</f>
        <v>MA</v>
      </c>
      <c r="C395" s="405"/>
      <c r="D395" s="405"/>
      <c r="E395" s="405"/>
      <c r="F395" s="441"/>
      <c r="G395" s="442"/>
    </row>
    <row r="396" spans="1:7">
      <c r="A396" s="434"/>
      <c r="B396" s="434" t="str">
        <f>B$43</f>
        <v>S1</v>
      </c>
      <c r="C396" s="405"/>
      <c r="D396" s="405"/>
      <c r="E396" s="405"/>
      <c r="F396" s="441"/>
      <c r="G396" s="442"/>
    </row>
    <row r="397" spans="1:7">
      <c r="A397" s="425"/>
      <c r="B397" s="425"/>
      <c r="C397" s="426"/>
      <c r="D397" s="426"/>
      <c r="E397" s="426"/>
      <c r="F397" s="440"/>
      <c r="G397" s="439"/>
    </row>
    <row r="398" spans="1:7" ht="280">
      <c r="A398" s="434" t="s">
        <v>1182</v>
      </c>
      <c r="B398" s="434"/>
      <c r="C398" s="436" t="s">
        <v>1183</v>
      </c>
      <c r="D398" s="405" t="s">
        <v>1184</v>
      </c>
      <c r="E398" s="405" t="s">
        <v>1185</v>
      </c>
      <c r="F398" s="441"/>
      <c r="G398" s="458"/>
    </row>
    <row r="399" spans="1:7" ht="28">
      <c r="A399" s="434"/>
      <c r="B399" s="434" t="s">
        <v>533</v>
      </c>
      <c r="C399" s="405" t="s">
        <v>1186</v>
      </c>
      <c r="D399" s="405"/>
      <c r="E399" s="405"/>
      <c r="F399" s="441" t="s">
        <v>925</v>
      </c>
      <c r="G399" s="442"/>
    </row>
    <row r="400" spans="1:7" ht="28">
      <c r="A400" s="434"/>
      <c r="B400" s="434" t="s">
        <v>132</v>
      </c>
      <c r="C400" s="405" t="s">
        <v>1187</v>
      </c>
      <c r="D400" s="405"/>
      <c r="E400" s="405"/>
      <c r="F400" s="441" t="s">
        <v>925</v>
      </c>
      <c r="G400" s="442"/>
    </row>
    <row r="401" spans="1:7" ht="56">
      <c r="A401" s="434"/>
      <c r="B401" s="434" t="s">
        <v>208</v>
      </c>
      <c r="C401" s="405" t="s">
        <v>1461</v>
      </c>
      <c r="D401" s="405"/>
      <c r="E401" s="405"/>
      <c r="F401" s="441" t="s">
        <v>925</v>
      </c>
      <c r="G401" s="442"/>
    </row>
    <row r="402" spans="1:7">
      <c r="A402" s="434"/>
      <c r="B402" s="434" t="str">
        <f>B$41</f>
        <v>PA</v>
      </c>
      <c r="C402" s="405"/>
      <c r="D402" s="405"/>
      <c r="E402" s="405"/>
      <c r="F402" s="441"/>
      <c r="G402" s="442"/>
    </row>
    <row r="403" spans="1:7">
      <c r="A403" s="434"/>
      <c r="B403" s="434" t="str">
        <f>B$42</f>
        <v>MA</v>
      </c>
      <c r="C403" s="405"/>
      <c r="D403" s="405"/>
      <c r="E403" s="405"/>
      <c r="F403" s="441"/>
      <c r="G403" s="442"/>
    </row>
    <row r="404" spans="1:7">
      <c r="A404" s="434"/>
      <c r="B404" s="434" t="str">
        <f>B$43</f>
        <v>S1</v>
      </c>
      <c r="C404" s="405"/>
      <c r="D404" s="405"/>
      <c r="E404" s="405"/>
      <c r="F404" s="441"/>
      <c r="G404" s="442"/>
    </row>
    <row r="405" spans="1:7">
      <c r="A405" s="425"/>
      <c r="B405" s="425"/>
      <c r="C405" s="426"/>
      <c r="D405" s="426"/>
      <c r="E405" s="426"/>
      <c r="F405" s="440"/>
      <c r="G405" s="439"/>
    </row>
    <row r="406" spans="1:7">
      <c r="A406" s="434">
        <v>5.2</v>
      </c>
      <c r="B406" s="434"/>
      <c r="C406" s="436" t="s">
        <v>1188</v>
      </c>
      <c r="D406" s="405"/>
      <c r="E406" s="405"/>
      <c r="F406" s="441"/>
      <c r="G406" s="442"/>
    </row>
    <row r="407" spans="1:7" ht="98">
      <c r="A407" s="459" t="s">
        <v>1189</v>
      </c>
      <c r="B407" s="459"/>
      <c r="C407" s="460" t="s">
        <v>1190</v>
      </c>
      <c r="D407" s="405" t="s">
        <v>1191</v>
      </c>
      <c r="E407" s="405" t="s">
        <v>1192</v>
      </c>
      <c r="F407" s="461"/>
      <c r="G407" s="462"/>
    </row>
    <row r="408" spans="1:7">
      <c r="A408" s="463"/>
      <c r="B408" s="463" t="s">
        <v>533</v>
      </c>
      <c r="C408" s="464" t="s">
        <v>1193</v>
      </c>
      <c r="D408" s="444"/>
      <c r="E408" s="444"/>
      <c r="F408" s="465" t="s">
        <v>925</v>
      </c>
      <c r="G408" s="466"/>
    </row>
    <row r="409" spans="1:7" ht="210">
      <c r="A409" s="434"/>
      <c r="B409" s="434" t="s">
        <v>132</v>
      </c>
      <c r="C409" s="464" t="s">
        <v>1194</v>
      </c>
      <c r="D409" s="444"/>
      <c r="E409" s="444"/>
      <c r="F409" s="465" t="s">
        <v>925</v>
      </c>
      <c r="G409" s="442"/>
    </row>
    <row r="410" spans="1:7" ht="196">
      <c r="A410" s="434"/>
      <c r="B410" s="434" t="s">
        <v>208</v>
      </c>
      <c r="C410" s="464" t="s">
        <v>1462</v>
      </c>
      <c r="D410" s="405"/>
      <c r="E410" s="405"/>
      <c r="F410" s="441" t="s">
        <v>925</v>
      </c>
      <c r="G410" s="442"/>
    </row>
    <row r="411" spans="1:7">
      <c r="A411" s="434"/>
      <c r="B411" s="434" t="str">
        <f>B$41</f>
        <v>PA</v>
      </c>
      <c r="C411" s="405"/>
      <c r="D411" s="405"/>
      <c r="E411" s="405"/>
      <c r="F411" s="441"/>
      <c r="G411" s="442"/>
    </row>
    <row r="412" spans="1:7">
      <c r="A412" s="434"/>
      <c r="B412" s="434" t="str">
        <f>B$42</f>
        <v>MA</v>
      </c>
      <c r="C412" s="405"/>
      <c r="D412" s="405"/>
      <c r="E412" s="405"/>
      <c r="F412" s="441"/>
      <c r="G412" s="442"/>
    </row>
    <row r="413" spans="1:7">
      <c r="A413" s="434"/>
      <c r="B413" s="434" t="str">
        <f>B$43</f>
        <v>S1</v>
      </c>
      <c r="C413" s="405"/>
      <c r="D413" s="405"/>
      <c r="E413" s="405"/>
      <c r="F413" s="441"/>
      <c r="G413" s="442"/>
    </row>
    <row r="414" spans="1:7">
      <c r="A414" s="425"/>
      <c r="B414" s="425"/>
      <c r="C414" s="426"/>
      <c r="D414" s="426"/>
      <c r="E414" s="426"/>
      <c r="F414" s="440"/>
      <c r="G414" s="439"/>
    </row>
    <row r="415" spans="1:7" ht="112">
      <c r="A415" s="434" t="s">
        <v>1195</v>
      </c>
      <c r="B415" s="434"/>
      <c r="C415" s="436" t="s">
        <v>1196</v>
      </c>
      <c r="D415" s="468" t="s">
        <v>1197</v>
      </c>
      <c r="E415" s="405" t="s">
        <v>1198</v>
      </c>
      <c r="F415" s="441"/>
      <c r="G415" s="442"/>
    </row>
    <row r="416" spans="1:7" ht="28">
      <c r="A416" s="443"/>
      <c r="B416" s="443" t="s">
        <v>533</v>
      </c>
      <c r="C416" s="444" t="s">
        <v>1199</v>
      </c>
      <c r="D416" s="444"/>
      <c r="E416" s="444"/>
      <c r="F416" s="450" t="s">
        <v>925</v>
      </c>
      <c r="G416" s="451"/>
    </row>
    <row r="417" spans="1:7" ht="168">
      <c r="A417" s="434"/>
      <c r="B417" s="434" t="s">
        <v>132</v>
      </c>
      <c r="C417" s="405" t="s">
        <v>1200</v>
      </c>
      <c r="D417" s="405"/>
      <c r="E417" s="405"/>
      <c r="F417" s="441" t="s">
        <v>925</v>
      </c>
      <c r="G417" s="442"/>
    </row>
    <row r="418" spans="1:7" ht="182">
      <c r="A418" s="434"/>
      <c r="B418" s="434" t="s">
        <v>208</v>
      </c>
      <c r="C418" s="405" t="s">
        <v>1490</v>
      </c>
      <c r="D418" s="405"/>
      <c r="E418" s="405"/>
      <c r="F418" s="441" t="s">
        <v>925</v>
      </c>
      <c r="G418" s="442"/>
    </row>
    <row r="419" spans="1:7">
      <c r="A419" s="434"/>
      <c r="B419" s="434" t="str">
        <f>B$41</f>
        <v>PA</v>
      </c>
      <c r="C419" s="405"/>
      <c r="D419" s="405"/>
      <c r="E419" s="405"/>
      <c r="F419" s="441"/>
      <c r="G419" s="442"/>
    </row>
    <row r="420" spans="1:7">
      <c r="A420" s="434"/>
      <c r="B420" s="434" t="str">
        <f>B$42</f>
        <v>MA</v>
      </c>
      <c r="C420" s="405"/>
      <c r="D420" s="405"/>
      <c r="E420" s="405"/>
      <c r="F420" s="441"/>
      <c r="G420" s="442"/>
    </row>
    <row r="421" spans="1:7">
      <c r="A421" s="434"/>
      <c r="B421" s="434" t="str">
        <f>B$43</f>
        <v>S1</v>
      </c>
      <c r="C421" s="405"/>
      <c r="D421" s="405"/>
      <c r="E421" s="405"/>
      <c r="F421" s="441"/>
      <c r="G421" s="442"/>
    </row>
    <row r="422" spans="1:7">
      <c r="A422" s="425"/>
      <c r="B422" s="425"/>
      <c r="C422" s="426"/>
      <c r="D422" s="426"/>
      <c r="E422" s="426"/>
      <c r="F422" s="440"/>
      <c r="G422" s="439"/>
    </row>
    <row r="423" spans="1:7" ht="224">
      <c r="A423" s="448" t="s">
        <v>1201</v>
      </c>
      <c r="B423" s="448"/>
      <c r="C423" s="449" t="s">
        <v>1202</v>
      </c>
      <c r="D423" s="468" t="s">
        <v>1203</v>
      </c>
      <c r="E423" s="405" t="s">
        <v>1204</v>
      </c>
      <c r="F423" s="452"/>
      <c r="G423" s="453"/>
    </row>
    <row r="424" spans="1:7">
      <c r="A424" s="448"/>
      <c r="B424" s="448" t="s">
        <v>533</v>
      </c>
      <c r="C424" s="467" t="s">
        <v>1205</v>
      </c>
      <c r="D424" s="405"/>
      <c r="E424" s="405"/>
      <c r="F424" s="452" t="s">
        <v>925</v>
      </c>
      <c r="G424" s="453"/>
    </row>
    <row r="425" spans="1:7">
      <c r="A425" s="434"/>
      <c r="B425" s="434" t="s">
        <v>132</v>
      </c>
      <c r="C425" s="467" t="s">
        <v>1206</v>
      </c>
      <c r="D425" s="405"/>
      <c r="E425" s="405"/>
      <c r="F425" s="441" t="s">
        <v>925</v>
      </c>
      <c r="G425" s="442"/>
    </row>
    <row r="426" spans="1:7" s="533" customFormat="1" ht="28">
      <c r="A426" s="443"/>
      <c r="B426" s="443" t="s">
        <v>208</v>
      </c>
      <c r="C426" s="532" t="s">
        <v>1463</v>
      </c>
      <c r="D426" s="444"/>
      <c r="E426" s="444"/>
      <c r="F426" s="450" t="s">
        <v>925</v>
      </c>
      <c r="G426" s="451"/>
    </row>
    <row r="427" spans="1:7">
      <c r="A427" s="434"/>
      <c r="B427" s="434" t="str">
        <f>B$41</f>
        <v>PA</v>
      </c>
      <c r="C427" s="405"/>
      <c r="D427" s="405"/>
      <c r="E427" s="405"/>
      <c r="F427" s="441"/>
      <c r="G427" s="442"/>
    </row>
    <row r="428" spans="1:7">
      <c r="A428" s="434"/>
      <c r="B428" s="434" t="str">
        <f>B$42</f>
        <v>MA</v>
      </c>
      <c r="C428" s="405"/>
      <c r="D428" s="405"/>
      <c r="E428" s="405"/>
      <c r="F428" s="441"/>
      <c r="G428" s="442"/>
    </row>
    <row r="429" spans="1:7">
      <c r="A429" s="434"/>
      <c r="B429" s="434" t="str">
        <f>B$43</f>
        <v>S1</v>
      </c>
      <c r="C429" s="405"/>
      <c r="D429" s="405"/>
      <c r="E429" s="405"/>
      <c r="F429" s="441"/>
      <c r="G429" s="442"/>
    </row>
    <row r="430" spans="1:7">
      <c r="A430" s="425"/>
      <c r="B430" s="425"/>
      <c r="C430" s="426"/>
      <c r="D430" s="426"/>
      <c r="E430" s="426"/>
      <c r="F430" s="440"/>
      <c r="G430" s="439"/>
    </row>
    <row r="431" spans="1:7" ht="98">
      <c r="A431" s="434" t="s">
        <v>1207</v>
      </c>
      <c r="B431" s="434"/>
      <c r="C431" s="449" t="s">
        <v>1208</v>
      </c>
      <c r="D431" s="468" t="s">
        <v>1209</v>
      </c>
      <c r="E431" s="468" t="s">
        <v>1210</v>
      </c>
      <c r="F431" s="452"/>
      <c r="G431" s="453"/>
    </row>
    <row r="432" spans="1:7" ht="28">
      <c r="A432" s="459"/>
      <c r="B432" s="459" t="s">
        <v>533</v>
      </c>
      <c r="C432" s="469" t="s">
        <v>1211</v>
      </c>
      <c r="D432" s="405"/>
      <c r="E432" s="405"/>
      <c r="F432" s="461" t="s">
        <v>925</v>
      </c>
      <c r="G432" s="462"/>
    </row>
    <row r="433" spans="1:7" ht="28">
      <c r="A433" s="434"/>
      <c r="B433" s="434" t="s">
        <v>132</v>
      </c>
      <c r="C433" s="469" t="s">
        <v>1211</v>
      </c>
      <c r="D433" s="405"/>
      <c r="E433" s="405"/>
      <c r="F433" s="441" t="s">
        <v>925</v>
      </c>
      <c r="G433" s="442"/>
    </row>
    <row r="434" spans="1:7" s="533" customFormat="1" ht="28">
      <c r="A434" s="443"/>
      <c r="B434" s="443" t="s">
        <v>208</v>
      </c>
      <c r="C434" s="532" t="s">
        <v>1464</v>
      </c>
      <c r="D434" s="444"/>
      <c r="E434" s="444"/>
      <c r="F434" s="450"/>
      <c r="G434" s="451"/>
    </row>
    <row r="435" spans="1:7">
      <c r="A435" s="434"/>
      <c r="B435" s="434" t="str">
        <f>B$41</f>
        <v>PA</v>
      </c>
      <c r="C435" s="405"/>
      <c r="D435" s="405"/>
      <c r="E435" s="405"/>
      <c r="F435" s="441"/>
      <c r="G435" s="442"/>
    </row>
    <row r="436" spans="1:7">
      <c r="A436" s="434"/>
      <c r="B436" s="434" t="str">
        <f>B$42</f>
        <v>MA</v>
      </c>
      <c r="C436" s="405"/>
      <c r="D436" s="405"/>
      <c r="E436" s="405"/>
      <c r="F436" s="441"/>
      <c r="G436" s="442"/>
    </row>
    <row r="437" spans="1:7">
      <c r="A437" s="434"/>
      <c r="B437" s="434" t="str">
        <f>B$43</f>
        <v>S1</v>
      </c>
      <c r="C437" s="405"/>
      <c r="D437" s="405"/>
      <c r="E437" s="405"/>
      <c r="F437" s="441"/>
      <c r="G437" s="442"/>
    </row>
    <row r="438" spans="1:7">
      <c r="A438" s="425"/>
      <c r="B438" s="425"/>
      <c r="C438" s="426"/>
      <c r="D438" s="426"/>
      <c r="E438" s="426"/>
      <c r="F438" s="440"/>
      <c r="G438" s="439"/>
    </row>
    <row r="439" spans="1:7" ht="126">
      <c r="A439" s="448" t="s">
        <v>1212</v>
      </c>
      <c r="B439" s="448"/>
      <c r="C439" s="449" t="s">
        <v>1213</v>
      </c>
      <c r="D439" s="468" t="s">
        <v>1214</v>
      </c>
      <c r="E439" s="405" t="s">
        <v>1215</v>
      </c>
      <c r="F439" s="452"/>
      <c r="G439" s="453"/>
    </row>
    <row r="440" spans="1:7">
      <c r="A440" s="448"/>
      <c r="B440" s="448" t="s">
        <v>533</v>
      </c>
      <c r="C440" s="467" t="s">
        <v>1216</v>
      </c>
      <c r="D440" s="405"/>
      <c r="E440" s="405"/>
      <c r="F440" s="452" t="s">
        <v>925</v>
      </c>
      <c r="G440" s="453"/>
    </row>
    <row r="441" spans="1:7" ht="84">
      <c r="A441" s="434"/>
      <c r="B441" s="434" t="s">
        <v>132</v>
      </c>
      <c r="C441" s="405" t="s">
        <v>1217</v>
      </c>
      <c r="D441" s="405"/>
      <c r="E441" s="405"/>
      <c r="F441" s="441" t="s">
        <v>925</v>
      </c>
      <c r="G441" s="442"/>
    </row>
    <row r="442" spans="1:7" ht="70">
      <c r="A442" s="434"/>
      <c r="B442" s="434" t="s">
        <v>208</v>
      </c>
      <c r="C442" s="405" t="s">
        <v>1489</v>
      </c>
      <c r="D442" s="405"/>
      <c r="E442" s="405"/>
      <c r="F442" s="441" t="s">
        <v>925</v>
      </c>
      <c r="G442" s="442"/>
    </row>
    <row r="443" spans="1:7">
      <c r="A443" s="434"/>
      <c r="B443" s="434" t="str">
        <f>B$41</f>
        <v>PA</v>
      </c>
      <c r="C443" s="405"/>
      <c r="D443" s="405"/>
      <c r="E443" s="405"/>
      <c r="F443" s="441"/>
      <c r="G443" s="442"/>
    </row>
    <row r="444" spans="1:7">
      <c r="A444" s="434"/>
      <c r="B444" s="434" t="str">
        <f>B$42</f>
        <v>MA</v>
      </c>
      <c r="C444" s="405"/>
      <c r="D444" s="405"/>
      <c r="E444" s="405"/>
      <c r="F444" s="441"/>
      <c r="G444" s="442"/>
    </row>
    <row r="445" spans="1:7">
      <c r="A445" s="434"/>
      <c r="B445" s="434" t="str">
        <f>B$43</f>
        <v>S1</v>
      </c>
      <c r="C445" s="405"/>
      <c r="D445" s="405"/>
      <c r="E445" s="405"/>
      <c r="F445" s="441"/>
      <c r="G445" s="442"/>
    </row>
    <row r="446" spans="1:7">
      <c r="A446" s="425"/>
      <c r="B446" s="425"/>
      <c r="C446" s="426"/>
      <c r="D446" s="426"/>
      <c r="E446" s="426"/>
      <c r="F446" s="440"/>
      <c r="G446" s="439"/>
    </row>
    <row r="447" spans="1:7">
      <c r="A447" s="434">
        <v>5.3</v>
      </c>
      <c r="B447" s="434"/>
      <c r="C447" s="436" t="s">
        <v>1218</v>
      </c>
      <c r="D447" s="405"/>
      <c r="E447" s="405"/>
      <c r="F447" s="438"/>
      <c r="G447" s="437"/>
    </row>
    <row r="448" spans="1:7" ht="112">
      <c r="A448" s="434" t="s">
        <v>547</v>
      </c>
      <c r="B448" s="434"/>
      <c r="C448" s="436" t="s">
        <v>1219</v>
      </c>
      <c r="D448" s="405" t="s">
        <v>1220</v>
      </c>
      <c r="E448" s="405" t="s">
        <v>1221</v>
      </c>
      <c r="F448" s="438"/>
      <c r="G448" s="437"/>
    </row>
    <row r="449" spans="1:7">
      <c r="A449" s="434"/>
      <c r="B449" s="434" t="s">
        <v>533</v>
      </c>
      <c r="C449" s="469" t="s">
        <v>1222</v>
      </c>
      <c r="D449" s="405"/>
      <c r="E449" s="405"/>
      <c r="F449" s="438" t="s">
        <v>925</v>
      </c>
      <c r="G449" s="437"/>
    </row>
    <row r="450" spans="1:7">
      <c r="A450" s="434"/>
      <c r="B450" s="434" t="s">
        <v>132</v>
      </c>
      <c r="C450" s="405" t="s">
        <v>1223</v>
      </c>
      <c r="D450" s="405"/>
      <c r="E450" s="405"/>
      <c r="F450" s="438" t="s">
        <v>925</v>
      </c>
      <c r="G450" s="437"/>
    </row>
    <row r="451" spans="1:7">
      <c r="A451" s="434"/>
      <c r="B451" s="434" t="s">
        <v>208</v>
      </c>
      <c r="C451" s="405" t="s">
        <v>1465</v>
      </c>
      <c r="D451" s="405"/>
      <c r="E451" s="405"/>
      <c r="F451" s="438" t="s">
        <v>925</v>
      </c>
      <c r="G451" s="437"/>
    </row>
    <row r="452" spans="1:7">
      <c r="A452" s="434"/>
      <c r="B452" s="434" t="str">
        <f>B$41</f>
        <v>PA</v>
      </c>
      <c r="C452" s="405"/>
      <c r="D452" s="405"/>
      <c r="E452" s="405"/>
      <c r="F452" s="438"/>
      <c r="G452" s="437"/>
    </row>
    <row r="453" spans="1:7">
      <c r="A453" s="434"/>
      <c r="B453" s="434" t="str">
        <f>B$42</f>
        <v>MA</v>
      </c>
      <c r="C453" s="405"/>
      <c r="D453" s="405"/>
      <c r="E453" s="405"/>
      <c r="F453" s="438"/>
      <c r="G453" s="437"/>
    </row>
    <row r="454" spans="1:7">
      <c r="A454" s="434"/>
      <c r="B454" s="434" t="str">
        <f>B$43</f>
        <v>S1</v>
      </c>
      <c r="C454" s="405"/>
      <c r="D454" s="405"/>
      <c r="E454" s="405"/>
      <c r="F454" s="438"/>
      <c r="G454" s="437"/>
    </row>
    <row r="455" spans="1:7">
      <c r="A455" s="425"/>
      <c r="B455" s="425"/>
      <c r="C455" s="426"/>
      <c r="D455" s="426"/>
      <c r="E455" s="426"/>
      <c r="F455" s="440"/>
      <c r="G455" s="439"/>
    </row>
    <row r="456" spans="1:7">
      <c r="A456" s="434">
        <v>5.4</v>
      </c>
      <c r="B456" s="434"/>
      <c r="C456" s="436" t="s">
        <v>1224</v>
      </c>
      <c r="D456" s="405"/>
      <c r="E456" s="405"/>
      <c r="F456" s="438"/>
      <c r="G456" s="437"/>
    </row>
    <row r="457" spans="1:7" ht="182">
      <c r="A457" s="434" t="s">
        <v>543</v>
      </c>
      <c r="B457" s="434"/>
      <c r="C457" s="436" t="s">
        <v>1225</v>
      </c>
      <c r="D457" s="468" t="s">
        <v>1226</v>
      </c>
      <c r="E457" s="405" t="s">
        <v>1227</v>
      </c>
      <c r="F457" s="438"/>
      <c r="G457" s="437"/>
    </row>
    <row r="458" spans="1:7">
      <c r="A458" s="459"/>
      <c r="B458" s="459" t="s">
        <v>533</v>
      </c>
      <c r="C458" s="469" t="s">
        <v>1228</v>
      </c>
      <c r="D458" s="405"/>
      <c r="E458" s="405"/>
      <c r="F458" s="461" t="s">
        <v>925</v>
      </c>
      <c r="G458" s="462"/>
    </row>
    <row r="459" spans="1:7" ht="35.25" customHeight="1">
      <c r="A459" s="434"/>
      <c r="B459" s="434" t="s">
        <v>1505</v>
      </c>
      <c r="C459" s="469" t="s">
        <v>1229</v>
      </c>
      <c r="D459" s="405"/>
      <c r="E459" s="405"/>
      <c r="F459" s="441"/>
      <c r="G459" s="442"/>
    </row>
    <row r="460" spans="1:7" ht="98">
      <c r="A460" s="434"/>
      <c r="B460" s="434" t="s">
        <v>132</v>
      </c>
      <c r="C460" s="469" t="s">
        <v>1492</v>
      </c>
      <c r="D460" s="405"/>
      <c r="E460" s="405"/>
      <c r="F460" s="441" t="s">
        <v>925</v>
      </c>
      <c r="G460" s="446" t="s">
        <v>1230</v>
      </c>
    </row>
    <row r="461" spans="1:7" s="533" customFormat="1" ht="104.25" customHeight="1">
      <c r="A461" s="443"/>
      <c r="B461" s="443" t="s">
        <v>208</v>
      </c>
      <c r="C461" s="444" t="s">
        <v>1493</v>
      </c>
      <c r="D461" s="444"/>
      <c r="E461" s="444"/>
      <c r="F461" s="441" t="s">
        <v>925</v>
      </c>
      <c r="G461" s="446"/>
    </row>
    <row r="462" spans="1:7">
      <c r="A462" s="434"/>
      <c r="B462" s="434" t="str">
        <f>B$42</f>
        <v>MA</v>
      </c>
      <c r="C462" s="405"/>
      <c r="D462" s="405"/>
      <c r="E462" s="405"/>
      <c r="F462" s="441"/>
      <c r="G462" s="442"/>
    </row>
    <row r="463" spans="1:7">
      <c r="A463" s="434"/>
      <c r="B463" s="434" t="str">
        <f>B$43</f>
        <v>S1</v>
      </c>
      <c r="C463" s="405"/>
      <c r="D463" s="405"/>
      <c r="E463" s="405"/>
      <c r="F463" s="441"/>
      <c r="G463" s="442"/>
    </row>
    <row r="464" spans="1:7">
      <c r="A464" s="425"/>
      <c r="B464" s="425"/>
      <c r="C464" s="426"/>
      <c r="D464" s="426"/>
      <c r="E464" s="426"/>
      <c r="F464" s="440"/>
      <c r="G464" s="439"/>
    </row>
    <row r="465" spans="1:7" ht="238">
      <c r="A465" s="434" t="s">
        <v>558</v>
      </c>
      <c r="B465" s="434"/>
      <c r="C465" s="436" t="s">
        <v>1231</v>
      </c>
      <c r="D465" s="468" t="s">
        <v>1232</v>
      </c>
      <c r="E465" s="405" t="s">
        <v>1233</v>
      </c>
      <c r="F465" s="441"/>
      <c r="G465" s="442"/>
    </row>
    <row r="466" spans="1:7">
      <c r="A466" s="459"/>
      <c r="B466" s="459" t="s">
        <v>533</v>
      </c>
      <c r="C466" s="469" t="s">
        <v>1234</v>
      </c>
      <c r="D466" s="405"/>
      <c r="E466" s="405"/>
      <c r="F466" s="461" t="s">
        <v>925</v>
      </c>
      <c r="G466" s="462"/>
    </row>
    <row r="467" spans="1:7" ht="47.25" customHeight="1">
      <c r="A467" s="434"/>
      <c r="B467" s="434" t="s">
        <v>132</v>
      </c>
      <c r="C467" s="469" t="s">
        <v>1235</v>
      </c>
      <c r="D467" s="405"/>
      <c r="E467" s="405"/>
      <c r="F467" s="441" t="s">
        <v>925</v>
      </c>
      <c r="G467" s="442"/>
    </row>
    <row r="468" spans="1:7" ht="28">
      <c r="A468" s="434"/>
      <c r="B468" s="434" t="s">
        <v>208</v>
      </c>
      <c r="C468" s="469" t="s">
        <v>1466</v>
      </c>
      <c r="D468" s="405"/>
      <c r="E468" s="405"/>
      <c r="F468" s="441" t="s">
        <v>925</v>
      </c>
      <c r="G468" s="442"/>
    </row>
    <row r="469" spans="1:7">
      <c r="A469" s="434"/>
      <c r="B469" s="434" t="s">
        <v>10</v>
      </c>
      <c r="C469" s="405"/>
      <c r="D469" s="405"/>
      <c r="E469" s="405"/>
      <c r="F469" s="441"/>
      <c r="G469" s="442"/>
    </row>
    <row r="470" spans="1:7">
      <c r="A470" s="434"/>
      <c r="B470" s="434" t="s">
        <v>11</v>
      </c>
      <c r="C470" s="405"/>
      <c r="D470" s="405"/>
      <c r="E470" s="405"/>
      <c r="F470" s="441"/>
      <c r="G470" s="442"/>
    </row>
    <row r="471" spans="1:7">
      <c r="A471" s="434"/>
      <c r="B471" s="434"/>
      <c r="C471" s="405"/>
      <c r="D471" s="405"/>
      <c r="E471" s="405"/>
      <c r="F471" s="441"/>
      <c r="G471" s="442"/>
    </row>
    <row r="472" spans="1:7">
      <c r="A472" s="425"/>
      <c r="B472" s="425"/>
      <c r="C472" s="426"/>
      <c r="D472" s="426"/>
      <c r="E472" s="426"/>
      <c r="F472" s="440"/>
      <c r="G472" s="439"/>
    </row>
    <row r="473" spans="1:7">
      <c r="A473" s="447">
        <v>6</v>
      </c>
      <c r="B473" s="447"/>
      <c r="C473" s="429" t="s">
        <v>1236</v>
      </c>
      <c r="D473" s="431"/>
      <c r="E473" s="431"/>
      <c r="F473" s="432"/>
      <c r="G473" s="430"/>
    </row>
    <row r="474" spans="1:7">
      <c r="A474" s="434">
        <v>6.1</v>
      </c>
      <c r="B474" s="434"/>
      <c r="C474" s="436" t="s">
        <v>1237</v>
      </c>
      <c r="D474" s="405"/>
      <c r="E474" s="405"/>
      <c r="F474" s="438"/>
      <c r="G474" s="437"/>
    </row>
    <row r="475" spans="1:7" ht="238">
      <c r="A475" s="434" t="s">
        <v>1238</v>
      </c>
      <c r="B475" s="434"/>
      <c r="C475" s="436" t="s">
        <v>1239</v>
      </c>
      <c r="D475" s="468" t="s">
        <v>1240</v>
      </c>
      <c r="E475" s="405" t="s">
        <v>1241</v>
      </c>
      <c r="F475" s="438"/>
      <c r="G475" s="437"/>
    </row>
    <row r="476" spans="1:7">
      <c r="A476" s="459"/>
      <c r="B476" s="459" t="s">
        <v>533</v>
      </c>
      <c r="C476" s="469" t="s">
        <v>1242</v>
      </c>
      <c r="D476" s="405"/>
      <c r="E476" s="405"/>
      <c r="F476" s="461" t="s">
        <v>925</v>
      </c>
      <c r="G476" s="462"/>
    </row>
    <row r="477" spans="1:7" ht="196">
      <c r="A477" s="434"/>
      <c r="B477" s="434" t="s">
        <v>132</v>
      </c>
      <c r="C477" s="405" t="s">
        <v>1243</v>
      </c>
      <c r="D477" s="405"/>
      <c r="E477" s="405"/>
      <c r="F477" s="441" t="s">
        <v>925</v>
      </c>
      <c r="G477" s="442"/>
    </row>
    <row r="478" spans="1:7" ht="87.75" customHeight="1">
      <c r="A478" s="434"/>
      <c r="B478" s="434" t="s">
        <v>208</v>
      </c>
      <c r="C478" s="405" t="s">
        <v>1453</v>
      </c>
      <c r="D478" s="405"/>
      <c r="E478" s="405"/>
      <c r="F478" s="441" t="s">
        <v>925</v>
      </c>
      <c r="G478" s="442"/>
    </row>
    <row r="479" spans="1:7">
      <c r="A479" s="434"/>
      <c r="B479" s="434" t="s">
        <v>10</v>
      </c>
      <c r="C479" s="405"/>
      <c r="D479" s="405"/>
      <c r="E479" s="405"/>
      <c r="F479" s="441"/>
      <c r="G479" s="442"/>
    </row>
    <row r="480" spans="1:7">
      <c r="A480" s="434"/>
      <c r="B480" s="434" t="s">
        <v>11</v>
      </c>
      <c r="C480" s="405"/>
      <c r="D480" s="405"/>
      <c r="E480" s="405"/>
      <c r="F480" s="441"/>
      <c r="G480" s="442"/>
    </row>
    <row r="481" spans="1:7">
      <c r="A481" s="434"/>
      <c r="B481" s="434" t="s">
        <v>12</v>
      </c>
      <c r="C481" s="405"/>
      <c r="D481" s="405"/>
      <c r="E481" s="405"/>
      <c r="F481" s="441"/>
      <c r="G481" s="442"/>
    </row>
    <row r="482" spans="1:7">
      <c r="A482" s="425"/>
      <c r="B482" s="425"/>
      <c r="C482" s="426"/>
      <c r="D482" s="426"/>
      <c r="E482" s="426"/>
      <c r="F482" s="440"/>
      <c r="G482" s="439"/>
    </row>
    <row r="483" spans="1:7" ht="308">
      <c r="A483" s="448" t="s">
        <v>1244</v>
      </c>
      <c r="B483" s="448"/>
      <c r="C483" s="449" t="s">
        <v>1245</v>
      </c>
      <c r="D483" s="468" t="s">
        <v>1246</v>
      </c>
      <c r="E483" s="405" t="s">
        <v>1247</v>
      </c>
      <c r="F483" s="452"/>
      <c r="G483" s="453"/>
    </row>
    <row r="484" spans="1:7" ht="28">
      <c r="A484" s="434"/>
      <c r="B484" s="434" t="s">
        <v>533</v>
      </c>
      <c r="C484" s="469" t="s">
        <v>1248</v>
      </c>
      <c r="D484" s="405"/>
      <c r="E484" s="405"/>
      <c r="F484" s="461" t="s">
        <v>925</v>
      </c>
      <c r="G484" s="462"/>
    </row>
    <row r="485" spans="1:7" ht="42">
      <c r="A485" s="434"/>
      <c r="B485" s="434" t="s">
        <v>132</v>
      </c>
      <c r="C485" s="469" t="s">
        <v>1249</v>
      </c>
      <c r="D485" s="405"/>
      <c r="E485" s="405"/>
      <c r="F485" s="441" t="s">
        <v>925</v>
      </c>
      <c r="G485" s="442"/>
    </row>
    <row r="486" spans="1:7" ht="84">
      <c r="A486" s="434"/>
      <c r="B486" s="434" t="s">
        <v>208</v>
      </c>
      <c r="C486" s="469" t="s">
        <v>1452</v>
      </c>
      <c r="D486" s="405"/>
      <c r="E486" s="405"/>
      <c r="F486" s="441" t="s">
        <v>925</v>
      </c>
      <c r="G486" s="442"/>
    </row>
    <row r="487" spans="1:7">
      <c r="A487" s="434"/>
      <c r="B487" s="434" t="s">
        <v>10</v>
      </c>
      <c r="C487" s="405"/>
      <c r="D487" s="405"/>
      <c r="E487" s="405"/>
      <c r="F487" s="441"/>
      <c r="G487" s="442"/>
    </row>
    <row r="488" spans="1:7">
      <c r="A488" s="434"/>
      <c r="B488" s="434" t="s">
        <v>11</v>
      </c>
      <c r="C488" s="405"/>
      <c r="D488" s="405"/>
      <c r="E488" s="405"/>
      <c r="F488" s="441"/>
      <c r="G488" s="442"/>
    </row>
    <row r="489" spans="1:7">
      <c r="A489" s="434"/>
      <c r="B489" s="434" t="s">
        <v>12</v>
      </c>
      <c r="C489" s="405"/>
      <c r="D489" s="405"/>
      <c r="E489" s="405"/>
      <c r="F489" s="441"/>
      <c r="G489" s="442"/>
    </row>
    <row r="490" spans="1:7">
      <c r="A490" s="425"/>
      <c r="B490" s="425"/>
      <c r="C490" s="426"/>
      <c r="D490" s="426"/>
      <c r="E490" s="426"/>
      <c r="F490" s="440"/>
      <c r="G490" s="439"/>
    </row>
    <row r="491" spans="1:7" ht="84">
      <c r="A491" s="448" t="s">
        <v>1250</v>
      </c>
      <c r="B491" s="448"/>
      <c r="C491" s="449" t="s">
        <v>1251</v>
      </c>
      <c r="D491" s="468" t="s">
        <v>1252</v>
      </c>
      <c r="E491" s="405" t="s">
        <v>1253</v>
      </c>
      <c r="F491" s="452"/>
      <c r="G491" s="453"/>
    </row>
    <row r="492" spans="1:7" ht="56">
      <c r="A492" s="459"/>
      <c r="B492" s="459" t="s">
        <v>533</v>
      </c>
      <c r="C492" s="469" t="s">
        <v>1254</v>
      </c>
      <c r="D492" s="405"/>
      <c r="E492" s="405"/>
      <c r="F492" s="441" t="s">
        <v>925</v>
      </c>
      <c r="G492" s="437"/>
    </row>
    <row r="493" spans="1:7" ht="56">
      <c r="A493" s="434"/>
      <c r="B493" s="434" t="s">
        <v>132</v>
      </c>
      <c r="C493" s="405" t="s">
        <v>1255</v>
      </c>
      <c r="D493" s="405"/>
      <c r="E493" s="405"/>
      <c r="F493" s="441" t="s">
        <v>925</v>
      </c>
      <c r="G493" s="442"/>
    </row>
    <row r="494" spans="1:7" ht="105.75" customHeight="1">
      <c r="A494" s="434"/>
      <c r="B494" s="434" t="s">
        <v>208</v>
      </c>
      <c r="C494" s="37" t="s">
        <v>1472</v>
      </c>
      <c r="D494" s="405"/>
      <c r="E494" s="405"/>
      <c r="F494" s="441" t="s">
        <v>925</v>
      </c>
      <c r="G494" s="446" t="s">
        <v>1444</v>
      </c>
    </row>
    <row r="495" spans="1:7">
      <c r="A495" s="434"/>
      <c r="B495" s="434" t="s">
        <v>10</v>
      </c>
      <c r="C495" s="405"/>
      <c r="D495" s="405"/>
      <c r="E495" s="405"/>
      <c r="F495" s="441"/>
      <c r="G495" s="442"/>
    </row>
    <row r="496" spans="1:7">
      <c r="A496" s="434"/>
      <c r="B496" s="434" t="s">
        <v>11</v>
      </c>
      <c r="C496" s="405"/>
      <c r="D496" s="405"/>
      <c r="E496" s="405"/>
      <c r="F496" s="441"/>
      <c r="G496" s="442"/>
    </row>
    <row r="497" spans="1:7">
      <c r="A497" s="434"/>
      <c r="B497" s="434" t="s">
        <v>12</v>
      </c>
      <c r="C497" s="405"/>
      <c r="D497" s="405"/>
      <c r="E497" s="405"/>
      <c r="F497" s="441"/>
      <c r="G497" s="442"/>
    </row>
    <row r="498" spans="1:7">
      <c r="A498" s="425"/>
      <c r="B498" s="425"/>
      <c r="C498" s="426"/>
      <c r="D498" s="426"/>
      <c r="E498" s="426"/>
      <c r="F498" s="440"/>
      <c r="G498" s="439"/>
    </row>
    <row r="499" spans="1:7">
      <c r="A499" s="434">
        <v>6.2</v>
      </c>
      <c r="B499" s="434"/>
      <c r="C499" s="436" t="s">
        <v>1256</v>
      </c>
      <c r="D499" s="405"/>
      <c r="E499" s="405"/>
      <c r="F499" s="438"/>
      <c r="G499" s="437"/>
    </row>
    <row r="500" spans="1:7" ht="126">
      <c r="A500" s="434" t="s">
        <v>1257</v>
      </c>
      <c r="B500" s="434"/>
      <c r="C500" s="470" t="s">
        <v>1258</v>
      </c>
      <c r="D500" s="405" t="s">
        <v>1259</v>
      </c>
      <c r="E500" s="405" t="s">
        <v>1260</v>
      </c>
      <c r="F500" s="471"/>
      <c r="G500" s="472"/>
    </row>
    <row r="501" spans="1:7">
      <c r="A501" s="459"/>
      <c r="B501" s="459" t="s">
        <v>533</v>
      </c>
      <c r="C501" s="473" t="s">
        <v>1261</v>
      </c>
      <c r="D501" s="405"/>
      <c r="E501" s="405"/>
      <c r="F501" s="474" t="s">
        <v>925</v>
      </c>
      <c r="G501" s="475"/>
    </row>
    <row r="502" spans="1:7">
      <c r="A502" s="434"/>
      <c r="B502" s="434" t="s">
        <v>132</v>
      </c>
      <c r="C502" s="476" t="s">
        <v>1262</v>
      </c>
      <c r="D502" s="405"/>
      <c r="E502" s="405"/>
      <c r="F502" s="477" t="s">
        <v>925</v>
      </c>
      <c r="G502" s="478"/>
    </row>
    <row r="503" spans="1:7" s="533" customFormat="1" ht="126">
      <c r="A503" s="443"/>
      <c r="B503" s="443" t="s">
        <v>208</v>
      </c>
      <c r="C503" s="534" t="s">
        <v>1494</v>
      </c>
      <c r="D503" s="444"/>
      <c r="E503" s="444"/>
      <c r="F503" s="535" t="s">
        <v>925</v>
      </c>
      <c r="G503" s="472"/>
    </row>
    <row r="504" spans="1:7">
      <c r="A504" s="434"/>
      <c r="B504" s="434" t="s">
        <v>10</v>
      </c>
      <c r="C504" s="476"/>
      <c r="D504" s="405"/>
      <c r="E504" s="405"/>
      <c r="F504" s="477"/>
      <c r="G504" s="478"/>
    </row>
    <row r="505" spans="1:7">
      <c r="A505" s="434"/>
      <c r="B505" s="434" t="s">
        <v>11</v>
      </c>
      <c r="C505" s="476"/>
      <c r="D505" s="405"/>
      <c r="E505" s="405"/>
      <c r="F505" s="477"/>
      <c r="G505" s="478"/>
    </row>
    <row r="506" spans="1:7">
      <c r="A506" s="434"/>
      <c r="B506" s="434" t="s">
        <v>12</v>
      </c>
      <c r="C506" s="476"/>
      <c r="D506" s="405"/>
      <c r="E506" s="405"/>
      <c r="F506" s="477"/>
      <c r="G506" s="478"/>
    </row>
    <row r="507" spans="1:7">
      <c r="A507" s="425"/>
      <c r="B507" s="425"/>
      <c r="C507" s="426"/>
      <c r="D507" s="426"/>
      <c r="E507" s="426"/>
      <c r="F507" s="440"/>
      <c r="G507" s="439"/>
    </row>
    <row r="508" spans="1:7" ht="126">
      <c r="A508" s="434" t="s">
        <v>871</v>
      </c>
      <c r="B508" s="434"/>
      <c r="C508" s="470" t="s">
        <v>1263</v>
      </c>
      <c r="D508" s="405" t="s">
        <v>1264</v>
      </c>
      <c r="E508" s="405" t="s">
        <v>1265</v>
      </c>
      <c r="F508" s="477"/>
      <c r="G508" s="478"/>
    </row>
    <row r="509" spans="1:7" ht="20.5" customHeight="1">
      <c r="A509" s="434"/>
      <c r="B509" s="434" t="s">
        <v>533</v>
      </c>
      <c r="C509" s="476" t="s">
        <v>1266</v>
      </c>
      <c r="D509" s="405"/>
      <c r="E509" s="405"/>
      <c r="F509" s="477" t="s">
        <v>925</v>
      </c>
      <c r="G509" s="478"/>
    </row>
    <row r="510" spans="1:7" ht="103" customHeight="1">
      <c r="A510" s="434"/>
      <c r="B510" s="434" t="s">
        <v>132</v>
      </c>
      <c r="C510" s="476" t="s">
        <v>870</v>
      </c>
      <c r="D510" s="405"/>
      <c r="E510" s="405"/>
      <c r="F510" s="477" t="s">
        <v>925</v>
      </c>
      <c r="G510" s="479" t="s">
        <v>1267</v>
      </c>
    </row>
    <row r="511" spans="1:7" s="533" customFormat="1" ht="81.650000000000006" customHeight="1">
      <c r="A511" s="443"/>
      <c r="B511" s="443" t="s">
        <v>208</v>
      </c>
      <c r="C511" s="536" t="s">
        <v>1495</v>
      </c>
      <c r="D511" s="444"/>
      <c r="E511" s="444"/>
      <c r="F511" s="535" t="s">
        <v>925</v>
      </c>
      <c r="G511" s="479"/>
    </row>
    <row r="512" spans="1:7">
      <c r="A512" s="434"/>
      <c r="B512" s="434" t="s">
        <v>10</v>
      </c>
      <c r="C512" s="476"/>
      <c r="D512" s="405"/>
      <c r="E512" s="405"/>
      <c r="F512" s="477"/>
      <c r="G512" s="478"/>
    </row>
    <row r="513" spans="1:7">
      <c r="A513" s="434"/>
      <c r="B513" s="434" t="s">
        <v>11</v>
      </c>
      <c r="C513" s="476"/>
      <c r="D513" s="405"/>
      <c r="E513" s="405"/>
      <c r="F513" s="477"/>
      <c r="G513" s="478"/>
    </row>
    <row r="514" spans="1:7">
      <c r="A514" s="434"/>
      <c r="B514" s="434" t="s">
        <v>12</v>
      </c>
      <c r="C514" s="476"/>
      <c r="D514" s="405"/>
      <c r="E514" s="405"/>
      <c r="F514" s="438"/>
      <c r="G514" s="437"/>
    </row>
    <row r="515" spans="1:7">
      <c r="A515" s="425"/>
      <c r="B515" s="425"/>
      <c r="C515" s="426"/>
      <c r="D515" s="426"/>
      <c r="E515" s="426"/>
      <c r="F515" s="440"/>
      <c r="G515" s="439"/>
    </row>
    <row r="516" spans="1:7">
      <c r="A516" s="425"/>
      <c r="B516" s="425"/>
      <c r="C516" s="426"/>
      <c r="D516" s="426"/>
      <c r="E516" s="426"/>
      <c r="F516" s="440"/>
      <c r="G516" s="439"/>
    </row>
    <row r="517" spans="1:7">
      <c r="A517" s="434">
        <v>6.3</v>
      </c>
      <c r="B517" s="434"/>
      <c r="C517" s="470" t="s">
        <v>1268</v>
      </c>
      <c r="D517" s="405"/>
      <c r="E517" s="405"/>
      <c r="F517" s="438"/>
      <c r="G517" s="437"/>
    </row>
    <row r="518" spans="1:7" ht="154">
      <c r="A518" s="434" t="s">
        <v>194</v>
      </c>
      <c r="B518" s="434"/>
      <c r="C518" s="470" t="s">
        <v>1269</v>
      </c>
      <c r="D518" s="405" t="s">
        <v>1270</v>
      </c>
      <c r="E518" s="405" t="s">
        <v>1271</v>
      </c>
      <c r="F518" s="438"/>
      <c r="G518" s="437"/>
    </row>
    <row r="519" spans="1:7">
      <c r="A519" s="434"/>
      <c r="B519" s="434" t="s">
        <v>533</v>
      </c>
      <c r="C519" s="476" t="s">
        <v>1272</v>
      </c>
      <c r="D519" s="405"/>
      <c r="E519" s="405"/>
      <c r="F519" s="477" t="s">
        <v>925</v>
      </c>
      <c r="G519" s="478"/>
    </row>
    <row r="520" spans="1:7">
      <c r="A520" s="434"/>
      <c r="B520" s="434" t="s">
        <v>132</v>
      </c>
      <c r="C520" s="476" t="s">
        <v>1273</v>
      </c>
      <c r="D520" s="405"/>
      <c r="E520" s="405"/>
      <c r="F520" s="477" t="s">
        <v>925</v>
      </c>
      <c r="G520" s="478"/>
    </row>
    <row r="521" spans="1:7">
      <c r="A521" s="434"/>
      <c r="B521" s="434" t="s">
        <v>208</v>
      </c>
      <c r="C521" s="476" t="s">
        <v>1454</v>
      </c>
      <c r="D521" s="405"/>
      <c r="E521" s="405"/>
      <c r="F521" s="477" t="s">
        <v>925</v>
      </c>
      <c r="G521" s="478"/>
    </row>
    <row r="522" spans="1:7">
      <c r="A522" s="434"/>
      <c r="B522" s="434" t="s">
        <v>10</v>
      </c>
      <c r="C522" s="476"/>
      <c r="D522" s="405"/>
      <c r="E522" s="405"/>
      <c r="F522" s="477"/>
      <c r="G522" s="478"/>
    </row>
    <row r="523" spans="1:7">
      <c r="A523" s="434"/>
      <c r="B523" s="434" t="s">
        <v>11</v>
      </c>
      <c r="C523" s="476"/>
      <c r="D523" s="405"/>
      <c r="E523" s="405"/>
      <c r="F523" s="477"/>
      <c r="G523" s="478"/>
    </row>
    <row r="524" spans="1:7">
      <c r="A524" s="434"/>
      <c r="B524" s="434" t="s">
        <v>12</v>
      </c>
      <c r="C524" s="476"/>
      <c r="D524" s="405"/>
      <c r="E524" s="405"/>
      <c r="F524" s="477"/>
      <c r="G524" s="478"/>
    </row>
    <row r="525" spans="1:7">
      <c r="A525" s="425"/>
      <c r="B525" s="425"/>
      <c r="C525" s="426"/>
      <c r="D525" s="426"/>
      <c r="E525" s="426"/>
      <c r="F525" s="440"/>
      <c r="G525" s="439"/>
    </row>
    <row r="526" spans="1:7" ht="308">
      <c r="A526" s="434" t="s">
        <v>1274</v>
      </c>
      <c r="B526" s="434"/>
      <c r="C526" s="436" t="s">
        <v>1275</v>
      </c>
      <c r="D526" s="405" t="s">
        <v>1276</v>
      </c>
      <c r="E526" s="468" t="s">
        <v>1277</v>
      </c>
      <c r="F526" s="441"/>
      <c r="G526" s="442"/>
    </row>
    <row r="527" spans="1:7">
      <c r="A527" s="434"/>
      <c r="B527" s="434" t="s">
        <v>533</v>
      </c>
      <c r="C527" s="405" t="s">
        <v>1278</v>
      </c>
      <c r="D527" s="405"/>
      <c r="E527" s="405"/>
      <c r="F527" s="441" t="s">
        <v>925</v>
      </c>
      <c r="G527" s="442"/>
    </row>
    <row r="528" spans="1:7">
      <c r="A528" s="434"/>
      <c r="B528" s="434" t="s">
        <v>132</v>
      </c>
      <c r="C528" s="405" t="s">
        <v>1279</v>
      </c>
      <c r="D528" s="405"/>
      <c r="E528" s="405"/>
      <c r="F528" s="441" t="s">
        <v>925</v>
      </c>
      <c r="G528" s="442"/>
    </row>
    <row r="529" spans="1:7" s="533" customFormat="1">
      <c r="A529" s="443"/>
      <c r="B529" s="443" t="s">
        <v>208</v>
      </c>
      <c r="C529" s="444" t="s">
        <v>1455</v>
      </c>
      <c r="D529" s="444"/>
      <c r="E529" s="444"/>
      <c r="F529" s="450" t="s">
        <v>925</v>
      </c>
      <c r="G529" s="451"/>
    </row>
    <row r="530" spans="1:7">
      <c r="A530" s="434"/>
      <c r="B530" s="434" t="s">
        <v>10</v>
      </c>
      <c r="C530" s="405"/>
      <c r="D530" s="405"/>
      <c r="E530" s="405"/>
      <c r="F530" s="441"/>
      <c r="G530" s="442"/>
    </row>
    <row r="531" spans="1:7">
      <c r="A531" s="434"/>
      <c r="B531" s="434" t="s">
        <v>11</v>
      </c>
      <c r="C531" s="405"/>
      <c r="D531" s="405"/>
      <c r="E531" s="405"/>
      <c r="F531" s="441"/>
      <c r="G531" s="442"/>
    </row>
    <row r="532" spans="1:7">
      <c r="A532" s="434"/>
      <c r="B532" s="434" t="s">
        <v>12</v>
      </c>
      <c r="C532" s="405"/>
      <c r="D532" s="405"/>
      <c r="E532" s="405"/>
      <c r="F532" s="441"/>
      <c r="G532" s="442"/>
    </row>
    <row r="533" spans="1:7">
      <c r="A533" s="425"/>
      <c r="B533" s="425"/>
      <c r="C533" s="426"/>
      <c r="D533" s="426"/>
      <c r="E533" s="426"/>
      <c r="F533" s="440"/>
      <c r="G533" s="439"/>
    </row>
    <row r="534" spans="1:7" ht="126">
      <c r="A534" s="448" t="s">
        <v>1280</v>
      </c>
      <c r="B534" s="448"/>
      <c r="C534" s="449" t="s">
        <v>1281</v>
      </c>
      <c r="D534" s="405" t="s">
        <v>1282</v>
      </c>
      <c r="E534" s="405" t="s">
        <v>1283</v>
      </c>
      <c r="F534" s="452"/>
      <c r="G534" s="453"/>
    </row>
    <row r="535" spans="1:7" ht="28">
      <c r="A535" s="434"/>
      <c r="B535" s="434" t="s">
        <v>533</v>
      </c>
      <c r="C535" s="405" t="s">
        <v>1284</v>
      </c>
      <c r="D535" s="405"/>
      <c r="E535" s="405"/>
      <c r="F535" s="441" t="s">
        <v>925</v>
      </c>
      <c r="G535" s="442"/>
    </row>
    <row r="536" spans="1:7" ht="42">
      <c r="A536" s="434"/>
      <c r="B536" s="434" t="s">
        <v>132</v>
      </c>
      <c r="C536" s="405" t="s">
        <v>1285</v>
      </c>
      <c r="D536" s="405"/>
      <c r="E536" s="405"/>
      <c r="F536" s="441" t="s">
        <v>925</v>
      </c>
      <c r="G536" s="442"/>
    </row>
    <row r="537" spans="1:7" s="533" customFormat="1" ht="42">
      <c r="A537" s="443"/>
      <c r="B537" s="443" t="s">
        <v>208</v>
      </c>
      <c r="C537" s="444" t="s">
        <v>1285</v>
      </c>
      <c r="D537" s="444"/>
      <c r="E537" s="444"/>
      <c r="F537" s="450" t="s">
        <v>925</v>
      </c>
      <c r="G537" s="451"/>
    </row>
    <row r="538" spans="1:7">
      <c r="A538" s="434"/>
      <c r="B538" s="434" t="s">
        <v>10</v>
      </c>
      <c r="C538" s="405"/>
      <c r="D538" s="405"/>
      <c r="E538" s="405"/>
      <c r="F538" s="441"/>
      <c r="G538" s="442"/>
    </row>
    <row r="539" spans="1:7">
      <c r="A539" s="434"/>
      <c r="B539" s="434" t="s">
        <v>11</v>
      </c>
      <c r="C539" s="405"/>
      <c r="D539" s="405"/>
      <c r="E539" s="405"/>
      <c r="F539" s="441"/>
      <c r="G539" s="442"/>
    </row>
    <row r="540" spans="1:7">
      <c r="A540" s="434"/>
      <c r="B540" s="434" t="s">
        <v>12</v>
      </c>
      <c r="C540" s="405"/>
      <c r="D540" s="405"/>
      <c r="E540" s="405"/>
      <c r="F540" s="441"/>
      <c r="G540" s="442"/>
    </row>
    <row r="541" spans="1:7">
      <c r="A541" s="425"/>
      <c r="B541" s="425"/>
      <c r="C541" s="426"/>
      <c r="D541" s="426"/>
      <c r="E541" s="426"/>
      <c r="F541" s="440"/>
      <c r="G541" s="439"/>
    </row>
    <row r="542" spans="1:7">
      <c r="A542" s="434">
        <v>6.4</v>
      </c>
      <c r="B542" s="434"/>
      <c r="C542" s="436" t="s">
        <v>1286</v>
      </c>
      <c r="D542" s="405"/>
      <c r="E542" s="405"/>
      <c r="F542" s="438"/>
      <c r="G542" s="437"/>
    </row>
    <row r="543" spans="1:7" ht="238">
      <c r="A543" s="448" t="s">
        <v>37</v>
      </c>
      <c r="B543" s="448"/>
      <c r="C543" s="449" t="s">
        <v>1287</v>
      </c>
      <c r="D543" s="468" t="s">
        <v>1288</v>
      </c>
      <c r="E543" s="405" t="s">
        <v>1289</v>
      </c>
      <c r="F543" s="452"/>
      <c r="G543" s="453"/>
    </row>
    <row r="544" spans="1:7">
      <c r="A544" s="434"/>
      <c r="B544" s="434" t="s">
        <v>533</v>
      </c>
      <c r="C544" s="405" t="s">
        <v>1290</v>
      </c>
      <c r="D544" s="405"/>
      <c r="E544" s="405"/>
      <c r="F544" s="441" t="s">
        <v>925</v>
      </c>
      <c r="G544" s="442"/>
    </row>
    <row r="545" spans="1:7">
      <c r="A545" s="434"/>
      <c r="B545" s="434" t="s">
        <v>132</v>
      </c>
      <c r="C545" s="405" t="s">
        <v>1291</v>
      </c>
      <c r="D545" s="405"/>
      <c r="E545" s="405"/>
      <c r="F545" s="441" t="s">
        <v>925</v>
      </c>
      <c r="G545" s="442"/>
    </row>
    <row r="546" spans="1:7" s="533" customFormat="1" ht="28">
      <c r="A546" s="443"/>
      <c r="B546" s="443" t="s">
        <v>208</v>
      </c>
      <c r="C546" s="444" t="s">
        <v>1476</v>
      </c>
      <c r="D546" s="444"/>
      <c r="E546" s="444"/>
      <c r="F546" s="450" t="s">
        <v>925</v>
      </c>
      <c r="G546" s="451"/>
    </row>
    <row r="547" spans="1:7">
      <c r="A547" s="434"/>
      <c r="B547" s="434" t="str">
        <f>B$41</f>
        <v>PA</v>
      </c>
      <c r="C547" s="405"/>
      <c r="D547" s="405"/>
      <c r="E547" s="405"/>
      <c r="F547" s="441"/>
      <c r="G547" s="442"/>
    </row>
    <row r="548" spans="1:7">
      <c r="A548" s="434"/>
      <c r="B548" s="434" t="str">
        <f>B$42</f>
        <v>MA</v>
      </c>
      <c r="C548" s="405"/>
      <c r="D548" s="405"/>
      <c r="E548" s="405"/>
      <c r="F548" s="441"/>
      <c r="G548" s="442"/>
    </row>
    <row r="549" spans="1:7">
      <c r="A549" s="434"/>
      <c r="B549" s="434" t="str">
        <f>B$43</f>
        <v>S1</v>
      </c>
      <c r="C549" s="405"/>
      <c r="D549" s="405"/>
      <c r="E549" s="405"/>
      <c r="F549" s="441"/>
      <c r="G549" s="442"/>
    </row>
    <row r="550" spans="1:7">
      <c r="A550" s="425"/>
      <c r="B550" s="425"/>
      <c r="C550" s="426"/>
      <c r="D550" s="426"/>
      <c r="E550" s="426"/>
      <c r="F550" s="440"/>
      <c r="G550" s="439"/>
    </row>
    <row r="551" spans="1:7" ht="140">
      <c r="A551" s="448" t="s">
        <v>710</v>
      </c>
      <c r="B551" s="448"/>
      <c r="C551" s="449" t="s">
        <v>1292</v>
      </c>
      <c r="D551" s="405" t="s">
        <v>1293</v>
      </c>
      <c r="E551" s="405" t="s">
        <v>1294</v>
      </c>
      <c r="F551" s="452"/>
      <c r="G551" s="453"/>
    </row>
    <row r="552" spans="1:7">
      <c r="A552" s="434"/>
      <c r="B552" s="434" t="s">
        <v>533</v>
      </c>
      <c r="C552" s="405" t="s">
        <v>1290</v>
      </c>
      <c r="D552" s="405"/>
      <c r="E552" s="405"/>
      <c r="F552" s="441" t="s">
        <v>925</v>
      </c>
      <c r="G552" s="442"/>
    </row>
    <row r="553" spans="1:7" ht="28">
      <c r="A553" s="434"/>
      <c r="B553" s="434" t="s">
        <v>132</v>
      </c>
      <c r="C553" s="405" t="s">
        <v>1295</v>
      </c>
      <c r="D553" s="405"/>
      <c r="E553" s="405"/>
      <c r="F553" s="441" t="s">
        <v>925</v>
      </c>
      <c r="G553" s="442"/>
    </row>
    <row r="554" spans="1:7" s="533" customFormat="1">
      <c r="A554" s="443"/>
      <c r="B554" s="443" t="s">
        <v>208</v>
      </c>
      <c r="C554" s="444" t="s">
        <v>1456</v>
      </c>
      <c r="D554" s="444"/>
      <c r="E554" s="444"/>
      <c r="F554" s="450" t="s">
        <v>925</v>
      </c>
      <c r="G554" s="451"/>
    </row>
    <row r="555" spans="1:7">
      <c r="A555" s="434"/>
      <c r="B555" s="434" t="str">
        <f>B$41</f>
        <v>PA</v>
      </c>
      <c r="C555" s="405"/>
      <c r="D555" s="405"/>
      <c r="E555" s="405"/>
      <c r="F555" s="441"/>
      <c r="G555" s="442"/>
    </row>
    <row r="556" spans="1:7">
      <c r="A556" s="434"/>
      <c r="B556" s="434" t="str">
        <f>B$42</f>
        <v>MA</v>
      </c>
      <c r="C556" s="405"/>
      <c r="D556" s="405"/>
      <c r="E556" s="405"/>
      <c r="F556" s="441"/>
      <c r="G556" s="442"/>
    </row>
    <row r="557" spans="1:7">
      <c r="A557" s="434"/>
      <c r="B557" s="434" t="str">
        <f>B$43</f>
        <v>S1</v>
      </c>
      <c r="C557" s="405"/>
      <c r="D557" s="405"/>
      <c r="E557" s="405"/>
      <c r="F557" s="441"/>
      <c r="G557" s="442"/>
    </row>
    <row r="558" spans="1:7">
      <c r="A558" s="425"/>
      <c r="B558" s="425"/>
      <c r="C558" s="426"/>
      <c r="D558" s="426"/>
      <c r="E558" s="426"/>
      <c r="F558" s="440"/>
      <c r="G558" s="439"/>
    </row>
    <row r="559" spans="1:7">
      <c r="A559" s="447">
        <v>7</v>
      </c>
      <c r="B559" s="447"/>
      <c r="C559" s="429" t="s">
        <v>1296</v>
      </c>
      <c r="D559" s="431"/>
      <c r="E559" s="431"/>
      <c r="F559" s="432"/>
      <c r="G559" s="430"/>
    </row>
    <row r="560" spans="1:7">
      <c r="A560" s="434">
        <v>7.1</v>
      </c>
      <c r="B560" s="434"/>
      <c r="C560" s="436" t="s">
        <v>1297</v>
      </c>
      <c r="D560" s="405"/>
      <c r="E560" s="405"/>
      <c r="F560" s="438"/>
      <c r="G560" s="437"/>
    </row>
    <row r="561" spans="1:7" ht="252">
      <c r="A561" s="434" t="s">
        <v>1298</v>
      </c>
      <c r="B561" s="434"/>
      <c r="C561" s="436" t="s">
        <v>1299</v>
      </c>
      <c r="D561" s="468" t="s">
        <v>1300</v>
      </c>
      <c r="E561" s="405" t="s">
        <v>1301</v>
      </c>
      <c r="F561" s="438"/>
      <c r="G561" s="437"/>
    </row>
    <row r="562" spans="1:7" ht="98">
      <c r="A562" s="434"/>
      <c r="B562" s="434" t="s">
        <v>533</v>
      </c>
      <c r="C562" s="405" t="s">
        <v>1302</v>
      </c>
      <c r="D562" s="405"/>
      <c r="E562" s="405"/>
      <c r="F562" s="441" t="s">
        <v>925</v>
      </c>
      <c r="G562" s="442"/>
    </row>
    <row r="563" spans="1:7" ht="70">
      <c r="A563" s="434"/>
      <c r="B563" s="434" t="s">
        <v>132</v>
      </c>
      <c r="C563" s="405" t="s">
        <v>1303</v>
      </c>
      <c r="D563" s="405"/>
      <c r="E563" s="405"/>
      <c r="F563" s="441" t="s">
        <v>925</v>
      </c>
      <c r="G563" s="442"/>
    </row>
    <row r="564" spans="1:7">
      <c r="A564" s="434"/>
      <c r="B564" s="434" t="s">
        <v>208</v>
      </c>
      <c r="C564" s="405"/>
      <c r="D564" s="405"/>
      <c r="E564" s="405"/>
      <c r="F564" s="441"/>
      <c r="G564" s="442"/>
    </row>
    <row r="565" spans="1:7">
      <c r="A565" s="434"/>
      <c r="B565" s="434" t="str">
        <f>B$41</f>
        <v>PA</v>
      </c>
      <c r="C565" s="405"/>
      <c r="D565" s="405"/>
      <c r="E565" s="405"/>
      <c r="F565" s="441"/>
      <c r="G565" s="442"/>
    </row>
    <row r="566" spans="1:7">
      <c r="A566" s="434"/>
      <c r="B566" s="434" t="str">
        <f>B$42</f>
        <v>MA</v>
      </c>
      <c r="C566" s="405"/>
      <c r="D566" s="405"/>
      <c r="E566" s="405"/>
      <c r="F566" s="441"/>
      <c r="G566" s="442"/>
    </row>
    <row r="567" spans="1:7">
      <c r="A567" s="434"/>
      <c r="B567" s="434" t="str">
        <f>B$43</f>
        <v>S1</v>
      </c>
      <c r="C567" s="405"/>
      <c r="D567" s="405"/>
      <c r="E567" s="405"/>
      <c r="F567" s="441"/>
      <c r="G567" s="442"/>
    </row>
    <row r="568" spans="1:7" ht="70">
      <c r="A568" s="434" t="s">
        <v>1304</v>
      </c>
      <c r="B568" s="434"/>
      <c r="C568" s="436" t="s">
        <v>1305</v>
      </c>
      <c r="D568" s="468" t="s">
        <v>1306</v>
      </c>
      <c r="E568" s="405" t="s">
        <v>1307</v>
      </c>
      <c r="F568" s="438"/>
      <c r="G568" s="437"/>
    </row>
    <row r="569" spans="1:7">
      <c r="A569" s="434"/>
      <c r="B569" s="434" t="s">
        <v>533</v>
      </c>
      <c r="C569" s="405" t="s">
        <v>1308</v>
      </c>
      <c r="D569" s="405"/>
      <c r="E569" s="405"/>
      <c r="F569" s="441" t="s">
        <v>925</v>
      </c>
      <c r="G569" s="442"/>
    </row>
    <row r="570" spans="1:7" ht="28">
      <c r="A570" s="434"/>
      <c r="B570" s="434">
        <f>B$39</f>
        <v>0</v>
      </c>
      <c r="C570" s="405" t="s">
        <v>1309</v>
      </c>
      <c r="D570" s="405"/>
      <c r="E570" s="405"/>
      <c r="F570" s="441" t="s">
        <v>925</v>
      </c>
      <c r="G570" s="442"/>
    </row>
    <row r="571" spans="1:7">
      <c r="A571" s="434"/>
      <c r="B571" s="434">
        <f>B$40</f>
        <v>0</v>
      </c>
      <c r="C571" s="405"/>
      <c r="D571" s="405"/>
      <c r="E571" s="405"/>
      <c r="F571" s="441"/>
      <c r="G571" s="442"/>
    </row>
    <row r="572" spans="1:7">
      <c r="A572" s="434"/>
      <c r="B572" s="434" t="str">
        <f>B$41</f>
        <v>PA</v>
      </c>
      <c r="C572" s="405"/>
      <c r="D572" s="405"/>
      <c r="E572" s="405"/>
      <c r="F572" s="441"/>
      <c r="G572" s="442"/>
    </row>
    <row r="573" spans="1:7">
      <c r="A573" s="434"/>
      <c r="B573" s="434" t="str">
        <f>B$42</f>
        <v>MA</v>
      </c>
      <c r="C573" s="405"/>
      <c r="D573" s="405"/>
      <c r="E573" s="405"/>
      <c r="F573" s="441"/>
      <c r="G573" s="442"/>
    </row>
    <row r="574" spans="1:7">
      <c r="A574" s="434"/>
      <c r="B574" s="434" t="str">
        <f>B$43</f>
        <v>S1</v>
      </c>
      <c r="C574" s="405"/>
      <c r="D574" s="405"/>
      <c r="E574" s="405"/>
      <c r="F574" s="441"/>
      <c r="G574" s="442"/>
    </row>
    <row r="575" spans="1:7">
      <c r="A575" s="425"/>
      <c r="B575" s="425"/>
      <c r="C575" s="426"/>
      <c r="D575" s="426"/>
      <c r="E575" s="426"/>
      <c r="F575" s="440"/>
      <c r="G575" s="439"/>
    </row>
    <row r="576" spans="1:7">
      <c r="A576" s="434">
        <v>7.2</v>
      </c>
      <c r="B576" s="434"/>
      <c r="C576" s="436" t="s">
        <v>1310</v>
      </c>
      <c r="D576" s="405"/>
      <c r="E576" s="405"/>
      <c r="F576" s="438"/>
      <c r="G576" s="437"/>
    </row>
    <row r="577" spans="1:7" ht="224">
      <c r="A577" s="434" t="s">
        <v>1311</v>
      </c>
      <c r="B577" s="434"/>
      <c r="C577" s="436" t="s">
        <v>1312</v>
      </c>
      <c r="D577" s="405" t="s">
        <v>1313</v>
      </c>
      <c r="E577" s="405" t="s">
        <v>1314</v>
      </c>
      <c r="F577" s="441"/>
      <c r="G577" s="442"/>
    </row>
    <row r="578" spans="1:7" ht="42">
      <c r="A578" s="434"/>
      <c r="B578" s="434" t="s">
        <v>533</v>
      </c>
      <c r="C578" s="405" t="s">
        <v>1315</v>
      </c>
      <c r="D578" s="405"/>
      <c r="E578" s="405"/>
      <c r="F578" s="441" t="s">
        <v>925</v>
      </c>
      <c r="G578" s="442"/>
    </row>
    <row r="579" spans="1:7" ht="70">
      <c r="A579" s="434"/>
      <c r="B579" s="434">
        <f>B$39</f>
        <v>0</v>
      </c>
      <c r="C579" s="405" t="s">
        <v>1316</v>
      </c>
      <c r="D579" s="405"/>
      <c r="E579" s="405"/>
      <c r="F579" s="441" t="s">
        <v>925</v>
      </c>
      <c r="G579" s="442"/>
    </row>
    <row r="580" spans="1:7">
      <c r="A580" s="434"/>
      <c r="B580" s="434">
        <f>B$40</f>
        <v>0</v>
      </c>
      <c r="C580" s="405"/>
      <c r="D580" s="405"/>
      <c r="E580" s="405"/>
      <c r="F580" s="441"/>
      <c r="G580" s="442"/>
    </row>
    <row r="581" spans="1:7">
      <c r="A581" s="434"/>
      <c r="B581" s="434" t="str">
        <f>B$41</f>
        <v>PA</v>
      </c>
      <c r="C581" s="405"/>
      <c r="D581" s="405"/>
      <c r="E581" s="405"/>
      <c r="F581" s="441"/>
      <c r="G581" s="442"/>
    </row>
    <row r="582" spans="1:7">
      <c r="A582" s="434"/>
      <c r="B582" s="434" t="str">
        <f>B$42</f>
        <v>MA</v>
      </c>
      <c r="C582" s="405"/>
      <c r="D582" s="405"/>
      <c r="E582" s="405"/>
      <c r="F582" s="441"/>
      <c r="G582" s="442"/>
    </row>
    <row r="583" spans="1:7">
      <c r="A583" s="434"/>
      <c r="B583" s="434" t="str">
        <f>B$43</f>
        <v>S1</v>
      </c>
      <c r="C583" s="405"/>
      <c r="D583" s="405"/>
      <c r="E583" s="405"/>
      <c r="F583" s="441"/>
      <c r="G583" s="442"/>
    </row>
    <row r="584" spans="1:7">
      <c r="A584" s="425"/>
      <c r="B584" s="425"/>
      <c r="C584" s="426"/>
      <c r="D584" s="426"/>
      <c r="E584" s="426"/>
      <c r="F584" s="440"/>
      <c r="G584" s="439"/>
    </row>
    <row r="585" spans="1:7" ht="154">
      <c r="A585" s="434" t="s">
        <v>1317</v>
      </c>
      <c r="B585" s="434"/>
      <c r="C585" s="436" t="s">
        <v>1318</v>
      </c>
      <c r="D585" s="405" t="s">
        <v>1319</v>
      </c>
      <c r="E585" s="405" t="s">
        <v>1320</v>
      </c>
      <c r="F585" s="441"/>
      <c r="G585" s="442"/>
    </row>
    <row r="586" spans="1:7" ht="42">
      <c r="A586" s="434"/>
      <c r="B586" s="434" t="s">
        <v>533</v>
      </c>
      <c r="C586" s="405" t="s">
        <v>1321</v>
      </c>
      <c r="D586" s="405"/>
      <c r="E586" s="405"/>
      <c r="F586" s="441" t="s">
        <v>925</v>
      </c>
      <c r="G586" s="442"/>
    </row>
    <row r="587" spans="1:7">
      <c r="A587" s="434"/>
      <c r="B587" s="434">
        <f>B$39</f>
        <v>0</v>
      </c>
      <c r="C587" s="405" t="s">
        <v>1322</v>
      </c>
      <c r="D587" s="405"/>
      <c r="E587" s="405"/>
      <c r="F587" s="441" t="s">
        <v>925</v>
      </c>
      <c r="G587" s="442"/>
    </row>
    <row r="588" spans="1:7">
      <c r="A588" s="434"/>
      <c r="B588" s="434">
        <f>B$40</f>
        <v>0</v>
      </c>
      <c r="C588" s="405"/>
      <c r="D588" s="405"/>
      <c r="E588" s="405"/>
      <c r="F588" s="441"/>
      <c r="G588" s="442"/>
    </row>
    <row r="589" spans="1:7">
      <c r="A589" s="434"/>
      <c r="B589" s="434" t="str">
        <f>B$41</f>
        <v>PA</v>
      </c>
      <c r="C589" s="405"/>
      <c r="D589" s="405"/>
      <c r="E589" s="405"/>
      <c r="F589" s="441"/>
      <c r="G589" s="442"/>
    </row>
    <row r="590" spans="1:7">
      <c r="A590" s="434"/>
      <c r="B590" s="434" t="str">
        <f>B$42</f>
        <v>MA</v>
      </c>
      <c r="C590" s="405"/>
      <c r="D590" s="405"/>
      <c r="E590" s="405"/>
      <c r="F590" s="441"/>
      <c r="G590" s="442"/>
    </row>
    <row r="591" spans="1:7">
      <c r="A591" s="434"/>
      <c r="B591" s="434" t="str">
        <f>B$43</f>
        <v>S1</v>
      </c>
      <c r="C591" s="405"/>
      <c r="D591" s="405"/>
      <c r="E591" s="405"/>
      <c r="F591" s="441"/>
      <c r="G591" s="442"/>
    </row>
    <row r="592" spans="1:7">
      <c r="A592" s="425"/>
      <c r="B592" s="425"/>
      <c r="C592" s="426"/>
      <c r="D592" s="426"/>
      <c r="E592" s="426"/>
      <c r="F592" s="440"/>
      <c r="G592" s="439"/>
    </row>
    <row r="593" spans="1:7">
      <c r="A593" s="434">
        <v>7.3</v>
      </c>
      <c r="B593" s="434"/>
      <c r="C593" s="436" t="s">
        <v>1323</v>
      </c>
      <c r="D593" s="405"/>
      <c r="E593" s="405"/>
      <c r="F593" s="440"/>
      <c r="G593" s="439"/>
    </row>
    <row r="594" spans="1:7" ht="42">
      <c r="A594" s="434" t="s">
        <v>38</v>
      </c>
      <c r="B594" s="434"/>
      <c r="C594" s="436" t="s">
        <v>1324</v>
      </c>
      <c r="D594" s="468" t="s">
        <v>1325</v>
      </c>
      <c r="E594" s="405" t="s">
        <v>1326</v>
      </c>
      <c r="F594" s="441"/>
      <c r="G594" s="442"/>
    </row>
    <row r="595" spans="1:7" ht="42">
      <c r="A595" s="434"/>
      <c r="B595" s="434" t="s">
        <v>533</v>
      </c>
      <c r="C595" s="405" t="s">
        <v>1327</v>
      </c>
      <c r="D595" s="405"/>
      <c r="E595" s="405"/>
      <c r="F595" s="441" t="s">
        <v>925</v>
      </c>
      <c r="G595" s="442"/>
    </row>
    <row r="596" spans="1:7" ht="126">
      <c r="A596" s="434"/>
      <c r="B596" s="434" t="s">
        <v>132</v>
      </c>
      <c r="C596" s="405" t="s">
        <v>1328</v>
      </c>
      <c r="D596" s="405"/>
      <c r="E596" s="405"/>
      <c r="F596" s="441" t="s">
        <v>940</v>
      </c>
      <c r="G596" s="446" t="s">
        <v>1329</v>
      </c>
    </row>
    <row r="597" spans="1:7" ht="42">
      <c r="A597" s="434"/>
      <c r="B597" s="434" t="s">
        <v>208</v>
      </c>
      <c r="C597" s="43" t="s">
        <v>1478</v>
      </c>
      <c r="D597" s="405"/>
      <c r="E597" s="405"/>
      <c r="F597" s="441" t="s">
        <v>925</v>
      </c>
      <c r="G597" s="442"/>
    </row>
    <row r="598" spans="1:7">
      <c r="A598" s="434"/>
      <c r="B598" s="434" t="str">
        <f>B$41</f>
        <v>PA</v>
      </c>
      <c r="C598" s="405"/>
      <c r="D598" s="405"/>
      <c r="E598" s="405"/>
      <c r="F598" s="441"/>
      <c r="G598" s="442"/>
    </row>
    <row r="599" spans="1:7">
      <c r="A599" s="434"/>
      <c r="B599" s="434" t="str">
        <f>B$42</f>
        <v>MA</v>
      </c>
      <c r="C599" s="405"/>
      <c r="D599" s="405"/>
      <c r="E599" s="405"/>
      <c r="F599" s="441"/>
      <c r="G599" s="442"/>
    </row>
    <row r="600" spans="1:7">
      <c r="A600" s="434"/>
      <c r="B600" s="434" t="str">
        <f>B$43</f>
        <v>S1</v>
      </c>
      <c r="C600" s="405"/>
      <c r="D600" s="405"/>
      <c r="E600" s="405"/>
      <c r="F600" s="441"/>
      <c r="G600" s="442"/>
    </row>
    <row r="601" spans="1:7">
      <c r="A601" s="425"/>
      <c r="B601" s="425"/>
      <c r="C601" s="426"/>
      <c r="D601" s="426"/>
      <c r="E601" s="426"/>
      <c r="F601" s="440"/>
      <c r="G601" s="439"/>
    </row>
    <row r="602" spans="1:7">
      <c r="A602" s="434">
        <v>7.4</v>
      </c>
      <c r="B602" s="434"/>
      <c r="C602" s="436" t="s">
        <v>1330</v>
      </c>
      <c r="D602" s="405"/>
      <c r="E602" s="405"/>
      <c r="F602" s="438"/>
      <c r="G602" s="437"/>
    </row>
    <row r="603" spans="1:7" ht="210">
      <c r="A603" s="434" t="s">
        <v>195</v>
      </c>
      <c r="B603" s="434"/>
      <c r="C603" s="436" t="s">
        <v>1331</v>
      </c>
      <c r="D603" s="405" t="s">
        <v>1332</v>
      </c>
      <c r="E603" s="405" t="s">
        <v>1333</v>
      </c>
      <c r="F603" s="438"/>
      <c r="G603" s="437"/>
    </row>
    <row r="604" spans="1:7" ht="28">
      <c r="A604" s="434"/>
      <c r="B604" s="434" t="s">
        <v>533</v>
      </c>
      <c r="C604" s="405" t="s">
        <v>1334</v>
      </c>
      <c r="D604" s="405"/>
      <c r="E604" s="405"/>
      <c r="F604" s="441" t="s">
        <v>925</v>
      </c>
      <c r="G604" s="442"/>
    </row>
    <row r="605" spans="1:7" ht="42">
      <c r="A605" s="434"/>
      <c r="B605" s="434">
        <f>B$39</f>
        <v>0</v>
      </c>
      <c r="C605" s="405" t="s">
        <v>1335</v>
      </c>
      <c r="D605" s="405"/>
      <c r="E605" s="405"/>
      <c r="F605" s="441" t="s">
        <v>925</v>
      </c>
      <c r="G605" s="442"/>
    </row>
    <row r="606" spans="1:7">
      <c r="A606" s="434"/>
      <c r="B606" s="434">
        <f>B$40</f>
        <v>0</v>
      </c>
      <c r="C606" s="405"/>
      <c r="D606" s="405"/>
      <c r="E606" s="405"/>
      <c r="F606" s="441"/>
      <c r="G606" s="442"/>
    </row>
    <row r="607" spans="1:7">
      <c r="A607" s="434"/>
      <c r="B607" s="434" t="str">
        <f>B$41</f>
        <v>PA</v>
      </c>
      <c r="C607" s="405"/>
      <c r="D607" s="405"/>
      <c r="E607" s="405"/>
      <c r="F607" s="441"/>
      <c r="G607" s="442"/>
    </row>
    <row r="608" spans="1:7">
      <c r="A608" s="434"/>
      <c r="B608" s="434" t="str">
        <f>B$42</f>
        <v>MA</v>
      </c>
      <c r="C608" s="405"/>
      <c r="D608" s="405"/>
      <c r="E608" s="405"/>
      <c r="F608" s="441"/>
      <c r="G608" s="442"/>
    </row>
    <row r="609" spans="1:7">
      <c r="A609" s="434"/>
      <c r="B609" s="434" t="str">
        <f>B$43</f>
        <v>S1</v>
      </c>
      <c r="C609" s="405"/>
      <c r="D609" s="405"/>
      <c r="E609" s="405"/>
      <c r="F609" s="441"/>
      <c r="G609" s="442"/>
    </row>
    <row r="610" spans="1:7">
      <c r="A610" s="480"/>
      <c r="B610" s="439"/>
      <c r="C610" s="426"/>
      <c r="D610" s="426"/>
      <c r="E610" s="426"/>
      <c r="F610" s="440"/>
      <c r="G610" s="439"/>
    </row>
    <row r="611" spans="1:7">
      <c r="A611" s="434">
        <v>7.5</v>
      </c>
      <c r="B611" s="434"/>
      <c r="C611" s="436" t="s">
        <v>1336</v>
      </c>
      <c r="D611" s="405"/>
      <c r="E611" s="405"/>
      <c r="F611" s="438"/>
      <c r="G611" s="437"/>
    </row>
    <row r="612" spans="1:7" ht="182">
      <c r="A612" s="434" t="s">
        <v>1337</v>
      </c>
      <c r="B612" s="434"/>
      <c r="C612" s="436" t="s">
        <v>1338</v>
      </c>
      <c r="D612" s="468" t="s">
        <v>1339</v>
      </c>
      <c r="E612" s="405" t="s">
        <v>1340</v>
      </c>
      <c r="F612" s="438"/>
      <c r="G612" s="437"/>
    </row>
    <row r="613" spans="1:7" ht="42">
      <c r="A613" s="434"/>
      <c r="B613" s="434" t="s">
        <v>533</v>
      </c>
      <c r="C613" s="405" t="s">
        <v>1341</v>
      </c>
      <c r="D613" s="405"/>
      <c r="E613" s="405"/>
      <c r="F613" s="441" t="s">
        <v>925</v>
      </c>
      <c r="G613" s="442"/>
    </row>
    <row r="614" spans="1:7" ht="28">
      <c r="A614" s="434"/>
      <c r="B614" s="434">
        <f>B$39</f>
        <v>0</v>
      </c>
      <c r="C614" s="405" t="s">
        <v>1342</v>
      </c>
      <c r="D614" s="405"/>
      <c r="E614" s="405"/>
      <c r="F614" s="441" t="s">
        <v>925</v>
      </c>
      <c r="G614" s="442"/>
    </row>
    <row r="615" spans="1:7">
      <c r="A615" s="434"/>
      <c r="B615" s="434">
        <f>B$40</f>
        <v>0</v>
      </c>
      <c r="C615" s="405"/>
      <c r="D615" s="405"/>
      <c r="E615" s="405"/>
      <c r="F615" s="441"/>
      <c r="G615" s="442"/>
    </row>
    <row r="616" spans="1:7">
      <c r="A616" s="434"/>
      <c r="B616" s="434" t="str">
        <f>B$41</f>
        <v>PA</v>
      </c>
      <c r="C616" s="405"/>
      <c r="D616" s="405"/>
      <c r="E616" s="405"/>
      <c r="F616" s="441"/>
      <c r="G616" s="442"/>
    </row>
    <row r="617" spans="1:7">
      <c r="A617" s="434"/>
      <c r="B617" s="434" t="str">
        <f>B$42</f>
        <v>MA</v>
      </c>
      <c r="C617" s="405"/>
      <c r="D617" s="405"/>
      <c r="E617" s="405"/>
      <c r="F617" s="441"/>
      <c r="G617" s="442"/>
    </row>
    <row r="618" spans="1:7">
      <c r="A618" s="434"/>
      <c r="B618" s="434" t="str">
        <f>B$43</f>
        <v>S1</v>
      </c>
      <c r="C618" s="405"/>
      <c r="D618" s="405"/>
      <c r="E618" s="405"/>
      <c r="F618" s="441"/>
      <c r="G618" s="442"/>
    </row>
    <row r="619" spans="1:7">
      <c r="A619" s="425"/>
      <c r="B619" s="425"/>
      <c r="C619" s="426"/>
      <c r="D619" s="426"/>
      <c r="E619" s="426"/>
      <c r="F619" s="440"/>
      <c r="G619" s="439"/>
    </row>
    <row r="620" spans="1:7">
      <c r="A620" s="447">
        <v>8</v>
      </c>
      <c r="B620" s="447"/>
      <c r="C620" s="429" t="s">
        <v>1343</v>
      </c>
      <c r="D620" s="431"/>
      <c r="E620" s="431"/>
      <c r="F620" s="432"/>
      <c r="G620" s="430"/>
    </row>
    <row r="621" spans="1:7">
      <c r="A621" s="434">
        <v>8.1</v>
      </c>
      <c r="B621" s="434"/>
      <c r="C621" s="436" t="s">
        <v>1344</v>
      </c>
      <c r="D621" s="405"/>
      <c r="E621" s="405"/>
      <c r="F621" s="438"/>
      <c r="G621" s="437"/>
    </row>
    <row r="622" spans="1:7" ht="409.5">
      <c r="A622" s="434" t="s">
        <v>1345</v>
      </c>
      <c r="B622" s="434"/>
      <c r="C622" s="436" t="s">
        <v>1346</v>
      </c>
      <c r="D622" s="468" t="s">
        <v>1347</v>
      </c>
      <c r="E622" s="405" t="s">
        <v>1348</v>
      </c>
      <c r="F622" s="438"/>
      <c r="G622" s="437"/>
    </row>
    <row r="623" spans="1:7">
      <c r="A623" s="434"/>
      <c r="B623" s="434" t="s">
        <v>533</v>
      </c>
      <c r="C623" s="405" t="s">
        <v>1349</v>
      </c>
      <c r="D623" s="405"/>
      <c r="E623" s="405"/>
      <c r="F623" s="441" t="s">
        <v>925</v>
      </c>
      <c r="G623" s="442"/>
    </row>
    <row r="624" spans="1:7">
      <c r="A624" s="434"/>
      <c r="B624" s="434">
        <f>B$39</f>
        <v>0</v>
      </c>
      <c r="C624" s="405" t="s">
        <v>1349</v>
      </c>
      <c r="D624" s="405"/>
      <c r="E624" s="405"/>
      <c r="F624" s="441" t="s">
        <v>925</v>
      </c>
      <c r="G624" s="442"/>
    </row>
    <row r="625" spans="1:7">
      <c r="A625" s="434"/>
      <c r="B625" s="434">
        <f>B$40</f>
        <v>0</v>
      </c>
      <c r="C625" s="405"/>
      <c r="D625" s="405"/>
      <c r="E625" s="405"/>
      <c r="F625" s="441"/>
      <c r="G625" s="442"/>
    </row>
    <row r="626" spans="1:7">
      <c r="A626" s="434"/>
      <c r="B626" s="434" t="str">
        <f>B$41</f>
        <v>PA</v>
      </c>
      <c r="C626" s="405"/>
      <c r="D626" s="405"/>
      <c r="E626" s="405"/>
      <c r="F626" s="441"/>
      <c r="G626" s="442"/>
    </row>
    <row r="627" spans="1:7">
      <c r="A627" s="434"/>
      <c r="B627" s="434" t="str">
        <f>B$42</f>
        <v>MA</v>
      </c>
      <c r="C627" s="405"/>
      <c r="D627" s="405"/>
      <c r="E627" s="405"/>
      <c r="F627" s="441"/>
      <c r="G627" s="442"/>
    </row>
    <row r="628" spans="1:7">
      <c r="A628" s="434"/>
      <c r="B628" s="434" t="str">
        <f>B$43</f>
        <v>S1</v>
      </c>
      <c r="C628" s="405"/>
      <c r="D628" s="405"/>
      <c r="E628" s="405"/>
      <c r="F628" s="441"/>
      <c r="G628" s="442"/>
    </row>
    <row r="629" spans="1:7">
      <c r="A629" s="425"/>
      <c r="B629" s="425"/>
      <c r="C629" s="426"/>
      <c r="D629" s="426"/>
      <c r="E629" s="426"/>
      <c r="F629" s="440"/>
      <c r="G629" s="439"/>
    </row>
    <row r="630" spans="1:7">
      <c r="A630" s="425"/>
      <c r="B630" s="425"/>
      <c r="C630" s="426"/>
      <c r="D630" s="426"/>
      <c r="E630" s="426"/>
      <c r="F630" s="440"/>
      <c r="G630" s="439"/>
    </row>
    <row r="631" spans="1:7">
      <c r="A631" s="434">
        <v>8.1999999999999993</v>
      </c>
      <c r="B631" s="434"/>
      <c r="C631" s="436" t="s">
        <v>1350</v>
      </c>
      <c r="D631" s="405"/>
      <c r="E631" s="405"/>
      <c r="F631" s="438"/>
      <c r="G631" s="437"/>
    </row>
    <row r="632" spans="1:7" ht="409.5">
      <c r="A632" s="434" t="s">
        <v>1351</v>
      </c>
      <c r="B632" s="434"/>
      <c r="C632" s="436" t="s">
        <v>1352</v>
      </c>
      <c r="D632" s="468" t="s">
        <v>1353</v>
      </c>
      <c r="E632" s="405" t="s">
        <v>1354</v>
      </c>
      <c r="F632" s="438"/>
      <c r="G632" s="437"/>
    </row>
    <row r="633" spans="1:7" ht="42">
      <c r="A633" s="434"/>
      <c r="B633" s="434" t="s">
        <v>533</v>
      </c>
      <c r="C633" s="405" t="s">
        <v>1355</v>
      </c>
      <c r="D633" s="405"/>
      <c r="E633" s="405"/>
      <c r="F633" s="441" t="s">
        <v>925</v>
      </c>
      <c r="G633" s="442"/>
    </row>
    <row r="634" spans="1:7" ht="70">
      <c r="A634" s="434"/>
      <c r="B634" s="434">
        <f>B$39</f>
        <v>0</v>
      </c>
      <c r="C634" s="405" t="s">
        <v>1356</v>
      </c>
      <c r="D634" s="405"/>
      <c r="E634" s="405"/>
      <c r="F634" s="441" t="s">
        <v>925</v>
      </c>
      <c r="G634" s="442"/>
    </row>
    <row r="635" spans="1:7">
      <c r="A635" s="434"/>
      <c r="B635" s="434">
        <f>B$40</f>
        <v>0</v>
      </c>
      <c r="C635" s="405"/>
      <c r="D635" s="405"/>
      <c r="E635" s="405"/>
      <c r="F635" s="441"/>
      <c r="G635" s="442"/>
    </row>
    <row r="636" spans="1:7">
      <c r="A636" s="434"/>
      <c r="B636" s="434" t="str">
        <f>B$41</f>
        <v>PA</v>
      </c>
      <c r="C636" s="405"/>
      <c r="D636" s="405"/>
      <c r="E636" s="405"/>
      <c r="F636" s="441"/>
      <c r="G636" s="442"/>
    </row>
    <row r="637" spans="1:7">
      <c r="A637" s="434"/>
      <c r="B637" s="434" t="str">
        <f>B$42</f>
        <v>MA</v>
      </c>
      <c r="C637" s="405"/>
      <c r="D637" s="405"/>
      <c r="E637" s="405"/>
      <c r="F637" s="441"/>
      <c r="G637" s="442"/>
    </row>
    <row r="638" spans="1:7">
      <c r="A638" s="434"/>
      <c r="B638" s="434" t="str">
        <f>B$43</f>
        <v>S1</v>
      </c>
      <c r="C638" s="405"/>
      <c r="D638" s="405"/>
      <c r="E638" s="405"/>
      <c r="F638" s="441"/>
      <c r="G638" s="442"/>
    </row>
    <row r="639" spans="1:7">
      <c r="A639" s="425"/>
      <c r="B639" s="425"/>
      <c r="C639" s="426"/>
      <c r="D639" s="426"/>
      <c r="E639" s="426"/>
      <c r="F639" s="440"/>
      <c r="G639" s="439"/>
    </row>
    <row r="640" spans="1:7" ht="168">
      <c r="A640" s="434" t="s">
        <v>1357</v>
      </c>
      <c r="B640" s="434"/>
      <c r="C640" s="436" t="s">
        <v>1358</v>
      </c>
      <c r="D640" s="405" t="s">
        <v>1359</v>
      </c>
      <c r="E640" s="405" t="s">
        <v>1360</v>
      </c>
      <c r="F640" s="441"/>
      <c r="G640" s="442"/>
    </row>
    <row r="641" spans="1:7" ht="42">
      <c r="A641" s="434"/>
      <c r="B641" s="434" t="s">
        <v>533</v>
      </c>
      <c r="C641" s="405" t="s">
        <v>1361</v>
      </c>
      <c r="D641" s="405"/>
      <c r="E641" s="405"/>
      <c r="F641" s="441" t="s">
        <v>925</v>
      </c>
      <c r="G641" s="442"/>
    </row>
    <row r="642" spans="1:7" ht="70">
      <c r="A642" s="434"/>
      <c r="B642" s="434">
        <f>B$39</f>
        <v>0</v>
      </c>
      <c r="C642" s="405" t="s">
        <v>1362</v>
      </c>
      <c r="D642" s="405"/>
      <c r="E642" s="405"/>
      <c r="F642" s="441" t="s">
        <v>925</v>
      </c>
      <c r="G642" s="442"/>
    </row>
    <row r="643" spans="1:7">
      <c r="A643" s="434"/>
      <c r="B643" s="434">
        <f>B$40</f>
        <v>0</v>
      </c>
      <c r="C643" s="405"/>
      <c r="D643" s="405"/>
      <c r="E643" s="405"/>
      <c r="F643" s="441"/>
      <c r="G643" s="442"/>
    </row>
    <row r="644" spans="1:7">
      <c r="A644" s="434"/>
      <c r="B644" s="434" t="str">
        <f>B$41</f>
        <v>PA</v>
      </c>
      <c r="C644" s="405"/>
      <c r="D644" s="405"/>
      <c r="E644" s="405"/>
      <c r="F644" s="441"/>
      <c r="G644" s="442"/>
    </row>
    <row r="645" spans="1:7">
      <c r="A645" s="434"/>
      <c r="B645" s="434" t="str">
        <f>B$42</f>
        <v>MA</v>
      </c>
      <c r="C645" s="405"/>
      <c r="D645" s="405"/>
      <c r="E645" s="405"/>
      <c r="F645" s="441"/>
      <c r="G645" s="442"/>
    </row>
    <row r="646" spans="1:7">
      <c r="A646" s="434"/>
      <c r="B646" s="434" t="str">
        <f>B$43</f>
        <v>S1</v>
      </c>
      <c r="C646" s="405"/>
      <c r="D646" s="405"/>
      <c r="E646" s="405"/>
      <c r="F646" s="441"/>
      <c r="G646" s="442"/>
    </row>
    <row r="647" spans="1:7">
      <c r="A647" s="425"/>
      <c r="B647" s="425"/>
      <c r="C647" s="426"/>
      <c r="D647" s="426"/>
      <c r="E647" s="426"/>
      <c r="F647" s="440"/>
      <c r="G647" s="439"/>
    </row>
    <row r="648" spans="1:7">
      <c r="A648" s="434">
        <v>8.3000000000000007</v>
      </c>
      <c r="B648" s="434"/>
      <c r="C648" s="436" t="s">
        <v>1363</v>
      </c>
      <c r="D648" s="405"/>
      <c r="E648" s="405"/>
      <c r="F648" s="438"/>
      <c r="G648" s="437"/>
    </row>
    <row r="649" spans="1:7" ht="84">
      <c r="A649" s="434" t="s">
        <v>258</v>
      </c>
      <c r="B649" s="434"/>
      <c r="C649" s="436" t="s">
        <v>1364</v>
      </c>
      <c r="D649" s="405" t="s">
        <v>1365</v>
      </c>
      <c r="E649" s="405" t="s">
        <v>1366</v>
      </c>
      <c r="F649" s="438"/>
      <c r="G649" s="437"/>
    </row>
    <row r="650" spans="1:7" ht="28">
      <c r="A650" s="434"/>
      <c r="B650" s="434" t="s">
        <v>533</v>
      </c>
      <c r="C650" s="405" t="s">
        <v>1367</v>
      </c>
      <c r="D650" s="405"/>
      <c r="E650" s="405"/>
      <c r="F650" s="441" t="s">
        <v>925</v>
      </c>
      <c r="G650" s="442"/>
    </row>
    <row r="651" spans="1:7" ht="28">
      <c r="A651" s="434"/>
      <c r="B651" s="434">
        <f>B$39</f>
        <v>0</v>
      </c>
      <c r="C651" s="405" t="s">
        <v>1368</v>
      </c>
      <c r="D651" s="405"/>
      <c r="E651" s="405"/>
      <c r="F651" s="441" t="s">
        <v>925</v>
      </c>
      <c r="G651" s="442"/>
    </row>
    <row r="652" spans="1:7">
      <c r="A652" s="434"/>
      <c r="B652" s="434">
        <f>B$40</f>
        <v>0</v>
      </c>
      <c r="C652" s="405"/>
      <c r="D652" s="405"/>
      <c r="E652" s="405"/>
      <c r="F652" s="441"/>
      <c r="G652" s="442"/>
    </row>
    <row r="653" spans="1:7">
      <c r="A653" s="434"/>
      <c r="B653" s="434" t="str">
        <f>B$41</f>
        <v>PA</v>
      </c>
      <c r="C653" s="405"/>
      <c r="D653" s="405"/>
      <c r="E653" s="405"/>
      <c r="F653" s="441"/>
      <c r="G653" s="442"/>
    </row>
    <row r="654" spans="1:7">
      <c r="A654" s="434"/>
      <c r="B654" s="434" t="str">
        <f>B$42</f>
        <v>MA</v>
      </c>
      <c r="C654" s="405"/>
      <c r="D654" s="405"/>
      <c r="E654" s="405"/>
      <c r="F654" s="441"/>
      <c r="G654" s="442"/>
    </row>
    <row r="655" spans="1:7">
      <c r="A655" s="434"/>
      <c r="B655" s="434" t="str">
        <f>B$43</f>
        <v>S1</v>
      </c>
      <c r="C655" s="405"/>
      <c r="D655" s="405"/>
      <c r="E655" s="405"/>
      <c r="F655" s="441"/>
      <c r="G655" s="442"/>
    </row>
    <row r="656" spans="1:7">
      <c r="A656" s="425"/>
      <c r="B656" s="425"/>
      <c r="C656" s="426"/>
      <c r="D656" s="426"/>
      <c r="E656" s="426"/>
      <c r="F656" s="440"/>
      <c r="G656" s="439"/>
    </row>
    <row r="657" spans="1:7">
      <c r="A657" s="434">
        <v>8.4</v>
      </c>
      <c r="B657" s="434"/>
      <c r="C657" s="436" t="s">
        <v>1369</v>
      </c>
      <c r="D657" s="405"/>
      <c r="E657" s="405"/>
      <c r="F657" s="438"/>
      <c r="G657" s="437"/>
    </row>
    <row r="658" spans="1:7" ht="28">
      <c r="A658" s="434" t="s">
        <v>209</v>
      </c>
      <c r="B658" s="434"/>
      <c r="C658" s="436" t="s">
        <v>1370</v>
      </c>
      <c r="D658" s="405" t="s">
        <v>1371</v>
      </c>
      <c r="E658" s="405"/>
      <c r="F658" s="438"/>
      <c r="G658" s="437"/>
    </row>
    <row r="659" spans="1:7">
      <c r="A659" s="434"/>
      <c r="B659" s="434" t="s">
        <v>533</v>
      </c>
      <c r="C659" s="405" t="s">
        <v>1372</v>
      </c>
      <c r="D659" s="405"/>
      <c r="E659" s="405"/>
      <c r="F659" s="481" t="s">
        <v>925</v>
      </c>
      <c r="G659" s="476"/>
    </row>
    <row r="660" spans="1:7">
      <c r="A660" s="434"/>
      <c r="B660" s="434">
        <f>B$39</f>
        <v>0</v>
      </c>
      <c r="C660" s="405" t="s">
        <v>1373</v>
      </c>
      <c r="D660" s="405"/>
      <c r="E660" s="405"/>
      <c r="F660" s="482" t="s">
        <v>925</v>
      </c>
      <c r="G660" s="405"/>
    </row>
    <row r="661" spans="1:7">
      <c r="A661" s="434"/>
      <c r="B661" s="434">
        <f>B$40</f>
        <v>0</v>
      </c>
      <c r="C661" s="405"/>
      <c r="D661" s="405"/>
      <c r="E661" s="405"/>
      <c r="F661" s="481"/>
      <c r="G661" s="476"/>
    </row>
    <row r="662" spans="1:7">
      <c r="A662" s="434"/>
      <c r="B662" s="434" t="str">
        <f>B$41</f>
        <v>PA</v>
      </c>
      <c r="C662" s="405"/>
      <c r="D662" s="405"/>
      <c r="E662" s="405"/>
      <c r="F662" s="481"/>
      <c r="G662" s="476"/>
    </row>
    <row r="663" spans="1:7">
      <c r="A663" s="434"/>
      <c r="B663" s="434" t="str">
        <f>B$42</f>
        <v>MA</v>
      </c>
      <c r="C663" s="405"/>
      <c r="D663" s="405"/>
      <c r="E663" s="405"/>
      <c r="F663" s="481"/>
      <c r="G663" s="476"/>
    </row>
    <row r="664" spans="1:7">
      <c r="A664" s="434"/>
      <c r="B664" s="434" t="str">
        <f>B$43</f>
        <v>S1</v>
      </c>
      <c r="C664" s="405"/>
      <c r="D664" s="405"/>
      <c r="E664" s="405"/>
      <c r="F664" s="481"/>
      <c r="G664" s="476"/>
    </row>
  </sheetData>
  <conditionalFormatting sqref="C110">
    <cfRule type="expression" dxfId="8" priority="7" stopIfTrue="1">
      <formula>ISNUMBER(SEARCH("Closed",$J110))</formula>
    </cfRule>
    <cfRule type="expression" dxfId="7" priority="8" stopIfTrue="1">
      <formula>IF($B110="Minor", TRUE, FALSE)</formula>
    </cfRule>
    <cfRule type="expression" dxfId="6" priority="9" stopIfTrue="1">
      <formula>IF(OR($B110="Major",$B110="Pre-Condition"), TRUE, FALSE)</formula>
    </cfRule>
  </conditionalFormatting>
  <conditionalFormatting sqref="C494">
    <cfRule type="expression" dxfId="5" priority="4" stopIfTrue="1">
      <formula>ISNUMBER(SEARCH("Closed",$J494))</formula>
    </cfRule>
    <cfRule type="expression" dxfId="4" priority="5" stopIfTrue="1">
      <formula>IF($B494="Minor", TRUE, FALSE)</formula>
    </cfRule>
    <cfRule type="expression" dxfId="3" priority="6" stopIfTrue="1">
      <formula>IF(OR($B494="Major",$B494="Pre-Condition"), TRUE, FALSE)</formula>
    </cfRule>
  </conditionalFormatting>
  <conditionalFormatting sqref="C597">
    <cfRule type="expression" dxfId="2" priority="1" stopIfTrue="1">
      <formula>ISNUMBER(SEARCH("Closed",$J597))</formula>
    </cfRule>
    <cfRule type="expression" dxfId="1" priority="2" stopIfTrue="1">
      <formula>IF($B597="Minor", TRUE, FALSE)</formula>
    </cfRule>
    <cfRule type="expression" dxfId="0" priority="3" stopIfTrue="1">
      <formula>IF(OR($B597="Major",$B597="Pre-Condition"), TRUE, FALSE)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0"/>
  <sheetViews>
    <sheetView workbookViewId="0">
      <selection activeCell="M13" sqref="M13"/>
    </sheetView>
  </sheetViews>
  <sheetFormatPr defaultColWidth="11.453125" defaultRowHeight="23.15" customHeight="1"/>
  <cols>
    <col min="5" max="5" width="21.453125" customWidth="1"/>
    <col min="9" max="9" width="4.1796875" bestFit="1" customWidth="1"/>
    <col min="10" max="12" width="3.453125" bestFit="1" customWidth="1"/>
    <col min="13" max="13" width="4.1796875" bestFit="1" customWidth="1"/>
    <col min="14" max="14" width="3.81640625" bestFit="1" customWidth="1"/>
  </cols>
  <sheetData>
    <row r="1" spans="1:14" ht="23.15" customHeight="1">
      <c r="A1" s="263" t="s">
        <v>722</v>
      </c>
      <c r="B1" s="263"/>
      <c r="C1" s="263"/>
      <c r="D1" s="263"/>
      <c r="E1" s="263"/>
      <c r="F1" s="263"/>
      <c r="G1" s="263"/>
      <c r="H1" s="263"/>
      <c r="I1" s="263"/>
      <c r="J1" s="263"/>
      <c r="K1" s="263"/>
      <c r="L1" s="263"/>
      <c r="M1" s="263"/>
      <c r="N1" s="263"/>
    </row>
    <row r="3" spans="1:14" ht="23.15" customHeight="1">
      <c r="B3" s="609" t="s">
        <v>1374</v>
      </c>
      <c r="C3" s="609"/>
      <c r="D3" s="609"/>
      <c r="E3" s="609"/>
      <c r="F3" s="609"/>
      <c r="G3" s="484"/>
      <c r="H3" s="485"/>
      <c r="I3" s="485"/>
      <c r="J3" s="486"/>
      <c r="K3" s="486"/>
      <c r="L3" s="487"/>
      <c r="M3" s="488"/>
      <c r="N3" s="484"/>
    </row>
    <row r="4" spans="1:14" ht="23.15" customHeight="1">
      <c r="B4" s="489"/>
      <c r="C4" s="490"/>
      <c r="D4" s="486"/>
      <c r="E4" s="491"/>
      <c r="F4" s="492"/>
      <c r="G4" s="493"/>
      <c r="I4" s="494"/>
      <c r="J4" s="494"/>
      <c r="K4" s="494"/>
      <c r="L4" s="494"/>
      <c r="M4" s="494"/>
      <c r="N4" s="494"/>
    </row>
    <row r="5" spans="1:14" ht="23.15" customHeight="1">
      <c r="B5" s="486"/>
      <c r="C5" s="610" t="s">
        <v>1375</v>
      </c>
      <c r="D5" s="611"/>
      <c r="E5" s="489"/>
      <c r="F5" s="495"/>
      <c r="G5" s="484"/>
      <c r="I5" s="494" t="s">
        <v>132</v>
      </c>
      <c r="J5" s="494" t="s">
        <v>208</v>
      </c>
      <c r="K5" s="494" t="s">
        <v>10</v>
      </c>
      <c r="L5" s="494" t="s">
        <v>11</v>
      </c>
      <c r="M5" s="494" t="s">
        <v>132</v>
      </c>
      <c r="N5" s="494" t="s">
        <v>1376</v>
      </c>
    </row>
    <row r="6" spans="1:14" ht="25">
      <c r="B6" s="486"/>
      <c r="C6" s="496">
        <v>1</v>
      </c>
      <c r="D6" s="496"/>
      <c r="E6" s="497" t="s">
        <v>1377</v>
      </c>
      <c r="F6" s="498"/>
      <c r="G6" s="499"/>
      <c r="I6" s="500" t="s">
        <v>1378</v>
      </c>
      <c r="J6" s="501"/>
      <c r="K6" s="500" t="s">
        <v>1378</v>
      </c>
      <c r="L6" s="501"/>
      <c r="M6" s="501"/>
      <c r="N6" s="500" t="s">
        <v>1378</v>
      </c>
    </row>
    <row r="7" spans="1:14" ht="18.5">
      <c r="B7" s="486"/>
      <c r="C7" s="496">
        <v>2</v>
      </c>
      <c r="D7" s="496"/>
      <c r="E7" s="497" t="s">
        <v>1379</v>
      </c>
      <c r="F7" s="498"/>
      <c r="G7" s="499"/>
      <c r="I7" s="500" t="s">
        <v>1378</v>
      </c>
      <c r="J7" s="500" t="s">
        <v>1378</v>
      </c>
      <c r="K7" s="501"/>
      <c r="L7" s="501"/>
      <c r="M7" s="500"/>
      <c r="N7" s="500" t="s">
        <v>1378</v>
      </c>
    </row>
    <row r="8" spans="1:14" ht="18.5">
      <c r="B8" s="486"/>
      <c r="C8" s="496">
        <v>3</v>
      </c>
      <c r="D8" s="496"/>
      <c r="E8" s="497" t="s">
        <v>1380</v>
      </c>
      <c r="F8" s="498"/>
      <c r="G8" s="499"/>
      <c r="I8" s="500" t="s">
        <v>1378</v>
      </c>
      <c r="J8" s="501"/>
      <c r="K8" s="500" t="s">
        <v>1378</v>
      </c>
      <c r="L8" s="501"/>
      <c r="M8" s="501"/>
      <c r="N8" s="500" t="s">
        <v>1378</v>
      </c>
    </row>
    <row r="9" spans="1:14" ht="25">
      <c r="B9" s="486"/>
      <c r="C9" s="496">
        <v>4</v>
      </c>
      <c r="D9" s="496"/>
      <c r="E9" s="497" t="s">
        <v>1381</v>
      </c>
      <c r="F9" s="498"/>
      <c r="G9" s="502"/>
      <c r="I9" s="500" t="s">
        <v>1378</v>
      </c>
      <c r="J9" s="501"/>
      <c r="K9" s="501"/>
      <c r="L9" s="500" t="s">
        <v>1378</v>
      </c>
      <c r="M9" s="501"/>
      <c r="N9" s="500" t="s">
        <v>1378</v>
      </c>
    </row>
    <row r="10" spans="1:14" ht="25">
      <c r="B10" s="38"/>
      <c r="C10" s="496">
        <v>5</v>
      </c>
      <c r="D10" s="496"/>
      <c r="E10" s="497" t="s">
        <v>1382</v>
      </c>
      <c r="F10" s="498"/>
      <c r="G10" s="499"/>
      <c r="I10" s="500" t="s">
        <v>1378</v>
      </c>
      <c r="J10" s="500"/>
      <c r="K10" s="501"/>
      <c r="L10" s="501"/>
      <c r="M10" s="500" t="s">
        <v>1378</v>
      </c>
      <c r="N10" s="500" t="s">
        <v>1378</v>
      </c>
    </row>
  </sheetData>
  <mergeCells count="2">
    <mergeCell ref="B3:F3"/>
    <mergeCell ref="C5:D5"/>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37"/>
  <sheetViews>
    <sheetView workbookViewId="0">
      <selection activeCell="F23" sqref="F23"/>
    </sheetView>
  </sheetViews>
  <sheetFormatPr defaultColWidth="9.1796875" defaultRowHeight="14"/>
  <cols>
    <col min="1" max="1" width="8.1796875" style="34" customWidth="1"/>
    <col min="2" max="2" width="13.1796875" style="34" customWidth="1"/>
    <col min="3" max="3" width="5.1796875" style="34" customWidth="1"/>
    <col min="4" max="4" width="11" style="34" customWidth="1"/>
    <col min="5" max="5" width="11.81640625" style="34" customWidth="1"/>
    <col min="6" max="6" width="9.1796875" style="34" customWidth="1"/>
    <col min="7" max="7" width="10.1796875" style="34" customWidth="1"/>
    <col min="8" max="8" width="58" style="34" customWidth="1"/>
    <col min="9" max="9" width="35.1796875" style="34" customWidth="1"/>
    <col min="10" max="10" width="3.81640625" style="66" customWidth="1"/>
    <col min="11" max="16384" width="9.1796875" style="38"/>
  </cols>
  <sheetData>
    <row r="1" spans="1:9" ht="15" customHeight="1">
      <c r="A1" s="310" t="s">
        <v>724</v>
      </c>
      <c r="B1" s="311"/>
      <c r="C1" s="308"/>
      <c r="D1" s="308"/>
      <c r="E1" s="308"/>
      <c r="F1" s="308"/>
      <c r="G1" s="308"/>
      <c r="H1" s="308"/>
      <c r="I1" s="309"/>
    </row>
    <row r="2" spans="1:9" ht="76.5" customHeight="1">
      <c r="A2" s="64" t="s">
        <v>725</v>
      </c>
      <c r="B2" s="312" t="s">
        <v>726</v>
      </c>
      <c r="C2" s="313" t="s">
        <v>376</v>
      </c>
      <c r="D2" s="65" t="s">
        <v>377</v>
      </c>
      <c r="E2" s="65" t="s">
        <v>378</v>
      </c>
      <c r="F2" s="65" t="s">
        <v>200</v>
      </c>
      <c r="G2" s="65" t="s">
        <v>727</v>
      </c>
      <c r="H2" s="65" t="s">
        <v>379</v>
      </c>
      <c r="I2" s="65" t="s">
        <v>728</v>
      </c>
    </row>
    <row r="3" spans="1:9">
      <c r="A3" s="503" t="s">
        <v>1383</v>
      </c>
      <c r="B3" s="612" t="s">
        <v>1384</v>
      </c>
      <c r="C3" s="613"/>
      <c r="D3" s="613"/>
      <c r="E3" s="613"/>
      <c r="F3" s="613"/>
      <c r="G3" s="613"/>
      <c r="H3" s="614"/>
      <c r="I3" s="314"/>
    </row>
    <row r="4" spans="1:9">
      <c r="A4" s="503" t="s">
        <v>208</v>
      </c>
      <c r="B4" s="612" t="s">
        <v>1384</v>
      </c>
      <c r="C4" s="613"/>
      <c r="D4" s="613"/>
      <c r="E4" s="613"/>
      <c r="F4" s="613"/>
      <c r="G4" s="613"/>
      <c r="H4" s="614"/>
      <c r="I4" s="314"/>
    </row>
    <row r="5" spans="1:9">
      <c r="A5" s="315"/>
      <c r="B5" s="315"/>
      <c r="C5" s="315"/>
      <c r="D5" s="315"/>
      <c r="E5" s="315"/>
      <c r="F5" s="315"/>
      <c r="G5" s="315"/>
      <c r="H5" s="316"/>
      <c r="I5" s="316"/>
    </row>
    <row r="6" spans="1:9">
      <c r="A6" s="317"/>
      <c r="B6" s="317"/>
      <c r="C6" s="317"/>
      <c r="D6" s="317"/>
      <c r="E6" s="317"/>
      <c r="F6" s="317"/>
      <c r="G6" s="317"/>
      <c r="H6" s="318"/>
      <c r="I6" s="318"/>
    </row>
    <row r="7" spans="1:9">
      <c r="A7" s="317"/>
      <c r="B7" s="317"/>
      <c r="C7" s="317"/>
      <c r="D7" s="317"/>
      <c r="E7" s="317"/>
      <c r="F7" s="317"/>
      <c r="G7" s="317"/>
      <c r="H7" s="318"/>
      <c r="I7" s="318"/>
    </row>
    <row r="8" spans="1:9">
      <c r="A8" s="317"/>
      <c r="B8" s="317"/>
      <c r="C8" s="317"/>
      <c r="D8" s="317"/>
      <c r="E8" s="317"/>
      <c r="F8" s="317"/>
      <c r="G8" s="317"/>
      <c r="H8" s="318"/>
      <c r="I8" s="318"/>
    </row>
    <row r="9" spans="1:9">
      <c r="A9" s="317"/>
      <c r="B9" s="317"/>
      <c r="C9" s="317"/>
      <c r="D9" s="317"/>
      <c r="E9" s="317"/>
      <c r="F9" s="317"/>
      <c r="G9" s="317"/>
      <c r="H9" s="318"/>
      <c r="I9" s="318"/>
    </row>
    <row r="10" spans="1:9">
      <c r="A10" s="317"/>
      <c r="B10" s="317"/>
      <c r="C10" s="317"/>
      <c r="D10" s="317"/>
      <c r="E10" s="317"/>
      <c r="F10" s="317"/>
      <c r="G10" s="317"/>
      <c r="H10" s="318"/>
      <c r="I10" s="318"/>
    </row>
    <row r="11" spans="1:9">
      <c r="A11" s="317"/>
      <c r="B11" s="317"/>
      <c r="C11" s="317"/>
      <c r="D11" s="317"/>
      <c r="E11" s="317"/>
      <c r="F11" s="317"/>
      <c r="G11" s="317"/>
      <c r="H11" s="318"/>
      <c r="I11" s="318"/>
    </row>
    <row r="12" spans="1:9">
      <c r="A12" s="317"/>
      <c r="B12" s="317"/>
      <c r="C12" s="317"/>
      <c r="D12" s="317"/>
      <c r="E12" s="317"/>
      <c r="F12" s="317"/>
      <c r="G12" s="317"/>
      <c r="H12" s="318"/>
      <c r="I12" s="318"/>
    </row>
    <row r="13" spans="1:9">
      <c r="A13" s="317"/>
      <c r="B13" s="317"/>
      <c r="C13" s="317"/>
      <c r="D13" s="317"/>
      <c r="E13" s="317"/>
      <c r="F13" s="317"/>
      <c r="G13" s="317"/>
      <c r="H13" s="318"/>
      <c r="I13" s="318"/>
    </row>
    <row r="14" spans="1:9">
      <c r="A14" s="317"/>
      <c r="B14" s="317"/>
      <c r="C14" s="317"/>
      <c r="D14" s="317"/>
      <c r="E14" s="317"/>
      <c r="F14" s="317"/>
      <c r="G14" s="317"/>
      <c r="H14" s="318"/>
      <c r="I14" s="318"/>
    </row>
    <row r="15" spans="1:9">
      <c r="A15" s="317"/>
      <c r="B15" s="317"/>
      <c r="C15" s="317"/>
      <c r="D15" s="317"/>
      <c r="E15" s="317"/>
      <c r="F15" s="317"/>
      <c r="G15" s="317"/>
      <c r="H15" s="318"/>
      <c r="I15" s="318"/>
    </row>
    <row r="16" spans="1:9">
      <c r="A16" s="317"/>
      <c r="B16" s="317"/>
      <c r="C16" s="317"/>
      <c r="D16" s="317"/>
      <c r="E16" s="317"/>
      <c r="F16" s="317"/>
      <c r="G16" s="317"/>
      <c r="H16" s="318"/>
      <c r="I16" s="318"/>
    </row>
    <row r="17" spans="1:9">
      <c r="A17" s="317"/>
      <c r="B17" s="317"/>
      <c r="C17" s="317"/>
      <c r="D17" s="317"/>
      <c r="E17" s="317"/>
      <c r="F17" s="317"/>
      <c r="G17" s="317"/>
      <c r="H17" s="318"/>
      <c r="I17" s="318"/>
    </row>
    <row r="18" spans="1:9">
      <c r="A18" s="317"/>
      <c r="B18" s="317"/>
      <c r="C18" s="317"/>
      <c r="D18" s="317"/>
      <c r="E18" s="317"/>
      <c r="F18" s="317"/>
      <c r="G18" s="317"/>
      <c r="H18" s="318"/>
      <c r="I18" s="318"/>
    </row>
    <row r="19" spans="1:9">
      <c r="A19" s="317"/>
      <c r="B19" s="317"/>
      <c r="C19" s="317"/>
      <c r="D19" s="317"/>
      <c r="E19" s="317"/>
      <c r="F19" s="317"/>
      <c r="G19" s="317"/>
      <c r="H19" s="318"/>
      <c r="I19" s="318"/>
    </row>
    <row r="20" spans="1:9">
      <c r="A20" s="317"/>
      <c r="B20" s="317"/>
      <c r="C20" s="317"/>
      <c r="D20" s="317"/>
      <c r="E20" s="317"/>
      <c r="F20" s="317"/>
      <c r="G20" s="317"/>
      <c r="H20" s="318"/>
      <c r="I20" s="318"/>
    </row>
    <row r="21" spans="1:9">
      <c r="A21" s="317"/>
      <c r="B21" s="317"/>
      <c r="C21" s="317"/>
      <c r="D21" s="317"/>
      <c r="E21" s="317"/>
      <c r="F21" s="317"/>
      <c r="G21" s="317"/>
      <c r="H21" s="318"/>
      <c r="I21" s="318"/>
    </row>
    <row r="22" spans="1:9">
      <c r="A22" s="317"/>
      <c r="B22" s="317"/>
      <c r="C22" s="317"/>
      <c r="D22" s="317"/>
      <c r="E22" s="317"/>
      <c r="F22" s="317"/>
      <c r="G22" s="317"/>
      <c r="H22" s="318"/>
      <c r="I22" s="318"/>
    </row>
    <row r="23" spans="1:9">
      <c r="A23" s="317"/>
      <c r="B23" s="317"/>
      <c r="C23" s="317"/>
      <c r="D23" s="317"/>
      <c r="E23" s="317"/>
      <c r="F23" s="317"/>
      <c r="G23" s="317"/>
      <c r="H23" s="318"/>
      <c r="I23" s="318"/>
    </row>
    <row r="24" spans="1:9">
      <c r="A24" s="317"/>
      <c r="B24" s="317"/>
      <c r="C24" s="317"/>
      <c r="D24" s="317"/>
      <c r="E24" s="317"/>
      <c r="F24" s="317"/>
      <c r="G24" s="317"/>
      <c r="H24" s="318"/>
      <c r="I24" s="318"/>
    </row>
    <row r="25" spans="1:9">
      <c r="A25" s="317"/>
      <c r="B25" s="317"/>
      <c r="C25" s="317"/>
      <c r="D25" s="317"/>
      <c r="E25" s="317"/>
      <c r="F25" s="317"/>
      <c r="G25" s="317"/>
      <c r="H25" s="318"/>
      <c r="I25" s="318"/>
    </row>
    <row r="26" spans="1:9">
      <c r="A26" s="317"/>
      <c r="B26" s="317"/>
      <c r="C26" s="317"/>
      <c r="D26" s="317"/>
      <c r="E26" s="317"/>
      <c r="F26" s="317"/>
      <c r="G26" s="317"/>
      <c r="H26" s="318"/>
      <c r="I26" s="318"/>
    </row>
    <row r="27" spans="1:9">
      <c r="A27" s="317"/>
      <c r="B27" s="317"/>
      <c r="C27" s="317"/>
      <c r="D27" s="317"/>
      <c r="E27" s="317"/>
      <c r="F27" s="317"/>
      <c r="G27" s="317"/>
      <c r="H27" s="318"/>
      <c r="I27" s="318"/>
    </row>
    <row r="28" spans="1:9">
      <c r="A28" s="317"/>
      <c r="B28" s="317"/>
      <c r="C28" s="317"/>
      <c r="D28" s="317"/>
      <c r="E28" s="317"/>
      <c r="F28" s="317"/>
      <c r="G28" s="317"/>
      <c r="H28" s="318"/>
      <c r="I28" s="318"/>
    </row>
    <row r="29" spans="1:9">
      <c r="A29" s="317"/>
      <c r="B29" s="317"/>
      <c r="C29" s="317"/>
      <c r="D29" s="317"/>
      <c r="E29" s="317"/>
      <c r="F29" s="317"/>
      <c r="G29" s="317"/>
      <c r="H29" s="318"/>
      <c r="I29" s="318"/>
    </row>
    <row r="30" spans="1:9">
      <c r="A30" s="317"/>
      <c r="B30" s="317"/>
      <c r="C30" s="317"/>
      <c r="D30" s="317"/>
      <c r="E30" s="317"/>
      <c r="F30" s="317"/>
      <c r="G30" s="317"/>
      <c r="H30" s="318"/>
      <c r="I30" s="318"/>
    </row>
    <row r="31" spans="1:9">
      <c r="A31" s="317"/>
      <c r="B31" s="317"/>
      <c r="C31" s="317"/>
      <c r="D31" s="317"/>
      <c r="E31" s="317"/>
      <c r="F31" s="317"/>
      <c r="G31" s="317"/>
      <c r="H31" s="318"/>
      <c r="I31" s="317"/>
    </row>
    <row r="32" spans="1:9">
      <c r="A32" s="317"/>
      <c r="B32" s="317"/>
      <c r="C32" s="317"/>
      <c r="D32" s="317"/>
      <c r="E32" s="317"/>
      <c r="F32" s="317"/>
      <c r="G32" s="317"/>
      <c r="H32" s="318"/>
      <c r="I32" s="317"/>
    </row>
    <row r="33" spans="1:9">
      <c r="A33" s="317"/>
      <c r="B33" s="317"/>
      <c r="C33" s="317"/>
      <c r="D33" s="317"/>
      <c r="E33" s="317"/>
      <c r="F33" s="317"/>
      <c r="G33" s="317"/>
      <c r="H33" s="318"/>
      <c r="I33" s="317"/>
    </row>
    <row r="34" spans="1:9">
      <c r="H34" s="319"/>
    </row>
    <row r="35" spans="1:9">
      <c r="H35" s="319"/>
    </row>
    <row r="36" spans="1:9">
      <c r="H36" s="319"/>
    </row>
    <row r="37" spans="1:9">
      <c r="H37" s="319"/>
    </row>
  </sheetData>
  <mergeCells count="2">
    <mergeCell ref="B3:H3"/>
    <mergeCell ref="B4:H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41"/>
  <sheetViews>
    <sheetView zoomScaleNormal="100" zoomScaleSheetLayoutView="100" workbookViewId="0">
      <selection activeCell="B13" sqref="B13"/>
    </sheetView>
  </sheetViews>
  <sheetFormatPr defaultColWidth="9.1796875" defaultRowHeight="14"/>
  <cols>
    <col min="1" max="1" width="24.453125" style="38" customWidth="1"/>
    <col min="2" max="2" width="27.453125" style="38" customWidth="1"/>
    <col min="3" max="3" width="20.1796875" style="38" customWidth="1"/>
    <col min="4" max="16384" width="9.1796875" style="38"/>
  </cols>
  <sheetData>
    <row r="1" spans="1:4" ht="21" customHeight="1">
      <c r="A1" s="63" t="s">
        <v>53</v>
      </c>
      <c r="B1" s="42" t="s">
        <v>461</v>
      </c>
    </row>
    <row r="2" spans="1:4" ht="28.5" customHeight="1">
      <c r="A2" s="615" t="s">
        <v>462</v>
      </c>
      <c r="B2" s="615"/>
      <c r="C2" s="615"/>
      <c r="D2" s="161"/>
    </row>
    <row r="3" spans="1:4" ht="12.75" customHeight="1">
      <c r="A3" s="162"/>
      <c r="B3" s="162"/>
      <c r="C3" s="162"/>
      <c r="D3" s="161"/>
    </row>
    <row r="4" spans="1:4">
      <c r="A4" s="63" t="s">
        <v>729</v>
      </c>
      <c r="B4" s="63" t="s">
        <v>261</v>
      </c>
      <c r="C4" s="63" t="s">
        <v>31</v>
      </c>
    </row>
    <row r="6" spans="1:4">
      <c r="A6" s="63" t="s">
        <v>262</v>
      </c>
    </row>
    <row r="7" spans="1:4">
      <c r="A7" s="38" t="s">
        <v>263</v>
      </c>
      <c r="B7" s="72" t="s">
        <v>264</v>
      </c>
    </row>
    <row r="8" spans="1:4">
      <c r="A8" s="38" t="s">
        <v>265</v>
      </c>
      <c r="B8" s="72" t="s">
        <v>266</v>
      </c>
    </row>
    <row r="9" spans="1:4">
      <c r="A9" s="38" t="s">
        <v>267</v>
      </c>
      <c r="B9" s="72" t="s">
        <v>268</v>
      </c>
    </row>
    <row r="10" spans="1:4">
      <c r="A10" s="38" t="s">
        <v>22</v>
      </c>
      <c r="B10" s="72" t="s">
        <v>23</v>
      </c>
      <c r="C10" s="38" t="s">
        <v>1385</v>
      </c>
    </row>
    <row r="11" spans="1:4">
      <c r="A11" s="38" t="s">
        <v>24</v>
      </c>
      <c r="B11" s="72" t="s">
        <v>25</v>
      </c>
      <c r="C11" s="38" t="s">
        <v>1385</v>
      </c>
    </row>
    <row r="12" spans="1:4">
      <c r="A12" s="38" t="s">
        <v>26</v>
      </c>
      <c r="B12" s="72" t="s">
        <v>27</v>
      </c>
      <c r="C12" s="38" t="s">
        <v>1385</v>
      </c>
    </row>
    <row r="13" spans="1:4">
      <c r="A13" s="38" t="s">
        <v>28</v>
      </c>
      <c r="B13" s="72" t="s">
        <v>29</v>
      </c>
      <c r="C13" s="38" t="s">
        <v>1385</v>
      </c>
    </row>
    <row r="14" spans="1:4">
      <c r="A14" s="38" t="s">
        <v>210</v>
      </c>
      <c r="B14" s="72" t="s">
        <v>211</v>
      </c>
      <c r="C14" s="38" t="s">
        <v>1385</v>
      </c>
    </row>
    <row r="15" spans="1:4">
      <c r="A15" s="38" t="s">
        <v>212</v>
      </c>
      <c r="B15" s="72" t="s">
        <v>213</v>
      </c>
      <c r="C15" s="38" t="s">
        <v>1385</v>
      </c>
    </row>
    <row r="16" spans="1:4">
      <c r="A16" s="38" t="s">
        <v>1386</v>
      </c>
      <c r="B16" s="72" t="s">
        <v>1387</v>
      </c>
      <c r="C16" s="38" t="s">
        <v>1385</v>
      </c>
    </row>
    <row r="17" spans="1:3">
      <c r="A17" s="38" t="s">
        <v>214</v>
      </c>
      <c r="B17" s="72" t="s">
        <v>215</v>
      </c>
      <c r="C17" s="38" t="s">
        <v>1385</v>
      </c>
    </row>
    <row r="18" spans="1:3">
      <c r="A18" s="38" t="s">
        <v>216</v>
      </c>
      <c r="B18" s="72" t="s">
        <v>217</v>
      </c>
    </row>
    <row r="19" spans="1:3">
      <c r="A19" s="38" t="s">
        <v>218</v>
      </c>
      <c r="B19" s="72" t="s">
        <v>219</v>
      </c>
    </row>
    <row r="20" spans="1:3">
      <c r="A20" s="38" t="s">
        <v>220</v>
      </c>
      <c r="B20" s="72" t="s">
        <v>221</v>
      </c>
    </row>
    <row r="21" spans="1:3">
      <c r="A21" s="38" t="s">
        <v>222</v>
      </c>
      <c r="B21" s="72" t="s">
        <v>223</v>
      </c>
    </row>
    <row r="22" spans="1:3">
      <c r="A22" s="38" t="s">
        <v>257</v>
      </c>
      <c r="B22" s="72"/>
    </row>
    <row r="23" spans="1:3">
      <c r="B23" s="72"/>
    </row>
    <row r="24" spans="1:3">
      <c r="A24" s="63" t="s">
        <v>224</v>
      </c>
      <c r="B24" s="72"/>
    </row>
    <row r="25" spans="1:3">
      <c r="A25" s="38" t="s">
        <v>225</v>
      </c>
      <c r="B25" s="72" t="s">
        <v>226</v>
      </c>
    </row>
    <row r="26" spans="1:3">
      <c r="A26" s="38" t="s">
        <v>227</v>
      </c>
      <c r="B26" s="72" t="s">
        <v>228</v>
      </c>
      <c r="C26" s="38" t="s">
        <v>1385</v>
      </c>
    </row>
    <row r="27" spans="1:3">
      <c r="A27" s="38" t="s">
        <v>229</v>
      </c>
      <c r="B27" s="72" t="s">
        <v>230</v>
      </c>
      <c r="C27" s="38" t="s">
        <v>1385</v>
      </c>
    </row>
    <row r="28" spans="1:3">
      <c r="A28" s="38" t="s">
        <v>231</v>
      </c>
      <c r="B28" s="72" t="s">
        <v>232</v>
      </c>
      <c r="C28" s="38" t="s">
        <v>1385</v>
      </c>
    </row>
    <row r="29" spans="1:3">
      <c r="A29" s="38" t="s">
        <v>233</v>
      </c>
      <c r="B29" s="72" t="s">
        <v>234</v>
      </c>
    </row>
    <row r="30" spans="1:3">
      <c r="A30" s="38" t="s">
        <v>235</v>
      </c>
      <c r="B30" s="72" t="s">
        <v>236</v>
      </c>
    </row>
    <row r="31" spans="1:3">
      <c r="A31" s="38" t="s">
        <v>237</v>
      </c>
      <c r="B31" s="72" t="s">
        <v>238</v>
      </c>
    </row>
    <row r="32" spans="1:3">
      <c r="A32" s="38" t="s">
        <v>239</v>
      </c>
      <c r="B32" s="72" t="s">
        <v>240</v>
      </c>
    </row>
    <row r="33" spans="1:3">
      <c r="A33" s="38" t="s">
        <v>241</v>
      </c>
      <c r="B33" s="72" t="s">
        <v>242</v>
      </c>
      <c r="C33" s="38" t="s">
        <v>1385</v>
      </c>
    </row>
    <row r="34" spans="1:3">
      <c r="A34" s="38" t="s">
        <v>243</v>
      </c>
      <c r="B34" s="72" t="s">
        <v>244</v>
      </c>
      <c r="C34" s="38" t="s">
        <v>1385</v>
      </c>
    </row>
    <row r="35" spans="1:3">
      <c r="A35" s="38" t="s">
        <v>245</v>
      </c>
      <c r="B35" s="72" t="s">
        <v>246</v>
      </c>
      <c r="C35" s="38" t="s">
        <v>1385</v>
      </c>
    </row>
    <row r="36" spans="1:3">
      <c r="A36" s="38" t="s">
        <v>247</v>
      </c>
      <c r="B36" s="72" t="s">
        <v>248</v>
      </c>
    </row>
    <row r="37" spans="1:3">
      <c r="A37" s="38" t="s">
        <v>0</v>
      </c>
      <c r="B37" s="72" t="s">
        <v>1</v>
      </c>
      <c r="C37" s="38" t="s">
        <v>1385</v>
      </c>
    </row>
    <row r="38" spans="1:3">
      <c r="A38" s="38" t="s">
        <v>2</v>
      </c>
      <c r="B38" s="72" t="s">
        <v>3</v>
      </c>
      <c r="C38" s="38" t="s">
        <v>1385</v>
      </c>
    </row>
    <row r="39" spans="1:3">
      <c r="A39" s="38" t="s">
        <v>4</v>
      </c>
      <c r="B39" s="72" t="s">
        <v>5</v>
      </c>
    </row>
    <row r="40" spans="1:3">
      <c r="A40" s="38" t="s">
        <v>6</v>
      </c>
      <c r="B40" s="72" t="s">
        <v>7</v>
      </c>
      <c r="C40" s="38" t="s">
        <v>1385</v>
      </c>
    </row>
    <row r="41" spans="1:3">
      <c r="A41" s="38" t="s">
        <v>257</v>
      </c>
      <c r="B41" s="72"/>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56"/>
  <sheetViews>
    <sheetView topLeftCell="A247" workbookViewId="0">
      <selection activeCell="F255" sqref="F255"/>
    </sheetView>
  </sheetViews>
  <sheetFormatPr defaultColWidth="8" defaultRowHeight="14"/>
  <cols>
    <col min="1" max="1" width="7.54296875" style="163" customWidth="1"/>
    <col min="2" max="2" width="70.81640625" style="182" customWidth="1"/>
    <col min="3" max="3" width="7" style="183" customWidth="1"/>
    <col min="4" max="4" width="8" style="184" customWidth="1"/>
    <col min="5" max="16384" width="8" style="167"/>
  </cols>
  <sheetData>
    <row r="1" spans="1:4">
      <c r="A1" s="163" t="s">
        <v>595</v>
      </c>
      <c r="B1" s="164"/>
      <c r="C1" s="165"/>
      <c r="D1" s="166"/>
    </row>
    <row r="2" spans="1:4" ht="49.5" customHeight="1">
      <c r="A2" s="619" t="s">
        <v>627</v>
      </c>
      <c r="B2" s="619"/>
      <c r="C2" s="273"/>
      <c r="D2" s="273"/>
    </row>
    <row r="3" spans="1:4" ht="42">
      <c r="A3" s="168" t="s">
        <v>463</v>
      </c>
      <c r="B3" s="169" t="s">
        <v>596</v>
      </c>
      <c r="C3" s="170" t="s">
        <v>464</v>
      </c>
      <c r="D3" s="169" t="s">
        <v>393</v>
      </c>
    </row>
    <row r="4" spans="1:4">
      <c r="A4" s="171">
        <v>1.1000000000000001</v>
      </c>
      <c r="B4" s="172" t="s">
        <v>394</v>
      </c>
      <c r="C4" s="208"/>
      <c r="D4" s="209"/>
    </row>
    <row r="5" spans="1:4">
      <c r="A5" s="173" t="s">
        <v>132</v>
      </c>
      <c r="B5" s="174"/>
      <c r="C5" s="175"/>
      <c r="D5" s="176"/>
    </row>
    <row r="6" spans="1:4">
      <c r="A6" s="177" t="s">
        <v>208</v>
      </c>
      <c r="B6" s="178"/>
      <c r="C6" s="179"/>
      <c r="D6" s="180"/>
    </row>
    <row r="7" spans="1:4">
      <c r="A7" s="177" t="s">
        <v>10</v>
      </c>
      <c r="B7" s="178"/>
      <c r="C7" s="179"/>
      <c r="D7" s="180"/>
    </row>
    <row r="8" spans="1:4">
      <c r="A8" s="177" t="s">
        <v>11</v>
      </c>
      <c r="B8" s="178"/>
      <c r="C8" s="179"/>
      <c r="D8" s="180"/>
    </row>
    <row r="9" spans="1:4">
      <c r="A9" s="177" t="s">
        <v>12</v>
      </c>
      <c r="B9" s="178"/>
      <c r="C9" s="179"/>
      <c r="D9" s="180"/>
    </row>
    <row r="10" spans="1:4">
      <c r="A10" s="181"/>
    </row>
    <row r="11" spans="1:4" ht="28">
      <c r="A11" s="171">
        <v>1.2</v>
      </c>
      <c r="B11" s="172" t="s">
        <v>395</v>
      </c>
      <c r="C11" s="210"/>
      <c r="D11" s="211"/>
    </row>
    <row r="12" spans="1:4">
      <c r="A12" s="177" t="s">
        <v>132</v>
      </c>
      <c r="B12" s="185"/>
      <c r="C12" s="179"/>
      <c r="D12" s="180"/>
    </row>
    <row r="13" spans="1:4">
      <c r="A13" s="177" t="s">
        <v>208</v>
      </c>
      <c r="B13" s="178"/>
      <c r="C13" s="179"/>
      <c r="D13" s="180"/>
    </row>
    <row r="14" spans="1:4">
      <c r="A14" s="177" t="s">
        <v>10</v>
      </c>
      <c r="B14" s="178"/>
      <c r="C14" s="179"/>
      <c r="D14" s="180"/>
    </row>
    <row r="15" spans="1:4">
      <c r="A15" s="177" t="s">
        <v>11</v>
      </c>
      <c r="B15" s="178"/>
      <c r="C15" s="179"/>
      <c r="D15" s="180"/>
    </row>
    <row r="16" spans="1:4">
      <c r="A16" s="177" t="s">
        <v>12</v>
      </c>
      <c r="B16" s="178"/>
      <c r="C16" s="179"/>
      <c r="D16" s="180"/>
    </row>
    <row r="17" spans="1:4">
      <c r="A17" s="181"/>
    </row>
    <row r="18" spans="1:4" ht="28">
      <c r="A18" s="205">
        <v>1.3</v>
      </c>
      <c r="B18" s="206" t="s">
        <v>417</v>
      </c>
      <c r="C18" s="212" t="s">
        <v>490</v>
      </c>
      <c r="D18" s="213" t="s">
        <v>490</v>
      </c>
    </row>
    <row r="19" spans="1:4">
      <c r="A19" s="181"/>
    </row>
    <row r="20" spans="1:4" ht="28">
      <c r="A20" s="171">
        <v>1.4</v>
      </c>
      <c r="B20" s="172" t="s">
        <v>396</v>
      </c>
      <c r="C20" s="210"/>
      <c r="D20" s="211"/>
    </row>
    <row r="21" spans="1:4">
      <c r="A21" s="177" t="s">
        <v>132</v>
      </c>
      <c r="B21" s="178"/>
      <c r="C21" s="179"/>
      <c r="D21" s="180"/>
    </row>
    <row r="22" spans="1:4">
      <c r="A22" s="177" t="s">
        <v>208</v>
      </c>
      <c r="B22" s="178"/>
      <c r="C22" s="179"/>
      <c r="D22" s="180"/>
    </row>
    <row r="23" spans="1:4">
      <c r="A23" s="177" t="s">
        <v>10</v>
      </c>
      <c r="B23" s="178"/>
      <c r="C23" s="179"/>
      <c r="D23" s="180"/>
    </row>
    <row r="24" spans="1:4">
      <c r="A24" s="177" t="s">
        <v>11</v>
      </c>
      <c r="B24" s="178"/>
      <c r="C24" s="179"/>
      <c r="D24" s="180"/>
    </row>
    <row r="25" spans="1:4">
      <c r="A25" s="177" t="s">
        <v>12</v>
      </c>
      <c r="B25" s="178"/>
      <c r="C25" s="179"/>
      <c r="D25" s="180"/>
    </row>
    <row r="26" spans="1:4">
      <c r="A26" s="181"/>
    </row>
    <row r="27" spans="1:4" ht="154.5" customHeight="1">
      <c r="A27" s="186">
        <v>1.5</v>
      </c>
      <c r="B27" s="207" t="s">
        <v>652</v>
      </c>
      <c r="C27" s="214"/>
      <c r="D27" s="215"/>
    </row>
    <row r="28" spans="1:4">
      <c r="A28" s="177" t="s">
        <v>132</v>
      </c>
      <c r="B28" s="216"/>
      <c r="C28" s="179"/>
      <c r="D28" s="180"/>
    </row>
    <row r="29" spans="1:4">
      <c r="A29" s="177" t="s">
        <v>208</v>
      </c>
      <c r="B29" s="178"/>
      <c r="C29" s="179"/>
      <c r="D29" s="180"/>
    </row>
    <row r="30" spans="1:4">
      <c r="A30" s="177" t="s">
        <v>10</v>
      </c>
      <c r="B30" s="178"/>
      <c r="C30" s="179"/>
      <c r="D30" s="180"/>
    </row>
    <row r="31" spans="1:4">
      <c r="A31" s="177" t="s">
        <v>11</v>
      </c>
      <c r="B31" s="178"/>
      <c r="C31" s="179"/>
      <c r="D31" s="180"/>
    </row>
    <row r="32" spans="1:4">
      <c r="A32" s="177" t="s">
        <v>12</v>
      </c>
      <c r="B32" s="178"/>
      <c r="C32" s="179"/>
      <c r="D32" s="180"/>
    </row>
    <row r="33" spans="1:4">
      <c r="A33" s="181"/>
    </row>
    <row r="34" spans="1:4" ht="72" customHeight="1">
      <c r="A34" s="188">
        <v>1.6</v>
      </c>
      <c r="B34" s="207" t="s">
        <v>418</v>
      </c>
      <c r="C34" s="210"/>
      <c r="D34" s="211"/>
    </row>
    <row r="35" spans="1:4">
      <c r="A35" s="177" t="s">
        <v>132</v>
      </c>
      <c r="B35" s="178"/>
      <c r="C35" s="179"/>
      <c r="D35" s="180"/>
    </row>
    <row r="36" spans="1:4">
      <c r="A36" s="177" t="s">
        <v>208</v>
      </c>
      <c r="B36" s="178"/>
      <c r="C36" s="179"/>
      <c r="D36" s="180"/>
    </row>
    <row r="37" spans="1:4">
      <c r="A37" s="177" t="s">
        <v>10</v>
      </c>
      <c r="B37" s="178"/>
      <c r="C37" s="179"/>
      <c r="D37" s="180"/>
    </row>
    <row r="38" spans="1:4">
      <c r="A38" s="177" t="s">
        <v>11</v>
      </c>
      <c r="B38" s="178"/>
      <c r="C38" s="179"/>
      <c r="D38" s="180"/>
    </row>
    <row r="39" spans="1:4">
      <c r="A39" s="177" t="s">
        <v>12</v>
      </c>
      <c r="B39" s="178"/>
      <c r="C39" s="179"/>
      <c r="D39" s="180"/>
    </row>
    <row r="40" spans="1:4">
      <c r="A40" s="181"/>
    </row>
    <row r="41" spans="1:4" ht="68.25" customHeight="1">
      <c r="A41" s="171">
        <v>1.7</v>
      </c>
      <c r="B41" s="207" t="s">
        <v>653</v>
      </c>
      <c r="C41" s="210"/>
      <c r="D41" s="211"/>
    </row>
    <row r="42" spans="1:4">
      <c r="A42" s="177" t="s">
        <v>132</v>
      </c>
      <c r="B42" s="178"/>
      <c r="C42" s="179"/>
      <c r="D42" s="180"/>
    </row>
    <row r="43" spans="1:4">
      <c r="A43" s="177" t="s">
        <v>208</v>
      </c>
      <c r="B43" s="178"/>
      <c r="C43" s="179"/>
      <c r="D43" s="180"/>
    </row>
    <row r="44" spans="1:4">
      <c r="A44" s="177" t="s">
        <v>10</v>
      </c>
      <c r="B44" s="178"/>
      <c r="C44" s="179"/>
      <c r="D44" s="180"/>
    </row>
    <row r="45" spans="1:4">
      <c r="A45" s="177" t="s">
        <v>11</v>
      </c>
      <c r="B45" s="178"/>
      <c r="C45" s="179"/>
      <c r="D45" s="180"/>
    </row>
    <row r="46" spans="1:4">
      <c r="A46" s="177" t="s">
        <v>12</v>
      </c>
      <c r="B46" s="178"/>
      <c r="C46" s="179"/>
      <c r="D46" s="180"/>
    </row>
    <row r="47" spans="1:4">
      <c r="A47" s="181"/>
    </row>
    <row r="48" spans="1:4" ht="51.75" customHeight="1">
      <c r="A48" s="171">
        <v>1.8</v>
      </c>
      <c r="B48" s="172" t="s">
        <v>397</v>
      </c>
      <c r="C48" s="208"/>
      <c r="D48" s="209"/>
    </row>
    <row r="49" spans="1:4">
      <c r="A49" s="177" t="s">
        <v>132</v>
      </c>
      <c r="B49" s="185"/>
      <c r="C49" s="179"/>
      <c r="D49" s="180"/>
    </row>
    <row r="50" spans="1:4">
      <c r="A50" s="177" t="s">
        <v>208</v>
      </c>
      <c r="B50" s="185"/>
      <c r="C50" s="179"/>
      <c r="D50" s="180"/>
    </row>
    <row r="51" spans="1:4">
      <c r="A51" s="177" t="s">
        <v>10</v>
      </c>
      <c r="B51" s="185"/>
      <c r="C51" s="179"/>
      <c r="D51" s="180"/>
    </row>
    <row r="52" spans="1:4">
      <c r="A52" s="177" t="s">
        <v>11</v>
      </c>
      <c r="B52" s="185"/>
      <c r="C52" s="179"/>
      <c r="D52" s="180"/>
    </row>
    <row r="53" spans="1:4">
      <c r="A53" s="177" t="s">
        <v>12</v>
      </c>
      <c r="B53" s="185"/>
      <c r="C53" s="179"/>
      <c r="D53" s="180"/>
    </row>
    <row r="54" spans="1:4">
      <c r="A54" s="181"/>
      <c r="B54" s="189"/>
    </row>
    <row r="55" spans="1:4" ht="59.25" customHeight="1">
      <c r="A55" s="171">
        <v>1.9</v>
      </c>
      <c r="B55" s="172" t="s">
        <v>419</v>
      </c>
      <c r="C55" s="210"/>
      <c r="D55" s="211"/>
    </row>
    <row r="56" spans="1:4">
      <c r="A56" s="177" t="s">
        <v>132</v>
      </c>
      <c r="B56" s="185"/>
      <c r="C56" s="179"/>
      <c r="D56" s="180"/>
    </row>
    <row r="57" spans="1:4">
      <c r="A57" s="177" t="s">
        <v>208</v>
      </c>
      <c r="B57" s="185"/>
      <c r="C57" s="179"/>
      <c r="D57" s="180"/>
    </row>
    <row r="58" spans="1:4">
      <c r="A58" s="177" t="s">
        <v>10</v>
      </c>
      <c r="B58" s="185"/>
      <c r="C58" s="179"/>
      <c r="D58" s="180"/>
    </row>
    <row r="59" spans="1:4">
      <c r="A59" s="177" t="s">
        <v>11</v>
      </c>
      <c r="B59" s="185"/>
      <c r="C59" s="179"/>
      <c r="D59" s="180"/>
    </row>
    <row r="60" spans="1:4">
      <c r="A60" s="177" t="s">
        <v>12</v>
      </c>
      <c r="B60" s="185"/>
      <c r="C60" s="179"/>
      <c r="D60" s="180"/>
    </row>
    <row r="61" spans="1:4">
      <c r="A61" s="181"/>
      <c r="B61" s="189"/>
    </row>
    <row r="62" spans="1:4" ht="34.5" customHeight="1">
      <c r="A62" s="190">
        <v>1.1000000000000001</v>
      </c>
      <c r="B62" s="172" t="s">
        <v>615</v>
      </c>
      <c r="C62" s="210"/>
      <c r="D62" s="211"/>
    </row>
    <row r="63" spans="1:4">
      <c r="A63" s="177" t="s">
        <v>132</v>
      </c>
      <c r="B63" s="178"/>
      <c r="C63" s="179"/>
      <c r="D63" s="180"/>
    </row>
    <row r="64" spans="1:4">
      <c r="A64" s="177" t="s">
        <v>208</v>
      </c>
      <c r="B64" s="178"/>
      <c r="C64" s="179"/>
      <c r="D64" s="180"/>
    </row>
    <row r="65" spans="1:4">
      <c r="A65" s="177" t="s">
        <v>10</v>
      </c>
      <c r="B65" s="178"/>
      <c r="C65" s="179"/>
      <c r="D65" s="180"/>
    </row>
    <row r="66" spans="1:4">
      <c r="A66" s="177" t="s">
        <v>11</v>
      </c>
      <c r="B66" s="178"/>
      <c r="C66" s="179"/>
      <c r="D66" s="180"/>
    </row>
    <row r="67" spans="1:4">
      <c r="A67" s="177" t="s">
        <v>12</v>
      </c>
      <c r="B67" s="178"/>
      <c r="C67" s="179"/>
      <c r="D67" s="180"/>
    </row>
    <row r="68" spans="1:4">
      <c r="A68" s="181"/>
    </row>
    <row r="69" spans="1:4" ht="56">
      <c r="A69" s="190">
        <v>1.1100000000000001</v>
      </c>
      <c r="B69" s="172" t="s">
        <v>398</v>
      </c>
      <c r="C69" s="210"/>
      <c r="D69" s="211"/>
    </row>
    <row r="70" spans="1:4">
      <c r="A70" s="177" t="s">
        <v>132</v>
      </c>
      <c r="B70" s="178"/>
      <c r="C70" s="179"/>
      <c r="D70" s="180"/>
    </row>
    <row r="71" spans="1:4">
      <c r="A71" s="177" t="s">
        <v>208</v>
      </c>
      <c r="B71" s="178"/>
      <c r="C71" s="179"/>
      <c r="D71" s="180"/>
    </row>
    <row r="72" spans="1:4">
      <c r="A72" s="177" t="s">
        <v>10</v>
      </c>
      <c r="B72" s="178"/>
      <c r="C72" s="179"/>
      <c r="D72" s="180"/>
    </row>
    <row r="73" spans="1:4">
      <c r="A73" s="177" t="s">
        <v>11</v>
      </c>
      <c r="B73" s="178"/>
      <c r="C73" s="179"/>
      <c r="D73" s="180"/>
    </row>
    <row r="74" spans="1:4">
      <c r="A74" s="177" t="s">
        <v>12</v>
      </c>
      <c r="B74" s="178"/>
      <c r="C74" s="179"/>
      <c r="D74" s="180"/>
    </row>
    <row r="75" spans="1:4">
      <c r="A75" s="181"/>
    </row>
    <row r="76" spans="1:4" ht="42">
      <c r="A76" s="188">
        <v>1.1200000000000001</v>
      </c>
      <c r="B76" s="172" t="s">
        <v>399</v>
      </c>
      <c r="C76" s="210"/>
      <c r="D76" s="211"/>
    </row>
    <row r="77" spans="1:4">
      <c r="A77" s="177" t="s">
        <v>132</v>
      </c>
      <c r="B77" s="191" t="s">
        <v>400</v>
      </c>
      <c r="C77" s="185"/>
      <c r="D77" s="185"/>
    </row>
    <row r="78" spans="1:4">
      <c r="A78" s="177" t="s">
        <v>208</v>
      </c>
      <c r="B78" s="185"/>
      <c r="C78" s="185"/>
      <c r="D78" s="185"/>
    </row>
    <row r="79" spans="1:4">
      <c r="A79" s="177" t="s">
        <v>10</v>
      </c>
      <c r="B79" s="185"/>
      <c r="C79" s="185"/>
      <c r="D79" s="185"/>
    </row>
    <row r="80" spans="1:4">
      <c r="A80" s="177" t="s">
        <v>11</v>
      </c>
      <c r="B80" s="185"/>
      <c r="C80" s="185"/>
      <c r="D80" s="185"/>
    </row>
    <row r="81" spans="1:4">
      <c r="A81" s="177" t="s">
        <v>12</v>
      </c>
      <c r="B81" s="185"/>
      <c r="C81" s="185"/>
      <c r="D81" s="185"/>
    </row>
    <row r="82" spans="1:4">
      <c r="A82" s="192"/>
      <c r="B82" s="189"/>
      <c r="C82" s="189"/>
      <c r="D82" s="189"/>
    </row>
    <row r="83" spans="1:4" ht="70">
      <c r="A83" s="186">
        <v>1.1299999999999999</v>
      </c>
      <c r="B83" s="61" t="s">
        <v>420</v>
      </c>
      <c r="C83" s="214" t="s">
        <v>490</v>
      </c>
      <c r="D83" s="215" t="s">
        <v>490</v>
      </c>
    </row>
    <row r="84" spans="1:4" ht="28">
      <c r="A84" s="186"/>
      <c r="B84" s="62" t="s">
        <v>401</v>
      </c>
      <c r="C84" s="179"/>
      <c r="D84" s="180"/>
    </row>
    <row r="85" spans="1:4">
      <c r="A85" s="181"/>
    </row>
    <row r="86" spans="1:4" ht="56">
      <c r="A86" s="186">
        <v>2.1</v>
      </c>
      <c r="B86" s="187" t="s">
        <v>402</v>
      </c>
      <c r="C86" s="214"/>
      <c r="D86" s="215"/>
    </row>
    <row r="87" spans="1:4" ht="56.25" customHeight="1">
      <c r="A87" s="193"/>
      <c r="B87" s="194" t="s">
        <v>403</v>
      </c>
      <c r="C87" s="218"/>
      <c r="D87" s="219"/>
    </row>
    <row r="88" spans="1:4">
      <c r="A88" s="177" t="s">
        <v>132</v>
      </c>
      <c r="B88" s="185"/>
      <c r="C88" s="179"/>
      <c r="D88" s="180"/>
    </row>
    <row r="89" spans="1:4">
      <c r="A89" s="177" t="s">
        <v>208</v>
      </c>
      <c r="B89" s="185"/>
      <c r="C89" s="179"/>
      <c r="D89" s="180"/>
    </row>
    <row r="90" spans="1:4">
      <c r="A90" s="177" t="s">
        <v>10</v>
      </c>
      <c r="B90" s="185"/>
      <c r="C90" s="179"/>
      <c r="D90" s="180"/>
    </row>
    <row r="91" spans="1:4">
      <c r="A91" s="177" t="s">
        <v>11</v>
      </c>
      <c r="B91" s="185"/>
      <c r="C91" s="179"/>
      <c r="D91" s="180"/>
    </row>
    <row r="92" spans="1:4">
      <c r="A92" s="177" t="s">
        <v>12</v>
      </c>
      <c r="B92" s="185"/>
      <c r="C92" s="179"/>
      <c r="D92" s="180"/>
    </row>
    <row r="93" spans="1:4">
      <c r="A93" s="181"/>
    </row>
    <row r="94" spans="1:4" ht="27.75" customHeight="1">
      <c r="A94" s="616">
        <v>2.2000000000000002</v>
      </c>
      <c r="B94" s="187" t="s">
        <v>404</v>
      </c>
      <c r="C94" s="214"/>
      <c r="D94" s="215"/>
    </row>
    <row r="95" spans="1:4" ht="14.25" customHeight="1">
      <c r="A95" s="617"/>
      <c r="B95" s="164" t="s">
        <v>465</v>
      </c>
      <c r="C95" s="165"/>
      <c r="D95" s="195"/>
    </row>
    <row r="96" spans="1:4" ht="14.25" customHeight="1">
      <c r="A96" s="617"/>
      <c r="B96" s="164" t="s">
        <v>466</v>
      </c>
      <c r="C96" s="165"/>
      <c r="D96" s="195"/>
    </row>
    <row r="97" spans="1:4" ht="14.25" customHeight="1">
      <c r="A97" s="617"/>
      <c r="B97" s="164" t="s">
        <v>467</v>
      </c>
      <c r="C97" s="165"/>
      <c r="D97" s="195"/>
    </row>
    <row r="98" spans="1:4" ht="14.25" customHeight="1">
      <c r="A98" s="617"/>
      <c r="B98" s="164" t="s">
        <v>468</v>
      </c>
      <c r="C98" s="165"/>
      <c r="D98" s="195"/>
    </row>
    <row r="99" spans="1:4" ht="14.25" customHeight="1">
      <c r="A99" s="617"/>
      <c r="B99" s="164" t="s">
        <v>469</v>
      </c>
      <c r="C99" s="220"/>
      <c r="D99" s="221"/>
    </row>
    <row r="100" spans="1:4" ht="14.25" customHeight="1">
      <c r="A100" s="617"/>
      <c r="B100" s="164" t="s">
        <v>470</v>
      </c>
      <c r="C100" s="165"/>
      <c r="D100" s="195"/>
    </row>
    <row r="101" spans="1:4" ht="27.75" customHeight="1">
      <c r="A101" s="617"/>
      <c r="B101" s="164" t="s">
        <v>471</v>
      </c>
      <c r="C101" s="220"/>
      <c r="D101" s="221"/>
    </row>
    <row r="102" spans="1:4" ht="31.5" customHeight="1">
      <c r="A102" s="617"/>
      <c r="B102" s="164" t="s">
        <v>472</v>
      </c>
      <c r="C102" s="220"/>
      <c r="D102" s="221"/>
    </row>
    <row r="103" spans="1:4" ht="14.25" customHeight="1">
      <c r="A103" s="617"/>
      <c r="B103" s="164" t="s">
        <v>473</v>
      </c>
      <c r="C103" s="220"/>
      <c r="D103" s="221"/>
    </row>
    <row r="104" spans="1:4" ht="15.75" customHeight="1">
      <c r="A104" s="617"/>
      <c r="B104" s="164" t="s">
        <v>474</v>
      </c>
      <c r="C104" s="220"/>
      <c r="D104" s="221"/>
    </row>
    <row r="105" spans="1:4">
      <c r="A105" s="618"/>
      <c r="B105" s="194" t="s">
        <v>475</v>
      </c>
      <c r="C105" s="218"/>
      <c r="D105" s="219"/>
    </row>
    <row r="106" spans="1:4">
      <c r="A106" s="177" t="s">
        <v>132</v>
      </c>
      <c r="B106" s="178"/>
      <c r="C106" s="179"/>
      <c r="D106" s="180"/>
    </row>
    <row r="107" spans="1:4">
      <c r="A107" s="177" t="s">
        <v>208</v>
      </c>
      <c r="B107" s="178"/>
      <c r="C107" s="179"/>
      <c r="D107" s="180"/>
    </row>
    <row r="108" spans="1:4">
      <c r="A108" s="177" t="s">
        <v>10</v>
      </c>
      <c r="B108" s="178"/>
      <c r="C108" s="179"/>
      <c r="D108" s="180"/>
    </row>
    <row r="109" spans="1:4">
      <c r="A109" s="177" t="s">
        <v>11</v>
      </c>
      <c r="B109" s="178"/>
      <c r="C109" s="179"/>
      <c r="D109" s="180"/>
    </row>
    <row r="110" spans="1:4">
      <c r="A110" s="177" t="s">
        <v>12</v>
      </c>
      <c r="B110" s="178"/>
      <c r="C110" s="179"/>
      <c r="D110" s="180"/>
    </row>
    <row r="111" spans="1:4">
      <c r="A111" s="181"/>
    </row>
    <row r="112" spans="1:4" ht="42">
      <c r="A112" s="186">
        <v>2.2999999999999998</v>
      </c>
      <c r="B112" s="187" t="s">
        <v>405</v>
      </c>
      <c r="C112" s="214"/>
      <c r="D112" s="215"/>
    </row>
    <row r="113" spans="1:4" ht="45.75" customHeight="1">
      <c r="A113" s="196"/>
      <c r="B113" s="164" t="s">
        <v>406</v>
      </c>
      <c r="C113" s="220"/>
      <c r="D113" s="221"/>
    </row>
    <row r="114" spans="1:4">
      <c r="A114" s="196"/>
      <c r="B114" s="164" t="s">
        <v>476</v>
      </c>
      <c r="C114" s="165"/>
      <c r="D114" s="195"/>
    </row>
    <row r="115" spans="1:4">
      <c r="A115" s="196"/>
      <c r="B115" s="164" t="s">
        <v>477</v>
      </c>
      <c r="C115" s="165"/>
      <c r="D115" s="195"/>
    </row>
    <row r="116" spans="1:4" ht="54" customHeight="1">
      <c r="A116" s="196"/>
      <c r="B116" s="164" t="s">
        <v>654</v>
      </c>
      <c r="C116" s="220"/>
      <c r="D116" s="221"/>
    </row>
    <row r="117" spans="1:4" ht="30.75" customHeight="1">
      <c r="A117" s="196"/>
      <c r="B117" s="164" t="s">
        <v>597</v>
      </c>
      <c r="C117" s="220"/>
      <c r="D117" s="221"/>
    </row>
    <row r="118" spans="1:4">
      <c r="A118" s="196"/>
      <c r="B118" s="164" t="s">
        <v>478</v>
      </c>
      <c r="C118" s="165"/>
      <c r="D118" s="195"/>
    </row>
    <row r="119" spans="1:4" ht="45.75" customHeight="1">
      <c r="A119" s="196"/>
      <c r="B119" s="164" t="s">
        <v>479</v>
      </c>
      <c r="C119" s="222"/>
      <c r="D119" s="223"/>
    </row>
    <row r="120" spans="1:4">
      <c r="A120" s="196"/>
      <c r="B120" s="164" t="s">
        <v>407</v>
      </c>
      <c r="C120" s="165"/>
      <c r="D120" s="195"/>
    </row>
    <row r="121" spans="1:4">
      <c r="A121" s="196"/>
      <c r="B121" s="164" t="s">
        <v>480</v>
      </c>
      <c r="C121" s="165"/>
      <c r="D121" s="195"/>
    </row>
    <row r="122" spans="1:4" ht="28">
      <c r="A122" s="196"/>
      <c r="B122" s="164" t="s">
        <v>481</v>
      </c>
      <c r="C122" s="165"/>
      <c r="D122" s="195"/>
    </row>
    <row r="123" spans="1:4" ht="28">
      <c r="A123" s="196"/>
      <c r="B123" s="164" t="s">
        <v>482</v>
      </c>
      <c r="C123" s="165"/>
      <c r="D123" s="195"/>
    </row>
    <row r="124" spans="1:4">
      <c r="A124" s="193"/>
      <c r="B124" s="194" t="s">
        <v>483</v>
      </c>
      <c r="C124" s="197"/>
      <c r="D124" s="198"/>
    </row>
    <row r="125" spans="1:4">
      <c r="A125" s="177" t="s">
        <v>132</v>
      </c>
      <c r="B125" s="185"/>
      <c r="C125" s="179"/>
      <c r="D125" s="180"/>
    </row>
    <row r="126" spans="1:4">
      <c r="A126" s="177" t="s">
        <v>208</v>
      </c>
      <c r="B126" s="185"/>
      <c r="C126" s="179"/>
      <c r="D126" s="180"/>
    </row>
    <row r="127" spans="1:4">
      <c r="A127" s="177" t="s">
        <v>10</v>
      </c>
      <c r="B127" s="185"/>
      <c r="C127" s="179"/>
      <c r="D127" s="180"/>
    </row>
    <row r="128" spans="1:4">
      <c r="A128" s="177" t="s">
        <v>11</v>
      </c>
      <c r="B128" s="185"/>
      <c r="C128" s="179"/>
      <c r="D128" s="180"/>
    </row>
    <row r="129" spans="1:4">
      <c r="A129" s="177" t="s">
        <v>12</v>
      </c>
      <c r="B129" s="178"/>
      <c r="C129" s="179"/>
      <c r="D129" s="180"/>
    </row>
    <row r="130" spans="1:4">
      <c r="A130" s="181"/>
    </row>
    <row r="131" spans="1:4" ht="42">
      <c r="A131" s="171">
        <v>2.4</v>
      </c>
      <c r="B131" s="164" t="s">
        <v>598</v>
      </c>
      <c r="C131" s="199" t="s">
        <v>490</v>
      </c>
      <c r="D131" s="200" t="s">
        <v>490</v>
      </c>
    </row>
    <row r="132" spans="1:4">
      <c r="A132" s="177" t="s">
        <v>132</v>
      </c>
      <c r="B132" s="185"/>
      <c r="C132" s="179"/>
      <c r="D132" s="180"/>
    </row>
    <row r="133" spans="1:4">
      <c r="A133" s="177" t="s">
        <v>208</v>
      </c>
      <c r="B133" s="185"/>
      <c r="C133" s="179"/>
      <c r="D133" s="180"/>
    </row>
    <row r="134" spans="1:4">
      <c r="A134" s="177" t="s">
        <v>10</v>
      </c>
      <c r="B134" s="185"/>
      <c r="C134" s="179"/>
      <c r="D134" s="180"/>
    </row>
    <row r="135" spans="1:4">
      <c r="A135" s="177" t="s">
        <v>11</v>
      </c>
      <c r="B135" s="185"/>
      <c r="C135" s="179"/>
      <c r="D135" s="180"/>
    </row>
    <row r="136" spans="1:4">
      <c r="A136" s="177" t="s">
        <v>12</v>
      </c>
      <c r="B136" s="178"/>
      <c r="C136" s="179"/>
      <c r="D136" s="180"/>
    </row>
    <row r="137" spans="1:4">
      <c r="A137" s="181"/>
    </row>
    <row r="138" spans="1:4" ht="75.75" customHeight="1">
      <c r="A138" s="186">
        <v>2.5</v>
      </c>
      <c r="B138" s="164" t="s">
        <v>421</v>
      </c>
      <c r="C138" s="214"/>
      <c r="D138" s="215"/>
    </row>
    <row r="139" spans="1:4" ht="70.5" customHeight="1">
      <c r="A139" s="193"/>
      <c r="B139" s="194" t="s">
        <v>408</v>
      </c>
      <c r="C139" s="218"/>
      <c r="D139" s="219"/>
    </row>
    <row r="140" spans="1:4">
      <c r="A140" s="177" t="s">
        <v>132</v>
      </c>
      <c r="B140" s="178"/>
      <c r="C140" s="179"/>
      <c r="D140" s="180"/>
    </row>
    <row r="141" spans="1:4">
      <c r="A141" s="177" t="s">
        <v>208</v>
      </c>
      <c r="B141" s="178"/>
      <c r="C141" s="179"/>
      <c r="D141" s="180"/>
    </row>
    <row r="142" spans="1:4">
      <c r="A142" s="177" t="s">
        <v>10</v>
      </c>
      <c r="B142" s="178"/>
      <c r="C142" s="179"/>
      <c r="D142" s="180"/>
    </row>
    <row r="143" spans="1:4">
      <c r="A143" s="177" t="s">
        <v>11</v>
      </c>
      <c r="B143" s="178"/>
      <c r="C143" s="179"/>
      <c r="D143" s="180"/>
    </row>
    <row r="144" spans="1:4">
      <c r="A144" s="177" t="s">
        <v>12</v>
      </c>
      <c r="B144" s="178"/>
      <c r="C144" s="179"/>
      <c r="D144" s="180"/>
    </row>
    <row r="145" spans="1:4">
      <c r="A145" s="181"/>
    </row>
    <row r="146" spans="1:4" ht="56">
      <c r="A146" s="186">
        <v>2.6</v>
      </c>
      <c r="B146" s="194" t="s">
        <v>655</v>
      </c>
      <c r="C146" s="214"/>
      <c r="D146" s="215"/>
    </row>
    <row r="147" spans="1:4">
      <c r="A147" s="177" t="s">
        <v>132</v>
      </c>
      <c r="B147" s="178"/>
      <c r="C147" s="179"/>
      <c r="D147" s="180"/>
    </row>
    <row r="148" spans="1:4">
      <c r="A148" s="177" t="s">
        <v>208</v>
      </c>
      <c r="B148" s="178"/>
      <c r="C148" s="179"/>
      <c r="D148" s="180"/>
    </row>
    <row r="149" spans="1:4">
      <c r="A149" s="177" t="s">
        <v>10</v>
      </c>
      <c r="B149" s="178"/>
      <c r="C149" s="179"/>
      <c r="D149" s="180"/>
    </row>
    <row r="150" spans="1:4">
      <c r="A150" s="177" t="s">
        <v>11</v>
      </c>
      <c r="B150" s="178"/>
      <c r="C150" s="179"/>
      <c r="D150" s="180"/>
    </row>
    <row r="151" spans="1:4">
      <c r="A151" s="177" t="s">
        <v>12</v>
      </c>
      <c r="B151" s="178"/>
      <c r="C151" s="179"/>
      <c r="D151" s="180"/>
    </row>
    <row r="152" spans="1:4">
      <c r="A152" s="181"/>
    </row>
    <row r="153" spans="1:4" ht="84">
      <c r="A153" s="186">
        <v>2.7</v>
      </c>
      <c r="B153" s="207" t="s">
        <v>656</v>
      </c>
      <c r="C153" s="214"/>
      <c r="D153" s="215"/>
    </row>
    <row r="154" spans="1:4">
      <c r="A154" s="177" t="s">
        <v>132</v>
      </c>
      <c r="B154" s="217"/>
      <c r="C154" s="179"/>
      <c r="D154" s="180"/>
    </row>
    <row r="155" spans="1:4">
      <c r="A155" s="177" t="s">
        <v>208</v>
      </c>
      <c r="B155" s="178"/>
      <c r="C155" s="179"/>
      <c r="D155" s="180"/>
    </row>
    <row r="156" spans="1:4">
      <c r="A156" s="177" t="s">
        <v>10</v>
      </c>
      <c r="B156" s="178"/>
      <c r="C156" s="179"/>
      <c r="D156" s="180"/>
    </row>
    <row r="157" spans="1:4">
      <c r="A157" s="177" t="s">
        <v>11</v>
      </c>
      <c r="B157" s="178"/>
      <c r="C157" s="179"/>
      <c r="D157" s="180"/>
    </row>
    <row r="158" spans="1:4">
      <c r="A158" s="177" t="s">
        <v>12</v>
      </c>
      <c r="B158" s="178"/>
      <c r="C158" s="179"/>
      <c r="D158" s="180"/>
    </row>
    <row r="159" spans="1:4">
      <c r="A159" s="181"/>
    </row>
    <row r="160" spans="1:4" ht="42" customHeight="1">
      <c r="A160" s="171">
        <v>2.8</v>
      </c>
      <c r="B160" s="172" t="s">
        <v>616</v>
      </c>
      <c r="C160" s="210"/>
      <c r="D160" s="211"/>
    </row>
    <row r="161" spans="1:4">
      <c r="A161" s="177" t="s">
        <v>132</v>
      </c>
      <c r="B161" s="178"/>
      <c r="C161" s="179"/>
      <c r="D161" s="180"/>
    </row>
    <row r="162" spans="1:4">
      <c r="A162" s="177" t="s">
        <v>208</v>
      </c>
      <c r="B162" s="201"/>
      <c r="C162" s="179"/>
      <c r="D162" s="180"/>
    </row>
    <row r="163" spans="1:4">
      <c r="A163" s="177" t="s">
        <v>10</v>
      </c>
      <c r="B163" s="178"/>
      <c r="C163" s="179"/>
      <c r="D163" s="180"/>
    </row>
    <row r="164" spans="1:4">
      <c r="A164" s="177" t="s">
        <v>11</v>
      </c>
      <c r="B164" s="178"/>
      <c r="C164" s="179"/>
      <c r="D164" s="180"/>
    </row>
    <row r="165" spans="1:4">
      <c r="A165" s="177" t="s">
        <v>12</v>
      </c>
      <c r="B165" s="178"/>
      <c r="C165" s="179"/>
      <c r="D165" s="180"/>
    </row>
    <row r="166" spans="1:4">
      <c r="A166" s="181"/>
    </row>
    <row r="167" spans="1:4" ht="56">
      <c r="A167" s="186">
        <v>3.1</v>
      </c>
      <c r="B167" s="187" t="s">
        <v>409</v>
      </c>
      <c r="C167" s="202"/>
      <c r="D167" s="203"/>
    </row>
    <row r="168" spans="1:4" ht="42">
      <c r="A168" s="196"/>
      <c r="B168" s="164" t="s">
        <v>410</v>
      </c>
      <c r="C168" s="165"/>
      <c r="D168" s="195"/>
    </row>
    <row r="169" spans="1:4" ht="28">
      <c r="A169" s="196"/>
      <c r="B169" s="164" t="s">
        <v>411</v>
      </c>
      <c r="C169" s="165"/>
      <c r="D169" s="195"/>
    </row>
    <row r="170" spans="1:4" ht="98">
      <c r="A170" s="193"/>
      <c r="B170" s="194" t="s">
        <v>412</v>
      </c>
      <c r="C170" s="197"/>
      <c r="D170" s="198"/>
    </row>
    <row r="171" spans="1:4">
      <c r="A171" s="177" t="s">
        <v>132</v>
      </c>
      <c r="B171" s="178"/>
      <c r="C171" s="179"/>
      <c r="D171" s="180"/>
    </row>
    <row r="172" spans="1:4">
      <c r="A172" s="177" t="s">
        <v>208</v>
      </c>
      <c r="B172" s="178"/>
      <c r="C172" s="179"/>
      <c r="D172" s="180"/>
    </row>
    <row r="173" spans="1:4">
      <c r="A173" s="177" t="s">
        <v>10</v>
      </c>
      <c r="B173" s="178"/>
      <c r="C173" s="179"/>
      <c r="D173" s="180"/>
    </row>
    <row r="174" spans="1:4">
      <c r="A174" s="177" t="s">
        <v>11</v>
      </c>
      <c r="B174" s="178"/>
      <c r="C174" s="179"/>
      <c r="D174" s="180"/>
    </row>
    <row r="175" spans="1:4">
      <c r="A175" s="177" t="s">
        <v>12</v>
      </c>
      <c r="B175" s="178"/>
      <c r="C175" s="179"/>
      <c r="D175" s="180"/>
    </row>
    <row r="176" spans="1:4">
      <c r="A176" s="181"/>
    </row>
    <row r="177" spans="1:4" ht="42">
      <c r="A177" s="186">
        <v>3.2</v>
      </c>
      <c r="B177" s="194" t="s">
        <v>422</v>
      </c>
      <c r="C177" s="202"/>
      <c r="D177" s="203"/>
    </row>
    <row r="178" spans="1:4" ht="42">
      <c r="A178" s="196"/>
      <c r="B178" s="164" t="s">
        <v>413</v>
      </c>
      <c r="C178" s="165"/>
      <c r="D178" s="195"/>
    </row>
    <row r="179" spans="1:4" ht="56">
      <c r="A179" s="196"/>
      <c r="B179" s="164" t="s">
        <v>628</v>
      </c>
      <c r="C179" s="165"/>
      <c r="D179" s="195"/>
    </row>
    <row r="180" spans="1:4" ht="28">
      <c r="A180" s="193"/>
      <c r="B180" s="204" t="s">
        <v>617</v>
      </c>
      <c r="C180" s="197"/>
      <c r="D180" s="198"/>
    </row>
    <row r="181" spans="1:4">
      <c r="A181" s="177"/>
      <c r="B181" s="178"/>
      <c r="C181" s="179"/>
      <c r="D181" s="180"/>
    </row>
    <row r="182" spans="1:4">
      <c r="A182" s="177"/>
      <c r="B182" s="178"/>
      <c r="C182" s="179"/>
      <c r="D182" s="180"/>
    </row>
    <row r="183" spans="1:4">
      <c r="A183" s="177"/>
      <c r="B183" s="178"/>
      <c r="C183" s="179"/>
      <c r="D183" s="180"/>
    </row>
    <row r="184" spans="1:4">
      <c r="A184" s="177"/>
      <c r="B184" s="178"/>
      <c r="C184" s="179"/>
      <c r="D184" s="180"/>
    </row>
    <row r="185" spans="1:4">
      <c r="A185" s="177"/>
      <c r="B185" s="178"/>
      <c r="C185" s="179"/>
      <c r="D185" s="180"/>
    </row>
    <row r="186" spans="1:4">
      <c r="A186" s="181"/>
    </row>
    <row r="187" spans="1:4" ht="56">
      <c r="A187" s="186">
        <v>4.0999999999999996</v>
      </c>
      <c r="B187" s="187" t="s">
        <v>484</v>
      </c>
      <c r="C187" s="202"/>
      <c r="D187" s="203"/>
    </row>
    <row r="188" spans="1:4">
      <c r="A188" s="177" t="s">
        <v>132</v>
      </c>
      <c r="B188" s="178"/>
      <c r="C188" s="179"/>
      <c r="D188" s="180"/>
    </row>
    <row r="189" spans="1:4">
      <c r="A189" s="177" t="s">
        <v>208</v>
      </c>
      <c r="B189" s="178"/>
      <c r="C189" s="179"/>
      <c r="D189" s="180"/>
    </row>
    <row r="190" spans="1:4">
      <c r="A190" s="177" t="s">
        <v>10</v>
      </c>
      <c r="B190" s="178"/>
      <c r="C190" s="179"/>
      <c r="D190" s="180"/>
    </row>
    <row r="191" spans="1:4">
      <c r="A191" s="177" t="s">
        <v>11</v>
      </c>
      <c r="B191" s="178"/>
      <c r="C191" s="179"/>
      <c r="D191" s="180"/>
    </row>
    <row r="192" spans="1:4">
      <c r="A192" s="177" t="s">
        <v>12</v>
      </c>
      <c r="B192" s="178"/>
      <c r="C192" s="179"/>
      <c r="D192" s="180"/>
    </row>
    <row r="193" spans="1:4">
      <c r="A193" s="181"/>
    </row>
    <row r="194" spans="1:4" ht="42">
      <c r="A194" s="171">
        <v>4.2</v>
      </c>
      <c r="B194" s="172" t="s">
        <v>414</v>
      </c>
      <c r="C194" s="199"/>
      <c r="D194" s="200"/>
    </row>
    <row r="195" spans="1:4">
      <c r="A195" s="177" t="s">
        <v>132</v>
      </c>
      <c r="B195" s="178"/>
      <c r="C195" s="179"/>
      <c r="D195" s="180"/>
    </row>
    <row r="196" spans="1:4">
      <c r="A196" s="177" t="s">
        <v>208</v>
      </c>
      <c r="B196" s="178"/>
      <c r="C196" s="179"/>
      <c r="D196" s="180"/>
    </row>
    <row r="197" spans="1:4">
      <c r="A197" s="177" t="s">
        <v>10</v>
      </c>
      <c r="B197" s="178"/>
      <c r="C197" s="179"/>
      <c r="D197" s="180"/>
    </row>
    <row r="198" spans="1:4">
      <c r="A198" s="177" t="s">
        <v>11</v>
      </c>
      <c r="B198" s="178"/>
      <c r="C198" s="179"/>
      <c r="D198" s="180"/>
    </row>
    <row r="199" spans="1:4">
      <c r="A199" s="177" t="s">
        <v>12</v>
      </c>
      <c r="B199" s="178"/>
      <c r="C199" s="179"/>
      <c r="D199" s="180"/>
    </row>
    <row r="201" spans="1:4" ht="42">
      <c r="A201" s="171">
        <v>4.3</v>
      </c>
      <c r="B201" s="172" t="s">
        <v>415</v>
      </c>
      <c r="C201" s="199"/>
      <c r="D201" s="200"/>
    </row>
    <row r="202" spans="1:4">
      <c r="A202" s="177" t="s">
        <v>132</v>
      </c>
      <c r="B202" s="178"/>
      <c r="C202" s="179"/>
      <c r="D202" s="180"/>
    </row>
    <row r="203" spans="1:4">
      <c r="A203" s="177" t="s">
        <v>208</v>
      </c>
      <c r="B203" s="178"/>
      <c r="C203" s="179"/>
      <c r="D203" s="180"/>
    </row>
    <row r="204" spans="1:4">
      <c r="A204" s="177" t="s">
        <v>10</v>
      </c>
      <c r="B204" s="178"/>
      <c r="C204" s="179"/>
      <c r="D204" s="180"/>
    </row>
    <row r="205" spans="1:4">
      <c r="A205" s="177" t="s">
        <v>11</v>
      </c>
      <c r="B205" s="178"/>
      <c r="C205" s="179"/>
      <c r="D205" s="180"/>
    </row>
    <row r="206" spans="1:4">
      <c r="A206" s="177" t="s">
        <v>12</v>
      </c>
      <c r="B206" s="178"/>
      <c r="C206" s="179"/>
      <c r="D206" s="180"/>
    </row>
    <row r="207" spans="1:4">
      <c r="A207" s="181"/>
    </row>
    <row r="208" spans="1:4" ht="70">
      <c r="A208" s="186">
        <v>5.0999999999999996</v>
      </c>
      <c r="B208" s="187" t="s">
        <v>618</v>
      </c>
      <c r="C208" s="202"/>
      <c r="D208" s="203"/>
    </row>
    <row r="209" spans="1:4">
      <c r="A209" s="177" t="s">
        <v>132</v>
      </c>
      <c r="B209" s="178"/>
      <c r="C209" s="179"/>
      <c r="D209" s="180"/>
    </row>
    <row r="210" spans="1:4">
      <c r="A210" s="177" t="s">
        <v>208</v>
      </c>
      <c r="B210" s="178"/>
      <c r="C210" s="179"/>
      <c r="D210" s="180"/>
    </row>
    <row r="211" spans="1:4">
      <c r="A211" s="177" t="s">
        <v>10</v>
      </c>
      <c r="B211" s="178"/>
      <c r="C211" s="179"/>
      <c r="D211" s="180"/>
    </row>
    <row r="212" spans="1:4">
      <c r="A212" s="177" t="s">
        <v>11</v>
      </c>
      <c r="B212" s="178"/>
      <c r="C212" s="179"/>
      <c r="D212" s="180"/>
    </row>
    <row r="213" spans="1:4">
      <c r="A213" s="177" t="s">
        <v>12</v>
      </c>
      <c r="B213" s="178"/>
      <c r="C213" s="179"/>
      <c r="D213" s="180"/>
    </row>
    <row r="214" spans="1:4">
      <c r="A214" s="181"/>
    </row>
    <row r="215" spans="1:4" ht="42">
      <c r="A215" s="171">
        <v>5.2</v>
      </c>
      <c r="B215" s="172" t="s">
        <v>619</v>
      </c>
      <c r="C215" s="199"/>
      <c r="D215" s="200"/>
    </row>
    <row r="216" spans="1:4">
      <c r="A216" s="177" t="s">
        <v>132</v>
      </c>
      <c r="B216" s="178"/>
      <c r="C216" s="179"/>
      <c r="D216" s="180"/>
    </row>
    <row r="217" spans="1:4">
      <c r="A217" s="177" t="s">
        <v>208</v>
      </c>
      <c r="B217" s="178"/>
      <c r="C217" s="179"/>
      <c r="D217" s="180"/>
    </row>
    <row r="218" spans="1:4">
      <c r="A218" s="177" t="s">
        <v>10</v>
      </c>
      <c r="B218" s="178"/>
      <c r="C218" s="179"/>
      <c r="D218" s="180"/>
    </row>
    <row r="219" spans="1:4">
      <c r="A219" s="177" t="s">
        <v>11</v>
      </c>
      <c r="B219" s="178"/>
      <c r="C219" s="179"/>
      <c r="D219" s="180"/>
    </row>
    <row r="220" spans="1:4">
      <c r="A220" s="177" t="s">
        <v>12</v>
      </c>
      <c r="B220" s="178"/>
      <c r="C220" s="179"/>
      <c r="D220" s="180"/>
    </row>
    <row r="221" spans="1:4">
      <c r="A221" s="181"/>
    </row>
    <row r="222" spans="1:4" ht="56">
      <c r="A222" s="171">
        <v>5.3</v>
      </c>
      <c r="B222" s="172" t="s">
        <v>620</v>
      </c>
      <c r="C222" s="199"/>
      <c r="D222" s="200"/>
    </row>
    <row r="223" spans="1:4">
      <c r="A223" s="177" t="s">
        <v>132</v>
      </c>
      <c r="B223" s="178"/>
      <c r="C223" s="179"/>
      <c r="D223" s="180"/>
    </row>
    <row r="224" spans="1:4">
      <c r="A224" s="177" t="s">
        <v>208</v>
      </c>
      <c r="B224" s="178"/>
      <c r="C224" s="179"/>
      <c r="D224" s="180"/>
    </row>
    <row r="225" spans="1:4">
      <c r="A225" s="177" t="s">
        <v>10</v>
      </c>
      <c r="B225" s="178"/>
      <c r="C225" s="179"/>
      <c r="D225" s="180"/>
    </row>
    <row r="226" spans="1:4">
      <c r="A226" s="177" t="s">
        <v>11</v>
      </c>
      <c r="B226" s="178"/>
      <c r="C226" s="179"/>
      <c r="D226" s="180"/>
    </row>
    <row r="227" spans="1:4">
      <c r="A227" s="177" t="s">
        <v>12</v>
      </c>
      <c r="B227" s="178"/>
      <c r="C227" s="179"/>
      <c r="D227" s="180"/>
    </row>
    <row r="228" spans="1:4">
      <c r="A228" s="181"/>
    </row>
    <row r="229" spans="1:4" ht="56">
      <c r="A229" s="171">
        <v>5.4</v>
      </c>
      <c r="B229" s="172" t="s">
        <v>416</v>
      </c>
      <c r="C229" s="199"/>
      <c r="D229" s="200"/>
    </row>
    <row r="230" spans="1:4">
      <c r="A230" s="177" t="s">
        <v>132</v>
      </c>
      <c r="B230" s="178"/>
      <c r="C230" s="179"/>
      <c r="D230" s="180"/>
    </row>
    <row r="231" spans="1:4">
      <c r="A231" s="177" t="s">
        <v>208</v>
      </c>
      <c r="B231" s="178"/>
      <c r="C231" s="179"/>
      <c r="D231" s="180"/>
    </row>
    <row r="232" spans="1:4">
      <c r="A232" s="177" t="s">
        <v>10</v>
      </c>
      <c r="B232" s="178"/>
      <c r="C232" s="179"/>
      <c r="D232" s="180"/>
    </row>
    <row r="233" spans="1:4">
      <c r="A233" s="177" t="s">
        <v>11</v>
      </c>
      <c r="B233" s="178"/>
      <c r="C233" s="179"/>
      <c r="D233" s="180"/>
    </row>
    <row r="234" spans="1:4">
      <c r="A234" s="177" t="s">
        <v>12</v>
      </c>
      <c r="B234" s="178"/>
      <c r="C234" s="179"/>
      <c r="D234" s="180"/>
    </row>
    <row r="235" spans="1:4">
      <c r="A235" s="181"/>
    </row>
    <row r="236" spans="1:4" ht="42">
      <c r="A236" s="171">
        <v>5.5</v>
      </c>
      <c r="B236" s="172" t="s">
        <v>621</v>
      </c>
      <c r="C236" s="199"/>
      <c r="D236" s="200"/>
    </row>
    <row r="237" spans="1:4">
      <c r="A237" s="177" t="s">
        <v>132</v>
      </c>
      <c r="B237" s="178"/>
      <c r="C237" s="179"/>
      <c r="D237" s="180"/>
    </row>
    <row r="238" spans="1:4">
      <c r="A238" s="177" t="s">
        <v>208</v>
      </c>
      <c r="B238" s="178"/>
      <c r="C238" s="179"/>
      <c r="D238" s="180"/>
    </row>
    <row r="239" spans="1:4">
      <c r="A239" s="177" t="s">
        <v>10</v>
      </c>
      <c r="B239" s="178"/>
      <c r="C239" s="179"/>
      <c r="D239" s="180"/>
    </row>
    <row r="240" spans="1:4">
      <c r="A240" s="177" t="s">
        <v>11</v>
      </c>
      <c r="B240" s="178"/>
      <c r="C240" s="179"/>
      <c r="D240" s="180"/>
    </row>
    <row r="241" spans="1:4">
      <c r="A241" s="177" t="s">
        <v>12</v>
      </c>
      <c r="B241" s="178"/>
      <c r="C241" s="179"/>
      <c r="D241" s="180"/>
    </row>
    <row r="242" spans="1:4">
      <c r="A242" s="181"/>
    </row>
    <row r="243" spans="1:4" ht="43.5" customHeight="1">
      <c r="A243" s="186">
        <v>5.6</v>
      </c>
      <c r="B243" s="275" t="s">
        <v>622</v>
      </c>
      <c r="C243" s="214"/>
      <c r="D243" s="215"/>
    </row>
    <row r="244" spans="1:4">
      <c r="A244" s="196"/>
      <c r="B244" s="276" t="s">
        <v>485</v>
      </c>
      <c r="C244" s="165"/>
      <c r="D244" s="195"/>
    </row>
    <row r="245" spans="1:4">
      <c r="A245" s="196"/>
      <c r="B245" s="276" t="s">
        <v>486</v>
      </c>
      <c r="C245" s="165"/>
      <c r="D245" s="195"/>
    </row>
    <row r="246" spans="1:4">
      <c r="A246" s="196"/>
      <c r="B246" s="276" t="s">
        <v>487</v>
      </c>
      <c r="C246" s="165"/>
      <c r="D246" s="195"/>
    </row>
    <row r="247" spans="1:4">
      <c r="A247" s="196"/>
      <c r="B247" s="276" t="s">
        <v>488</v>
      </c>
      <c r="C247" s="165"/>
      <c r="D247" s="195"/>
    </row>
    <row r="248" spans="1:4" ht="28">
      <c r="A248" s="193"/>
      <c r="B248" s="277" t="s">
        <v>489</v>
      </c>
      <c r="C248" s="224"/>
      <c r="D248" s="225"/>
    </row>
    <row r="249" spans="1:4">
      <c r="A249" s="177" t="s">
        <v>132</v>
      </c>
      <c r="B249" s="178"/>
      <c r="C249" s="179"/>
      <c r="D249" s="180"/>
    </row>
    <row r="250" spans="1:4">
      <c r="A250" s="177" t="s">
        <v>208</v>
      </c>
      <c r="B250" s="178"/>
      <c r="C250" s="179"/>
      <c r="D250" s="180"/>
    </row>
    <row r="251" spans="1:4">
      <c r="A251" s="177" t="s">
        <v>10</v>
      </c>
      <c r="B251" s="178"/>
      <c r="C251" s="179"/>
      <c r="D251" s="180"/>
    </row>
    <row r="252" spans="1:4">
      <c r="A252" s="177" t="s">
        <v>11</v>
      </c>
      <c r="B252" s="178"/>
      <c r="C252" s="179"/>
      <c r="D252" s="180"/>
    </row>
    <row r="253" spans="1:4">
      <c r="A253" s="177" t="s">
        <v>12</v>
      </c>
      <c r="B253" s="178"/>
      <c r="C253" s="179"/>
      <c r="D253" s="180"/>
    </row>
    <row r="254" spans="1:4">
      <c r="A254" s="181"/>
    </row>
    <row r="255" spans="1:4" ht="42">
      <c r="A255" s="205">
        <v>5.7</v>
      </c>
      <c r="B255" s="206" t="s">
        <v>605</v>
      </c>
      <c r="C255" s="212" t="s">
        <v>491</v>
      </c>
      <c r="D255" s="213" t="s">
        <v>491</v>
      </c>
    </row>
    <row r="256" spans="1:4">
      <c r="A256" s="181"/>
    </row>
  </sheetData>
  <mergeCells count="2">
    <mergeCell ref="A94:A105"/>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17" sqref="B17"/>
    </sheetView>
  </sheetViews>
  <sheetFormatPr defaultRowHeight="14"/>
  <cols>
    <col min="2" max="2" width="78.1796875" customWidth="1"/>
  </cols>
  <sheetData>
    <row r="1" spans="1:4" s="167" customFormat="1">
      <c r="A1" s="163" t="s">
        <v>641</v>
      </c>
      <c r="B1" s="164"/>
      <c r="C1" s="165"/>
      <c r="D1" s="166"/>
    </row>
    <row r="2" spans="1:4" s="167" customFormat="1" ht="49.5" customHeight="1">
      <c r="A2" s="619" t="s">
        <v>634</v>
      </c>
      <c r="B2" s="620"/>
      <c r="C2" s="620"/>
      <c r="D2" s="620"/>
    </row>
    <row r="3" spans="1:4" s="167" customFormat="1" ht="28">
      <c r="A3" s="168" t="s">
        <v>463</v>
      </c>
      <c r="B3" s="169" t="s">
        <v>633</v>
      </c>
      <c r="C3" s="170" t="s">
        <v>464</v>
      </c>
      <c r="D3" s="169" t="s">
        <v>393</v>
      </c>
    </row>
    <row r="4" spans="1:4" s="167" customFormat="1">
      <c r="A4" s="171">
        <v>1.1000000000000001</v>
      </c>
      <c r="B4" s="172" t="s">
        <v>635</v>
      </c>
      <c r="C4" s="208"/>
      <c r="D4" s="209"/>
    </row>
    <row r="5" spans="1:4" s="167" customFormat="1">
      <c r="A5" s="173" t="s">
        <v>132</v>
      </c>
      <c r="B5" s="174"/>
      <c r="C5" s="175"/>
      <c r="D5" s="176"/>
    </row>
    <row r="6" spans="1:4" s="167" customFormat="1">
      <c r="A6" s="177" t="s">
        <v>208</v>
      </c>
      <c r="B6" s="178"/>
      <c r="C6" s="179"/>
      <c r="D6" s="180"/>
    </row>
    <row r="7" spans="1:4" s="167" customFormat="1">
      <c r="A7" s="177" t="s">
        <v>10</v>
      </c>
      <c r="B7" s="178"/>
      <c r="C7" s="179"/>
      <c r="D7" s="180"/>
    </row>
    <row r="8" spans="1:4" s="167" customFormat="1">
      <c r="A8" s="177" t="s">
        <v>11</v>
      </c>
      <c r="B8" s="178"/>
      <c r="C8" s="179"/>
      <c r="D8" s="180"/>
    </row>
    <row r="9" spans="1:4" s="167" customFormat="1">
      <c r="A9" s="177" t="s">
        <v>12</v>
      </c>
      <c r="B9" s="178"/>
      <c r="C9" s="179"/>
      <c r="D9" s="180"/>
    </row>
    <row r="10" spans="1:4" ht="28">
      <c r="A10" s="171">
        <v>1.2</v>
      </c>
      <c r="B10" s="172" t="s">
        <v>636</v>
      </c>
      <c r="C10" s="208"/>
      <c r="D10" s="209"/>
    </row>
    <row r="11" spans="1:4">
      <c r="A11" s="173" t="s">
        <v>132</v>
      </c>
      <c r="B11" s="174"/>
      <c r="C11" s="175"/>
      <c r="D11" s="176"/>
    </row>
    <row r="12" spans="1:4">
      <c r="A12" s="177" t="s">
        <v>208</v>
      </c>
      <c r="B12" s="178"/>
      <c r="C12" s="179"/>
      <c r="D12" s="180"/>
    </row>
    <row r="13" spans="1:4">
      <c r="A13" s="177" t="s">
        <v>10</v>
      </c>
      <c r="B13" s="178"/>
      <c r="C13" s="179"/>
      <c r="D13" s="180"/>
    </row>
    <row r="14" spans="1:4">
      <c r="A14" s="177" t="s">
        <v>11</v>
      </c>
      <c r="B14" s="178"/>
      <c r="C14" s="179"/>
      <c r="D14" s="180"/>
    </row>
    <row r="15" spans="1:4">
      <c r="A15" s="177" t="s">
        <v>12</v>
      </c>
      <c r="B15" s="178"/>
      <c r="C15" s="179"/>
      <c r="D15" s="180"/>
    </row>
    <row r="16" spans="1:4" ht="30.75" customHeight="1">
      <c r="A16" s="171">
        <v>1.3</v>
      </c>
      <c r="B16" s="172" t="s">
        <v>637</v>
      </c>
      <c r="C16" s="208"/>
      <c r="D16" s="209"/>
    </row>
    <row r="17" spans="1:4">
      <c r="A17" s="173" t="s">
        <v>132</v>
      </c>
      <c r="B17" s="174"/>
      <c r="C17" s="175"/>
      <c r="D17" s="176"/>
    </row>
    <row r="18" spans="1:4">
      <c r="A18" s="177" t="s">
        <v>208</v>
      </c>
      <c r="B18" s="178"/>
      <c r="C18" s="179"/>
      <c r="D18" s="180"/>
    </row>
    <row r="19" spans="1:4">
      <c r="A19" s="177" t="s">
        <v>10</v>
      </c>
      <c r="B19" s="178"/>
      <c r="C19" s="179"/>
      <c r="D19" s="180"/>
    </row>
    <row r="20" spans="1:4">
      <c r="A20" s="177" t="s">
        <v>11</v>
      </c>
      <c r="B20" s="178"/>
      <c r="C20" s="179"/>
      <c r="D20" s="180"/>
    </row>
    <row r="21" spans="1:4">
      <c r="A21" s="177" t="s">
        <v>12</v>
      </c>
      <c r="B21" s="178"/>
      <c r="C21" s="179"/>
      <c r="D21" s="180"/>
    </row>
    <row r="22" spans="1:4" ht="28">
      <c r="A22" s="171">
        <v>1.4</v>
      </c>
      <c r="B22" s="172" t="s">
        <v>638</v>
      </c>
      <c r="C22" s="208"/>
      <c r="D22" s="209"/>
    </row>
    <row r="23" spans="1:4">
      <c r="A23" s="173" t="s">
        <v>132</v>
      </c>
      <c r="B23" s="174"/>
      <c r="C23" s="175"/>
      <c r="D23" s="176"/>
    </row>
    <row r="24" spans="1:4">
      <c r="A24" s="177" t="s">
        <v>208</v>
      </c>
      <c r="B24" s="178"/>
      <c r="C24" s="179"/>
      <c r="D24" s="180"/>
    </row>
    <row r="25" spans="1:4">
      <c r="A25" s="177" t="s">
        <v>10</v>
      </c>
      <c r="B25" s="178"/>
      <c r="C25" s="179"/>
      <c r="D25" s="180"/>
    </row>
    <row r="26" spans="1:4">
      <c r="A26" s="177" t="s">
        <v>11</v>
      </c>
      <c r="B26" s="178"/>
      <c r="C26" s="179"/>
      <c r="D26" s="180"/>
    </row>
    <row r="27" spans="1:4">
      <c r="A27" s="177" t="s">
        <v>12</v>
      </c>
      <c r="B27" s="178"/>
      <c r="C27" s="179"/>
      <c r="D27" s="180"/>
    </row>
    <row r="28" spans="1:4">
      <c r="A28" s="171">
        <v>1.5</v>
      </c>
      <c r="B28" s="172" t="s">
        <v>639</v>
      </c>
      <c r="C28" s="208"/>
      <c r="D28" s="209"/>
    </row>
    <row r="29" spans="1:4">
      <c r="A29" s="173" t="s">
        <v>132</v>
      </c>
      <c r="B29" s="174"/>
      <c r="C29" s="175"/>
      <c r="D29" s="176"/>
    </row>
    <row r="30" spans="1:4">
      <c r="A30" s="177" t="s">
        <v>208</v>
      </c>
      <c r="B30" s="178"/>
      <c r="C30" s="179"/>
      <c r="D30" s="180"/>
    </row>
    <row r="31" spans="1:4">
      <c r="A31" s="177" t="s">
        <v>10</v>
      </c>
      <c r="B31" s="178"/>
      <c r="C31" s="179"/>
      <c r="D31" s="180"/>
    </row>
    <row r="32" spans="1:4">
      <c r="A32" s="177" t="s">
        <v>11</v>
      </c>
      <c r="B32" s="178"/>
      <c r="C32" s="179"/>
      <c r="D32" s="180"/>
    </row>
    <row r="33" spans="1:4">
      <c r="A33" s="177" t="s">
        <v>12</v>
      </c>
      <c r="B33" s="178"/>
      <c r="C33" s="179"/>
      <c r="D33" s="180"/>
    </row>
    <row r="34" spans="1:4" ht="182">
      <c r="A34" s="171">
        <v>1.1000000000000001</v>
      </c>
      <c r="B34" s="172" t="s">
        <v>640</v>
      </c>
      <c r="C34" s="208"/>
      <c r="D34" s="209"/>
    </row>
    <row r="35" spans="1:4">
      <c r="A35" s="173" t="s">
        <v>132</v>
      </c>
      <c r="B35" s="174"/>
      <c r="C35" s="175"/>
      <c r="D35" s="176"/>
    </row>
    <row r="36" spans="1:4">
      <c r="A36" s="177" t="s">
        <v>208</v>
      </c>
      <c r="B36" s="178"/>
      <c r="C36" s="179"/>
      <c r="D36" s="180"/>
    </row>
    <row r="37" spans="1:4">
      <c r="A37" s="177" t="s">
        <v>10</v>
      </c>
      <c r="B37" s="178"/>
      <c r="C37" s="179"/>
      <c r="D37" s="180"/>
    </row>
    <row r="38" spans="1:4">
      <c r="A38" s="177" t="s">
        <v>11</v>
      </c>
      <c r="B38" s="178"/>
      <c r="C38" s="179"/>
      <c r="D38" s="180"/>
    </row>
    <row r="39" spans="1:4">
      <c r="A39" s="177" t="s">
        <v>12</v>
      </c>
      <c r="B39" s="178"/>
      <c r="C39" s="179"/>
      <c r="D39" s="180"/>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33"/>
  <sheetViews>
    <sheetView view="pageBreakPreview" topLeftCell="B8" zoomScale="85" zoomScaleNormal="100" zoomScaleSheetLayoutView="85" workbookViewId="0">
      <selection activeCell="S33" sqref="S33"/>
    </sheetView>
  </sheetViews>
  <sheetFormatPr defaultColWidth="8.81640625" defaultRowHeight="12.5"/>
  <cols>
    <col min="1" max="1" width="4.1796875" style="69" customWidth="1"/>
    <col min="2" max="2" width="6.453125" style="69" customWidth="1"/>
    <col min="3" max="3" width="28.453125" style="69" customWidth="1"/>
    <col min="4" max="4" width="14.453125" style="69" customWidth="1"/>
    <col min="5" max="5" width="13.81640625" style="69" customWidth="1"/>
    <col min="6" max="6" width="19.54296875" style="69" customWidth="1"/>
    <col min="7" max="7" width="17.1796875" style="34" customWidth="1"/>
    <col min="8" max="10" width="19" style="69" customWidth="1"/>
    <col min="11" max="11" width="11.81640625" style="69" customWidth="1"/>
    <col min="12" max="12" width="23.54296875" style="69" customWidth="1"/>
    <col min="13" max="13" width="19" style="69" customWidth="1"/>
    <col min="14" max="14" width="13.1796875" style="69" customWidth="1"/>
    <col min="15" max="15" width="10.81640625" style="69" customWidth="1"/>
    <col min="16" max="16" width="11.1796875" style="69" customWidth="1"/>
    <col min="17" max="19" width="13.81640625" style="69" customWidth="1"/>
    <col min="20" max="20" width="11.1796875" style="69" customWidth="1"/>
    <col min="21" max="21" width="18.1796875" style="69" customWidth="1"/>
    <col min="22" max="22" width="18.81640625" style="69" customWidth="1"/>
    <col min="23" max="23" width="28" style="69" customWidth="1"/>
    <col min="24" max="24" width="13.81640625" style="69" customWidth="1"/>
    <col min="25" max="16384" width="8.81640625" style="69"/>
  </cols>
  <sheetData>
    <row r="1" spans="1:24" s="278" customFormat="1" ht="25.5" hidden="1" customHeight="1">
      <c r="G1" s="279"/>
      <c r="L1" s="280" t="s">
        <v>657</v>
      </c>
      <c r="V1" s="278" t="s">
        <v>177</v>
      </c>
      <c r="W1" s="281" t="s">
        <v>658</v>
      </c>
      <c r="X1" s="278" t="s">
        <v>181</v>
      </c>
    </row>
    <row r="2" spans="1:24" s="278" customFormat="1" ht="37.5" hidden="1">
      <c r="G2" s="279"/>
      <c r="L2" s="280" t="s">
        <v>657</v>
      </c>
      <c r="V2" s="278" t="s">
        <v>178</v>
      </c>
      <c r="W2" s="281" t="s">
        <v>506</v>
      </c>
      <c r="X2" s="278" t="s">
        <v>182</v>
      </c>
    </row>
    <row r="3" spans="1:24" s="278" customFormat="1" ht="25" hidden="1">
      <c r="G3" s="279"/>
      <c r="L3" s="280" t="s">
        <v>657</v>
      </c>
      <c r="V3" s="278" t="s">
        <v>179</v>
      </c>
      <c r="W3" s="281" t="s">
        <v>507</v>
      </c>
      <c r="X3" s="278" t="s">
        <v>183</v>
      </c>
    </row>
    <row r="4" spans="1:24" s="278" customFormat="1" hidden="1">
      <c r="G4" s="279"/>
      <c r="L4" s="280" t="s">
        <v>657</v>
      </c>
      <c r="V4" s="278" t="s">
        <v>180</v>
      </c>
      <c r="W4" s="281" t="s">
        <v>508</v>
      </c>
    </row>
    <row r="5" spans="1:24" s="278" customFormat="1" hidden="1">
      <c r="G5" s="279"/>
      <c r="L5" s="280" t="s">
        <v>657</v>
      </c>
      <c r="V5" s="278" t="s">
        <v>493</v>
      </c>
      <c r="W5" s="281" t="s">
        <v>509</v>
      </c>
    </row>
    <row r="6" spans="1:24" s="278" customFormat="1" hidden="1">
      <c r="G6" s="279"/>
      <c r="L6" s="280" t="s">
        <v>657</v>
      </c>
      <c r="W6" s="281" t="s">
        <v>510</v>
      </c>
    </row>
    <row r="7" spans="1:24" s="278" customFormat="1" hidden="1">
      <c r="G7" s="279"/>
      <c r="L7" s="280" t="s">
        <v>657</v>
      </c>
      <c r="W7" s="281" t="s">
        <v>501</v>
      </c>
    </row>
    <row r="8" spans="1:24" s="227" customFormat="1" ht="27" customHeight="1" thickBot="1">
      <c r="A8" s="226" t="s">
        <v>659</v>
      </c>
      <c r="B8" s="228"/>
      <c r="C8" s="226"/>
      <c r="D8" s="282"/>
      <c r="E8" s="282"/>
      <c r="F8" s="227" t="s">
        <v>660</v>
      </c>
      <c r="L8" s="226" t="s">
        <v>661</v>
      </c>
      <c r="M8" s="228"/>
      <c r="P8" s="228"/>
      <c r="Q8" s="228"/>
      <c r="R8" s="228"/>
      <c r="S8" s="228"/>
      <c r="T8" s="228"/>
      <c r="U8" s="228"/>
      <c r="V8" s="228"/>
    </row>
    <row r="9" spans="1:24" s="227" customFormat="1" ht="40.5" customHeight="1" thickBot="1">
      <c r="A9" s="226"/>
      <c r="B9" s="283"/>
      <c r="C9" s="284" t="s">
        <v>662</v>
      </c>
      <c r="D9" s="285"/>
      <c r="E9" s="286"/>
      <c r="F9" s="621" t="s">
        <v>663</v>
      </c>
      <c r="G9" s="622"/>
      <c r="H9" s="622"/>
      <c r="I9" s="622"/>
      <c r="J9" s="623"/>
      <c r="K9" s="287"/>
      <c r="L9" s="226" t="s">
        <v>664</v>
      </c>
      <c r="M9" s="228"/>
      <c r="P9" s="228"/>
      <c r="Q9" s="228"/>
      <c r="R9" s="228"/>
      <c r="S9" s="228"/>
      <c r="T9" s="228"/>
      <c r="U9" s="228"/>
      <c r="V9" s="226"/>
    </row>
    <row r="10" spans="1:24" s="230" customFormat="1" ht="26.25" customHeight="1" thickBot="1">
      <c r="A10" s="288"/>
      <c r="B10" s="289" t="s">
        <v>176</v>
      </c>
      <c r="C10" s="290" t="s">
        <v>665</v>
      </c>
      <c r="D10" s="291" t="s">
        <v>173</v>
      </c>
      <c r="E10" s="291" t="s">
        <v>492</v>
      </c>
      <c r="F10" s="292" t="s">
        <v>503</v>
      </c>
      <c r="G10" s="292" t="s">
        <v>504</v>
      </c>
      <c r="H10" s="292" t="s">
        <v>666</v>
      </c>
      <c r="I10" s="292" t="s">
        <v>667</v>
      </c>
      <c r="J10" s="293" t="s">
        <v>83</v>
      </c>
      <c r="K10" s="294" t="s">
        <v>668</v>
      </c>
      <c r="L10" s="295" t="s">
        <v>669</v>
      </c>
      <c r="M10" s="229" t="s">
        <v>269</v>
      </c>
      <c r="N10" s="229" t="s">
        <v>20</v>
      </c>
      <c r="O10" s="229" t="s">
        <v>58</v>
      </c>
      <c r="P10" s="229" t="s">
        <v>172</v>
      </c>
      <c r="Q10" s="229" t="s">
        <v>174</v>
      </c>
      <c r="R10" s="229" t="s">
        <v>670</v>
      </c>
      <c r="S10" s="229" t="s">
        <v>175</v>
      </c>
      <c r="T10" s="229" t="s">
        <v>671</v>
      </c>
      <c r="U10" s="229" t="s">
        <v>691</v>
      </c>
      <c r="W10" s="230" t="s">
        <v>505</v>
      </c>
      <c r="X10" s="296" t="s">
        <v>672</v>
      </c>
    </row>
    <row r="11" spans="1:24" s="300" customFormat="1" ht="25">
      <c r="A11" s="296"/>
      <c r="B11" s="297"/>
      <c r="C11" s="298" t="s">
        <v>673</v>
      </c>
      <c r="D11" s="296"/>
      <c r="E11" s="296"/>
      <c r="F11" s="298"/>
      <c r="G11" s="299"/>
      <c r="H11" s="298"/>
      <c r="I11" s="298"/>
      <c r="J11" s="298"/>
      <c r="K11" s="298"/>
      <c r="L11" s="296"/>
      <c r="M11" s="296"/>
      <c r="N11" s="296"/>
      <c r="O11" s="296"/>
      <c r="P11" s="296"/>
      <c r="Q11" s="296"/>
      <c r="R11" s="296"/>
      <c r="S11" s="296"/>
      <c r="T11" s="296"/>
      <c r="U11" s="297"/>
      <c r="X11" s="296" t="s">
        <v>674</v>
      </c>
    </row>
    <row r="12" spans="1:24" s="300" customFormat="1" ht="25">
      <c r="A12" s="296">
        <v>1</v>
      </c>
      <c r="B12" s="297" t="s">
        <v>675</v>
      </c>
      <c r="C12" s="298" t="s">
        <v>676</v>
      </c>
      <c r="D12" s="296" t="s">
        <v>132</v>
      </c>
      <c r="E12" s="296"/>
      <c r="F12" s="298" t="s">
        <v>677</v>
      </c>
      <c r="G12" s="299" t="s">
        <v>678</v>
      </c>
      <c r="H12" s="298" t="s">
        <v>679</v>
      </c>
      <c r="I12" s="298">
        <v>4567</v>
      </c>
      <c r="J12" s="298" t="s">
        <v>680</v>
      </c>
      <c r="K12" s="296">
        <v>2</v>
      </c>
      <c r="L12" s="296" t="s">
        <v>681</v>
      </c>
      <c r="M12" s="296"/>
      <c r="N12" s="296" t="s">
        <v>181</v>
      </c>
      <c r="O12" s="296" t="s">
        <v>682</v>
      </c>
      <c r="P12" s="296" t="s">
        <v>493</v>
      </c>
      <c r="Q12" s="296" t="s">
        <v>683</v>
      </c>
      <c r="R12" s="296" t="s">
        <v>674</v>
      </c>
      <c r="S12" s="296" t="s">
        <v>684</v>
      </c>
      <c r="T12" s="296" t="s">
        <v>685</v>
      </c>
      <c r="U12" s="297"/>
      <c r="X12" s="296" t="s">
        <v>686</v>
      </c>
    </row>
    <row r="13" spans="1:24" s="300" customFormat="1" ht="33" customHeight="1">
      <c r="B13" s="297"/>
      <c r="C13" s="301"/>
      <c r="D13" s="296" t="s">
        <v>132</v>
      </c>
      <c r="E13" s="296"/>
      <c r="F13" s="301"/>
      <c r="G13" s="302"/>
      <c r="H13" s="301"/>
      <c r="I13" s="301"/>
      <c r="J13" s="301"/>
      <c r="K13" s="301"/>
      <c r="L13" s="296" t="s">
        <v>687</v>
      </c>
      <c r="M13" s="296"/>
      <c r="N13" s="296" t="s">
        <v>181</v>
      </c>
      <c r="O13" s="296" t="s">
        <v>688</v>
      </c>
      <c r="P13" s="296" t="s">
        <v>493</v>
      </c>
      <c r="Q13" s="296" t="s">
        <v>683</v>
      </c>
      <c r="R13" s="296" t="s">
        <v>674</v>
      </c>
      <c r="S13" s="296" t="s">
        <v>684</v>
      </c>
      <c r="T13" s="296" t="s">
        <v>689</v>
      </c>
      <c r="U13" s="297" t="s">
        <v>690</v>
      </c>
    </row>
    <row r="14" spans="1:24" ht="12.65" customHeight="1">
      <c r="A14" s="68">
        <v>2</v>
      </c>
      <c r="B14" s="67"/>
      <c r="C14" s="68"/>
      <c r="D14" s="68"/>
      <c r="E14" s="68"/>
      <c r="F14" s="68"/>
      <c r="G14" s="303"/>
      <c r="H14" s="68"/>
      <c r="I14" s="68"/>
      <c r="J14" s="68"/>
      <c r="K14" s="68"/>
      <c r="L14" s="68"/>
      <c r="M14" s="68"/>
      <c r="N14" s="68"/>
      <c r="O14" s="68"/>
      <c r="P14" s="68"/>
      <c r="Q14" s="68"/>
      <c r="R14" s="296"/>
      <c r="S14" s="68"/>
      <c r="T14" s="68"/>
      <c r="U14" s="67"/>
    </row>
    <row r="15" spans="1:24" ht="12.65" customHeight="1">
      <c r="A15" s="68">
        <v>3</v>
      </c>
      <c r="B15" s="67"/>
      <c r="C15" s="68"/>
      <c r="D15" s="68"/>
      <c r="E15" s="68"/>
      <c r="F15" s="68"/>
      <c r="G15" s="303"/>
      <c r="H15" s="68"/>
      <c r="I15" s="68"/>
      <c r="J15" s="68"/>
      <c r="K15" s="68"/>
      <c r="L15" s="68"/>
      <c r="M15" s="68"/>
      <c r="N15" s="68"/>
      <c r="O15" s="68"/>
      <c r="P15" s="68"/>
      <c r="Q15" s="68"/>
      <c r="R15" s="296"/>
      <c r="S15" s="68"/>
      <c r="T15" s="68"/>
      <c r="U15" s="67"/>
    </row>
    <row r="16" spans="1:24" ht="12.65" customHeight="1">
      <c r="A16" s="68">
        <v>4</v>
      </c>
      <c r="B16" s="67"/>
      <c r="C16" s="68"/>
      <c r="D16" s="68"/>
      <c r="E16" s="68"/>
      <c r="F16" s="68"/>
      <c r="G16" s="303"/>
      <c r="H16" s="68"/>
      <c r="I16" s="68"/>
      <c r="J16" s="68"/>
      <c r="K16" s="68"/>
      <c r="L16" s="68"/>
      <c r="M16" s="68"/>
      <c r="N16" s="68"/>
      <c r="O16" s="68"/>
      <c r="P16" s="68"/>
      <c r="Q16" s="68"/>
      <c r="R16" s="296"/>
      <c r="S16" s="68"/>
      <c r="T16" s="68"/>
      <c r="U16" s="67"/>
    </row>
    <row r="17" spans="1:21" ht="12.65" customHeight="1">
      <c r="A17" s="68">
        <v>5</v>
      </c>
      <c r="B17" s="67"/>
      <c r="C17" s="68"/>
      <c r="D17" s="68"/>
      <c r="E17" s="68"/>
      <c r="F17" s="68"/>
      <c r="G17" s="303"/>
      <c r="H17" s="68"/>
      <c r="I17" s="68"/>
      <c r="J17" s="68"/>
      <c r="K17" s="68"/>
      <c r="L17" s="68"/>
      <c r="M17" s="68"/>
      <c r="N17" s="68"/>
      <c r="O17" s="68"/>
      <c r="P17" s="68"/>
      <c r="Q17" s="68"/>
      <c r="R17" s="296"/>
      <c r="S17" s="68"/>
      <c r="T17" s="68"/>
      <c r="U17" s="67"/>
    </row>
    <row r="18" spans="1:21" ht="12.65" customHeight="1">
      <c r="A18" s="68">
        <v>6</v>
      </c>
      <c r="B18" s="67"/>
      <c r="C18" s="68"/>
      <c r="D18" s="68"/>
      <c r="E18" s="68"/>
      <c r="F18" s="68"/>
      <c r="G18" s="303"/>
      <c r="H18" s="68"/>
      <c r="I18" s="68"/>
      <c r="J18" s="68"/>
      <c r="K18" s="68"/>
      <c r="L18" s="68"/>
      <c r="M18" s="68"/>
      <c r="N18" s="68"/>
      <c r="O18" s="68"/>
      <c r="P18" s="68"/>
      <c r="Q18" s="68"/>
      <c r="R18" s="296"/>
      <c r="S18" s="68"/>
      <c r="T18" s="68"/>
      <c r="U18" s="67"/>
    </row>
    <row r="19" spans="1:21" ht="12.65" customHeight="1">
      <c r="A19" s="68">
        <v>7</v>
      </c>
      <c r="B19" s="67"/>
      <c r="C19" s="68"/>
      <c r="D19" s="68"/>
      <c r="E19" s="68"/>
      <c r="F19" s="68"/>
      <c r="G19" s="303"/>
      <c r="H19" s="68"/>
      <c r="I19" s="68"/>
      <c r="J19" s="68"/>
      <c r="K19" s="68"/>
      <c r="L19" s="68"/>
      <c r="M19" s="68"/>
      <c r="N19" s="68"/>
      <c r="O19" s="68"/>
      <c r="P19" s="68"/>
      <c r="Q19" s="68"/>
      <c r="R19" s="296"/>
      <c r="S19" s="68"/>
      <c r="T19" s="68"/>
      <c r="U19" s="67"/>
    </row>
    <row r="20" spans="1:21" ht="12.65" customHeight="1">
      <c r="A20" s="68">
        <v>8</v>
      </c>
      <c r="B20" s="67"/>
      <c r="C20" s="68"/>
      <c r="D20" s="68"/>
      <c r="E20" s="68"/>
      <c r="F20" s="68"/>
      <c r="G20" s="303"/>
      <c r="H20" s="68"/>
      <c r="I20" s="68"/>
      <c r="J20" s="68"/>
      <c r="K20" s="68"/>
      <c r="L20" s="68"/>
      <c r="M20" s="68"/>
      <c r="N20" s="68"/>
      <c r="O20" s="68"/>
      <c r="P20" s="68"/>
      <c r="Q20" s="68"/>
      <c r="R20" s="296"/>
      <c r="S20" s="68"/>
      <c r="T20" s="68"/>
      <c r="U20" s="67"/>
    </row>
    <row r="21" spans="1:21" ht="12.65" customHeight="1">
      <c r="A21" s="68">
        <v>9</v>
      </c>
      <c r="B21" s="67"/>
      <c r="C21" s="68"/>
      <c r="D21" s="68"/>
      <c r="E21" s="68"/>
      <c r="F21" s="68"/>
      <c r="G21" s="303"/>
      <c r="H21" s="68"/>
      <c r="I21" s="68"/>
      <c r="J21" s="68"/>
      <c r="K21" s="68"/>
      <c r="L21" s="68"/>
      <c r="M21" s="68"/>
      <c r="N21" s="68"/>
      <c r="O21" s="68"/>
      <c r="P21" s="68"/>
      <c r="Q21" s="68"/>
      <c r="R21" s="296"/>
      <c r="S21" s="68"/>
      <c r="T21" s="68"/>
      <c r="U21" s="67"/>
    </row>
    <row r="22" spans="1:21" ht="12.65" customHeight="1">
      <c r="A22" s="68">
        <v>10</v>
      </c>
      <c r="B22" s="67"/>
      <c r="C22" s="68"/>
      <c r="D22" s="68"/>
      <c r="E22" s="68"/>
      <c r="F22" s="68"/>
      <c r="G22" s="303"/>
      <c r="H22" s="68"/>
      <c r="I22" s="68"/>
      <c r="J22" s="68"/>
      <c r="K22" s="68"/>
      <c r="L22" s="68"/>
      <c r="M22" s="68"/>
      <c r="N22" s="68"/>
      <c r="O22" s="68"/>
      <c r="P22" s="68"/>
      <c r="Q22" s="68"/>
      <c r="R22" s="296"/>
      <c r="S22" s="68"/>
      <c r="T22" s="68"/>
      <c r="U22" s="67"/>
    </row>
    <row r="23" spans="1:21" ht="12.65" customHeight="1">
      <c r="A23" s="68">
        <v>11</v>
      </c>
      <c r="B23" s="67"/>
      <c r="C23" s="68"/>
      <c r="D23" s="68"/>
      <c r="E23" s="68"/>
      <c r="F23" s="68"/>
      <c r="G23" s="303"/>
      <c r="H23" s="68"/>
      <c r="I23" s="68"/>
      <c r="J23" s="68"/>
      <c r="K23" s="68"/>
      <c r="L23" s="68"/>
      <c r="M23" s="68"/>
      <c r="N23" s="68"/>
      <c r="O23" s="68"/>
      <c r="P23" s="68"/>
      <c r="Q23" s="68"/>
      <c r="R23" s="296"/>
      <c r="S23" s="68"/>
      <c r="T23" s="68"/>
      <c r="U23" s="67"/>
    </row>
    <row r="24" spans="1:21" ht="12.65" customHeight="1">
      <c r="A24" s="68">
        <v>12</v>
      </c>
      <c r="B24" s="67"/>
      <c r="C24" s="68"/>
      <c r="D24" s="68"/>
      <c r="E24" s="68"/>
      <c r="F24" s="68"/>
      <c r="G24" s="303"/>
      <c r="H24" s="68"/>
      <c r="I24" s="68"/>
      <c r="J24" s="68"/>
      <c r="K24" s="68"/>
      <c r="L24" s="68"/>
      <c r="M24" s="68"/>
      <c r="N24" s="68"/>
      <c r="O24" s="68"/>
      <c r="P24" s="68"/>
      <c r="Q24" s="68"/>
      <c r="R24" s="296"/>
      <c r="S24" s="68"/>
      <c r="T24" s="68"/>
      <c r="U24" s="67"/>
    </row>
    <row r="25" spans="1:21" ht="12.65" customHeight="1">
      <c r="A25" s="68">
        <v>13</v>
      </c>
      <c r="B25" s="67"/>
      <c r="C25" s="68"/>
      <c r="D25" s="68"/>
      <c r="E25" s="68"/>
      <c r="F25" s="68"/>
      <c r="G25" s="303"/>
      <c r="H25" s="68"/>
      <c r="I25" s="68"/>
      <c r="J25" s="68"/>
      <c r="K25" s="68"/>
      <c r="L25" s="68"/>
      <c r="M25" s="68"/>
      <c r="N25" s="68"/>
      <c r="O25" s="68"/>
      <c r="P25" s="68"/>
      <c r="Q25" s="68"/>
      <c r="R25" s="296"/>
      <c r="S25" s="68"/>
      <c r="T25" s="68"/>
      <c r="U25" s="67"/>
    </row>
    <row r="26" spans="1:21">
      <c r="A26" s="68">
        <v>14</v>
      </c>
      <c r="B26" s="67"/>
      <c r="C26" s="68"/>
      <c r="D26" s="68"/>
      <c r="E26" s="68"/>
      <c r="F26" s="68"/>
      <c r="G26" s="303"/>
      <c r="H26" s="68"/>
      <c r="I26" s="68"/>
      <c r="J26" s="68"/>
      <c r="K26" s="68"/>
      <c r="L26" s="68"/>
      <c r="M26" s="68"/>
      <c r="N26" s="68"/>
      <c r="O26" s="68"/>
      <c r="P26" s="68"/>
      <c r="Q26" s="68"/>
      <c r="R26" s="296"/>
      <c r="S26" s="68"/>
      <c r="T26" s="68"/>
      <c r="U26" s="67"/>
    </row>
    <row r="27" spans="1:21">
      <c r="A27" s="68">
        <v>15</v>
      </c>
      <c r="B27" s="67"/>
      <c r="C27" s="68"/>
      <c r="D27" s="68"/>
      <c r="E27" s="68"/>
      <c r="F27" s="68"/>
      <c r="G27" s="303"/>
      <c r="H27" s="68"/>
      <c r="I27" s="68"/>
      <c r="J27" s="68"/>
      <c r="K27" s="68"/>
      <c r="L27" s="68"/>
      <c r="M27" s="68"/>
      <c r="N27" s="68"/>
      <c r="O27" s="68"/>
      <c r="P27" s="68"/>
      <c r="Q27" s="68"/>
      <c r="R27" s="296"/>
      <c r="S27" s="68"/>
      <c r="T27" s="68"/>
      <c r="U27" s="67"/>
    </row>
    <row r="28" spans="1:21">
      <c r="A28" s="68">
        <v>16</v>
      </c>
      <c r="B28" s="67"/>
      <c r="C28" s="68"/>
      <c r="D28" s="68"/>
      <c r="E28" s="68"/>
      <c r="F28" s="68"/>
      <c r="G28" s="303"/>
      <c r="H28" s="68"/>
      <c r="I28" s="68"/>
      <c r="J28" s="68"/>
      <c r="K28" s="68"/>
      <c r="L28" s="68"/>
      <c r="M28" s="68"/>
      <c r="N28" s="68"/>
      <c r="O28" s="68"/>
      <c r="P28" s="68"/>
      <c r="Q28" s="68"/>
      <c r="R28" s="296"/>
      <c r="S28" s="68"/>
      <c r="T28" s="68"/>
      <c r="U28" s="67"/>
    </row>
    <row r="29" spans="1:21">
      <c r="A29" s="68">
        <v>17</v>
      </c>
      <c r="B29" s="67"/>
      <c r="C29" s="68"/>
      <c r="D29" s="68"/>
      <c r="E29" s="68"/>
      <c r="F29" s="68"/>
      <c r="G29" s="303"/>
      <c r="H29" s="68"/>
      <c r="I29" s="68"/>
      <c r="J29" s="68"/>
      <c r="K29" s="68"/>
      <c r="L29" s="68"/>
      <c r="M29" s="68"/>
      <c r="N29" s="68"/>
      <c r="O29" s="68"/>
      <c r="P29" s="68"/>
      <c r="Q29" s="68"/>
      <c r="R29" s="296"/>
      <c r="S29" s="68"/>
      <c r="T29" s="68"/>
      <c r="U29" s="67"/>
    </row>
    <row r="30" spans="1:21">
      <c r="A30" s="68">
        <v>18</v>
      </c>
      <c r="B30" s="67"/>
      <c r="C30" s="68"/>
      <c r="D30" s="68"/>
      <c r="E30" s="68"/>
      <c r="F30" s="68"/>
      <c r="G30" s="303"/>
      <c r="H30" s="68"/>
      <c r="I30" s="68"/>
      <c r="J30" s="68"/>
      <c r="K30" s="68"/>
      <c r="L30" s="68"/>
      <c r="M30" s="68"/>
      <c r="N30" s="68"/>
      <c r="O30" s="68"/>
      <c r="P30" s="68"/>
      <c r="Q30" s="68"/>
      <c r="R30" s="296"/>
      <c r="S30" s="68"/>
      <c r="T30" s="68"/>
      <c r="U30" s="67"/>
    </row>
    <row r="31" spans="1:21">
      <c r="A31" s="68">
        <v>19</v>
      </c>
      <c r="B31" s="67"/>
      <c r="C31" s="68"/>
      <c r="D31" s="68"/>
      <c r="E31" s="68"/>
      <c r="F31" s="68"/>
      <c r="G31" s="303"/>
      <c r="H31" s="68"/>
      <c r="I31" s="68"/>
      <c r="J31" s="68"/>
      <c r="K31" s="68"/>
      <c r="L31" s="68"/>
      <c r="M31" s="68"/>
      <c r="N31" s="68"/>
      <c r="O31" s="68"/>
      <c r="P31" s="68"/>
      <c r="Q31" s="68"/>
      <c r="R31" s="296"/>
      <c r="S31" s="68"/>
      <c r="T31" s="68"/>
      <c r="U31" s="67"/>
    </row>
    <row r="32" spans="1:21">
      <c r="A32" s="68">
        <v>20</v>
      </c>
      <c r="B32" s="67"/>
      <c r="C32" s="70"/>
      <c r="D32" s="68"/>
      <c r="E32" s="68"/>
      <c r="F32" s="68"/>
      <c r="G32" s="303"/>
      <c r="H32" s="68"/>
      <c r="I32" s="68"/>
      <c r="J32" s="68"/>
      <c r="K32" s="70"/>
      <c r="L32" s="68"/>
      <c r="M32" s="68"/>
      <c r="N32" s="68"/>
      <c r="O32" s="68"/>
      <c r="P32" s="68"/>
      <c r="Q32" s="68"/>
      <c r="R32" s="296"/>
      <c r="S32" s="68"/>
      <c r="T32" s="68"/>
      <c r="U32" s="67"/>
    </row>
    <row r="33" spans="1:18">
      <c r="A33" s="70" t="s">
        <v>184</v>
      </c>
      <c r="R33" s="296"/>
    </row>
  </sheetData>
  <autoFilter ref="A2:K2" xr:uid="{00000000-0009-0000-0000-00000F000000}"/>
  <mergeCells count="1">
    <mergeCell ref="F9:J9"/>
  </mergeCells>
  <phoneticPr fontId="7" type="noConversion"/>
  <dataValidations count="3">
    <dataValidation type="list" allowBlank="1" showInputMessage="1" showErrorMessage="1" sqref="R11:R33" xr:uid="{00000000-0002-0000-0F00-000000000000}">
      <formula1>$X$10:$X$12</formula1>
    </dataValidation>
    <dataValidation type="list" allowBlank="1" showInputMessage="1" showErrorMessage="1" sqref="N11:N31" xr:uid="{00000000-0002-0000-0F00-000001000000}">
      <formula1>$X$1:$X$3</formula1>
    </dataValidation>
    <dataValidation type="list" allowBlank="1" showInputMessage="1" showErrorMessage="1" sqref="P11:P31" xr:uid="{00000000-0002-0000-0F00-000002000000}">
      <formula1>$V$2:$V$5</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9"/>
  <sheetViews>
    <sheetView workbookViewId="0">
      <selection activeCell="O19" sqref="O19"/>
    </sheetView>
  </sheetViews>
  <sheetFormatPr defaultRowHeight="14"/>
  <cols>
    <col min="1" max="1" width="47.1796875" bestFit="1" customWidth="1"/>
    <col min="2" max="2" width="29.81640625" bestFit="1" customWidth="1"/>
    <col min="3" max="3" width="3.54296875" bestFit="1" customWidth="1"/>
    <col min="4" max="4" width="4.81640625" bestFit="1" customWidth="1"/>
    <col min="5" max="5" width="3.453125" bestFit="1" customWidth="1"/>
    <col min="6" max="7" width="3.1796875" bestFit="1" customWidth="1"/>
  </cols>
  <sheetData>
    <row r="1" spans="1:11" ht="15">
      <c r="A1" s="71" t="s">
        <v>692</v>
      </c>
    </row>
    <row r="2" spans="1:11" ht="15.5">
      <c r="A2" s="504" t="s">
        <v>1388</v>
      </c>
      <c r="B2" s="505"/>
      <c r="C2" s="505"/>
      <c r="D2" s="505"/>
      <c r="E2" s="505"/>
      <c r="F2" s="505"/>
      <c r="G2" s="505"/>
      <c r="H2" s="505"/>
      <c r="I2" s="505"/>
      <c r="J2" s="505"/>
      <c r="K2" s="505"/>
    </row>
    <row r="3" spans="1:11">
      <c r="A3" s="506" t="s">
        <v>1389</v>
      </c>
      <c r="B3" s="506" t="s">
        <v>1390</v>
      </c>
      <c r="C3" s="505"/>
      <c r="D3" s="505"/>
      <c r="E3" s="505"/>
      <c r="F3" s="505"/>
      <c r="G3" s="505"/>
      <c r="H3" s="505"/>
      <c r="I3" s="505"/>
      <c r="J3" s="505"/>
      <c r="K3" s="505"/>
    </row>
    <row r="4" spans="1:11">
      <c r="A4" s="506" t="s">
        <v>1391</v>
      </c>
      <c r="B4" s="506" t="s">
        <v>1392</v>
      </c>
      <c r="C4" s="505"/>
      <c r="D4" s="505"/>
      <c r="E4" s="505"/>
      <c r="F4" s="505"/>
      <c r="G4" s="505"/>
      <c r="H4" s="505"/>
      <c r="I4" s="505"/>
      <c r="J4" s="505"/>
      <c r="K4" s="505"/>
    </row>
    <row r="5" spans="1:11" ht="88">
      <c r="A5" s="506" t="s">
        <v>1393</v>
      </c>
      <c r="B5" s="507" t="s">
        <v>1394</v>
      </c>
      <c r="C5" s="505"/>
      <c r="D5" s="505"/>
      <c r="E5" s="505"/>
      <c r="F5" s="505"/>
      <c r="G5" s="505"/>
      <c r="H5" s="505"/>
      <c r="I5" s="505"/>
      <c r="J5" s="505"/>
      <c r="K5" s="505"/>
    </row>
    <row r="6" spans="1:11">
      <c r="A6" s="506" t="s">
        <v>1395</v>
      </c>
      <c r="B6" s="508">
        <v>42268</v>
      </c>
      <c r="C6" s="505"/>
      <c r="D6" s="505"/>
      <c r="E6" s="505"/>
      <c r="F6" s="505"/>
      <c r="G6" s="505"/>
      <c r="H6" s="505"/>
      <c r="I6" s="505"/>
      <c r="J6" s="505"/>
      <c r="K6" s="505"/>
    </row>
    <row r="7" spans="1:11" ht="28.5" customHeight="1">
      <c r="A7" s="625" t="s">
        <v>1396</v>
      </c>
      <c r="B7" s="625"/>
      <c r="C7" s="625"/>
      <c r="D7" s="625"/>
      <c r="E7" s="625"/>
      <c r="F7" s="625"/>
      <c r="G7" s="625"/>
      <c r="H7" s="625"/>
      <c r="I7" s="625"/>
      <c r="J7" s="625"/>
      <c r="K7" s="625"/>
    </row>
    <row r="8" spans="1:11">
      <c r="A8" s="509" t="s">
        <v>1397</v>
      </c>
      <c r="B8" s="626" t="s">
        <v>1398</v>
      </c>
      <c r="C8" s="626"/>
      <c r="D8" s="626"/>
      <c r="E8" s="626"/>
      <c r="F8" s="626"/>
      <c r="G8" s="626"/>
      <c r="H8" s="626"/>
      <c r="I8" s="626"/>
      <c r="J8" s="626"/>
      <c r="K8" s="626"/>
    </row>
    <row r="9" spans="1:11">
      <c r="A9" s="509"/>
      <c r="B9" s="626" t="s">
        <v>1399</v>
      </c>
      <c r="C9" s="626"/>
      <c r="D9" s="626"/>
      <c r="E9" s="626"/>
      <c r="F9" s="626"/>
      <c r="G9" s="626"/>
      <c r="H9" s="626"/>
      <c r="I9" s="626"/>
      <c r="J9" s="626"/>
      <c r="K9" s="626"/>
    </row>
    <row r="10" spans="1:11">
      <c r="A10" s="509"/>
      <c r="B10" s="626" t="s">
        <v>1400</v>
      </c>
      <c r="C10" s="626"/>
      <c r="D10" s="626"/>
      <c r="E10" s="626"/>
      <c r="F10" s="626"/>
      <c r="G10" s="626"/>
      <c r="H10" s="626"/>
      <c r="I10" s="626"/>
      <c r="J10" s="626"/>
      <c r="K10" s="626"/>
    </row>
    <row r="11" spans="1:11">
      <c r="A11" s="509"/>
      <c r="B11" s="626" t="s">
        <v>1401</v>
      </c>
      <c r="C11" s="626"/>
      <c r="D11" s="626"/>
      <c r="E11" s="626"/>
      <c r="F11" s="626"/>
      <c r="G11" s="626"/>
      <c r="H11" s="626"/>
      <c r="I11" s="626"/>
      <c r="J11" s="626"/>
      <c r="K11" s="626"/>
    </row>
    <row r="12" spans="1:11">
      <c r="A12" s="510" t="s">
        <v>1402</v>
      </c>
      <c r="B12" s="511" t="s">
        <v>1403</v>
      </c>
      <c r="C12" s="505"/>
      <c r="D12" s="505"/>
      <c r="E12" s="512"/>
      <c r="F12" s="505"/>
      <c r="G12" s="512"/>
      <c r="H12" s="505"/>
      <c r="I12" s="505"/>
      <c r="J12" s="505"/>
      <c r="K12" s="505"/>
    </row>
    <row r="13" spans="1:11">
      <c r="A13" s="510" t="s">
        <v>1404</v>
      </c>
      <c r="B13" s="511" t="s">
        <v>1405</v>
      </c>
      <c r="C13" s="505"/>
      <c r="D13" s="505"/>
      <c r="E13" s="512"/>
      <c r="F13" s="505"/>
      <c r="G13" s="512"/>
      <c r="H13" s="505"/>
      <c r="I13" s="505"/>
      <c r="J13" s="505"/>
      <c r="K13" s="505"/>
    </row>
    <row r="14" spans="1:11">
      <c r="A14" s="510" t="s">
        <v>1406</v>
      </c>
      <c r="B14" s="511" t="s">
        <v>1407</v>
      </c>
      <c r="C14" s="505"/>
      <c r="D14" s="505"/>
      <c r="E14" s="512"/>
      <c r="F14" s="505"/>
      <c r="G14" s="512"/>
      <c r="H14" s="505"/>
      <c r="I14" s="505"/>
      <c r="J14" s="505"/>
      <c r="K14" s="505"/>
    </row>
    <row r="15" spans="1:11">
      <c r="A15" s="505"/>
      <c r="B15" s="505"/>
      <c r="C15" s="505"/>
      <c r="D15" s="505"/>
      <c r="E15" s="512"/>
      <c r="F15" s="505"/>
      <c r="G15" s="512"/>
      <c r="H15" s="505"/>
      <c r="I15" s="505"/>
      <c r="J15" s="505"/>
      <c r="K15" s="505"/>
    </row>
    <row r="16" spans="1:11">
      <c r="A16" s="627" t="s">
        <v>1408</v>
      </c>
      <c r="B16" s="628"/>
      <c r="C16" s="513" t="s">
        <v>132</v>
      </c>
      <c r="D16" s="513" t="s">
        <v>208</v>
      </c>
      <c r="E16" s="513" t="s">
        <v>10</v>
      </c>
      <c r="F16" s="513" t="s">
        <v>11</v>
      </c>
      <c r="G16" s="513" t="s">
        <v>12</v>
      </c>
      <c r="H16" s="505"/>
      <c r="I16" s="505"/>
      <c r="J16" s="505"/>
      <c r="K16" s="505"/>
    </row>
    <row r="17" spans="1:11">
      <c r="A17" s="514" t="s">
        <v>8</v>
      </c>
      <c r="B17" s="514" t="s">
        <v>1409</v>
      </c>
      <c r="C17" s="515"/>
      <c r="D17" s="515">
        <v>311</v>
      </c>
      <c r="E17" s="515"/>
      <c r="F17" s="515"/>
      <c r="G17" s="515"/>
      <c r="H17" s="505"/>
      <c r="I17" s="505"/>
      <c r="J17" s="505"/>
      <c r="K17" s="505"/>
    </row>
    <row r="18" spans="1:11">
      <c r="A18" s="516"/>
      <c r="B18" s="514" t="s">
        <v>1410</v>
      </c>
      <c r="C18" s="515"/>
      <c r="D18" s="515">
        <v>11</v>
      </c>
      <c r="E18" s="515"/>
      <c r="F18" s="515"/>
      <c r="G18" s="515"/>
      <c r="H18" s="505"/>
      <c r="I18" s="505"/>
      <c r="J18" s="505"/>
      <c r="K18" s="505"/>
    </row>
    <row r="19" spans="1:11">
      <c r="A19" s="505"/>
      <c r="B19" s="505"/>
      <c r="C19" s="505"/>
      <c r="D19" s="505"/>
      <c r="E19" s="505"/>
      <c r="F19" s="505"/>
      <c r="G19" s="505"/>
      <c r="H19" s="505"/>
      <c r="I19" s="505"/>
      <c r="J19" s="505"/>
      <c r="K19" s="505"/>
    </row>
    <row r="20" spans="1:11">
      <c r="A20" s="505"/>
      <c r="B20" s="505"/>
      <c r="C20" s="505"/>
      <c r="D20" s="505"/>
      <c r="E20" s="505"/>
      <c r="F20" s="505"/>
      <c r="G20" s="505"/>
      <c r="H20" s="505"/>
      <c r="I20" s="505"/>
      <c r="J20" s="505"/>
      <c r="K20" s="505"/>
    </row>
    <row r="21" spans="1:11">
      <c r="A21" s="514" t="s">
        <v>1411</v>
      </c>
      <c r="B21" s="514" t="s">
        <v>1412</v>
      </c>
      <c r="C21" s="514" t="s">
        <v>132</v>
      </c>
      <c r="D21" s="514" t="s">
        <v>1413</v>
      </c>
      <c r="E21" s="514" t="s">
        <v>1376</v>
      </c>
      <c r="F21" s="505"/>
      <c r="G21" s="505"/>
      <c r="H21" s="505"/>
      <c r="I21" s="505"/>
      <c r="J21" s="505"/>
      <c r="K21" s="505"/>
    </row>
    <row r="22" spans="1:11">
      <c r="A22" s="505" t="s">
        <v>1414</v>
      </c>
      <c r="B22" s="515">
        <v>4</v>
      </c>
      <c r="C22" s="505">
        <f>ROUNDUP((0.6*SQRT(B22)),0)</f>
        <v>2</v>
      </c>
      <c r="D22" s="505">
        <f>ROUNDUP((0.4*SQRT(B22)),0)</f>
        <v>1</v>
      </c>
      <c r="E22" s="505">
        <f>ROUNDUP((0.6*SQRT(B22)),0)</f>
        <v>2</v>
      </c>
      <c r="F22" s="505"/>
      <c r="G22" s="505"/>
      <c r="H22" s="505"/>
      <c r="I22" s="505"/>
      <c r="J22" s="505"/>
      <c r="K22" s="505"/>
    </row>
    <row r="23" spans="1:11">
      <c r="A23" s="505" t="s">
        <v>1415</v>
      </c>
      <c r="B23" s="515">
        <v>307</v>
      </c>
      <c r="C23" s="505">
        <v>16</v>
      </c>
      <c r="D23" s="505">
        <v>10</v>
      </c>
      <c r="E23" s="505">
        <v>10</v>
      </c>
      <c r="F23" s="505"/>
      <c r="G23" s="505"/>
      <c r="H23" s="505"/>
      <c r="I23" s="505"/>
      <c r="J23" s="505"/>
      <c r="K23" s="505"/>
    </row>
    <row r="24" spans="1:11">
      <c r="A24" s="505"/>
      <c r="B24" s="505"/>
      <c r="C24" s="505"/>
      <c r="D24" s="505"/>
      <c r="E24" s="505"/>
      <c r="F24" s="505"/>
      <c r="G24" s="505"/>
      <c r="H24" s="505"/>
      <c r="I24" s="505"/>
      <c r="J24" s="505"/>
      <c r="K24" s="505"/>
    </row>
    <row r="25" spans="1:11">
      <c r="A25" s="624" t="s">
        <v>1416</v>
      </c>
      <c r="B25" s="624"/>
      <c r="C25" s="624"/>
      <c r="D25" s="624"/>
      <c r="E25" s="624"/>
      <c r="F25" s="624"/>
      <c r="G25" s="624"/>
      <c r="H25" s="505"/>
      <c r="I25" s="505"/>
      <c r="J25" s="505"/>
      <c r="K25" s="505"/>
    </row>
    <row r="26" spans="1:11">
      <c r="A26" s="505"/>
      <c r="B26" s="505"/>
      <c r="C26" s="505"/>
      <c r="D26" s="505"/>
      <c r="E26" s="505"/>
      <c r="F26" s="505"/>
      <c r="G26" s="505"/>
      <c r="H26" s="505"/>
      <c r="I26" s="505"/>
      <c r="J26" s="505"/>
      <c r="K26" s="505"/>
    </row>
    <row r="27" spans="1:11">
      <c r="A27" s="624" t="s">
        <v>1417</v>
      </c>
      <c r="B27" s="624"/>
      <c r="C27" s="624"/>
      <c r="D27" s="624"/>
      <c r="E27" s="624"/>
      <c r="F27" s="624"/>
      <c r="G27" s="624"/>
      <c r="H27" s="505"/>
      <c r="I27" s="505"/>
      <c r="J27" s="505"/>
      <c r="K27" s="505"/>
    </row>
    <row r="28" spans="1:11">
      <c r="A28" s="505"/>
      <c r="B28" s="505"/>
      <c r="C28" s="505"/>
      <c r="D28" s="505"/>
      <c r="E28" s="505"/>
      <c r="F28" s="505"/>
      <c r="G28" s="505"/>
      <c r="H28" s="505"/>
      <c r="I28" s="505"/>
      <c r="J28" s="505"/>
      <c r="K28" s="505"/>
    </row>
    <row r="29" spans="1:11">
      <c r="A29" s="624" t="s">
        <v>1418</v>
      </c>
      <c r="B29" s="624"/>
      <c r="C29" s="624"/>
      <c r="D29" s="624"/>
      <c r="E29" s="624"/>
      <c r="F29" s="624"/>
      <c r="G29" s="624"/>
      <c r="H29" s="624"/>
      <c r="I29" s="505"/>
      <c r="J29" s="505"/>
      <c r="K29" s="505"/>
    </row>
  </sheetData>
  <mergeCells count="9">
    <mergeCell ref="A25:G25"/>
    <mergeCell ref="A27:G27"/>
    <mergeCell ref="A29:H29"/>
    <mergeCell ref="A7:K7"/>
    <mergeCell ref="B8:K8"/>
    <mergeCell ref="B9:K9"/>
    <mergeCell ref="B10:K10"/>
    <mergeCell ref="B11:K11"/>
    <mergeCell ref="A16:B1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43"/>
  <sheetViews>
    <sheetView view="pageBreakPreview" zoomScaleNormal="100" zoomScaleSheetLayoutView="100" workbookViewId="0">
      <selection activeCell="H36" sqref="H36"/>
    </sheetView>
  </sheetViews>
  <sheetFormatPr defaultColWidth="9" defaultRowHeight="12.5"/>
  <cols>
    <col min="1" max="1" width="40.453125" style="35" customWidth="1"/>
    <col min="2" max="2" width="46.453125" style="35" customWidth="1"/>
    <col min="3" max="16384" width="9" style="34"/>
  </cols>
  <sheetData>
    <row r="1" spans="1:2" ht="163.5" customHeight="1">
      <c r="A1" s="73"/>
      <c r="B1" s="33" t="s">
        <v>599</v>
      </c>
    </row>
    <row r="2" spans="1:2" ht="14">
      <c r="A2" s="74" t="s">
        <v>39</v>
      </c>
      <c r="B2" s="75"/>
    </row>
    <row r="3" spans="1:2" ht="14">
      <c r="A3" s="76" t="s">
        <v>40</v>
      </c>
      <c r="B3" s="77" t="str">
        <f>Cover!D3</f>
        <v>The Foraois Limited Partnership</v>
      </c>
    </row>
    <row r="4" spans="1:2" ht="14">
      <c r="A4" s="76" t="s">
        <v>41</v>
      </c>
      <c r="B4" s="77" t="str">
        <f>Cover!D8</f>
        <v>SA-PEFC-FM/COC-012336</v>
      </c>
    </row>
    <row r="5" spans="1:2" ht="14">
      <c r="A5" s="76" t="s">
        <v>83</v>
      </c>
      <c r="B5" s="77" t="s">
        <v>824</v>
      </c>
    </row>
    <row r="6" spans="1:2" ht="14">
      <c r="A6" s="76" t="s">
        <v>42</v>
      </c>
      <c r="B6" s="77">
        <v>1</v>
      </c>
    </row>
    <row r="7" spans="1:2" ht="14">
      <c r="A7" s="76" t="s">
        <v>43</v>
      </c>
      <c r="B7" s="517">
        <f>'1 Basic info'!C57</f>
        <v>7998</v>
      </c>
    </row>
    <row r="8" spans="1:2" ht="14">
      <c r="A8" s="78" t="s">
        <v>157</v>
      </c>
      <c r="B8" s="79" t="s">
        <v>1419</v>
      </c>
    </row>
    <row r="9" spans="1:2" ht="14">
      <c r="A9" s="36"/>
      <c r="B9" s="36"/>
    </row>
    <row r="10" spans="1:2" ht="14">
      <c r="A10" s="74" t="s">
        <v>158</v>
      </c>
      <c r="B10" s="75"/>
    </row>
    <row r="11" spans="1:2" ht="14">
      <c r="A11" s="76" t="s">
        <v>159</v>
      </c>
      <c r="B11" s="575" t="s">
        <v>208</v>
      </c>
    </row>
    <row r="12" spans="1:2" ht="14">
      <c r="A12" s="76" t="s">
        <v>160</v>
      </c>
      <c r="B12" s="575" t="s">
        <v>1484</v>
      </c>
    </row>
    <row r="13" spans="1:2" ht="14">
      <c r="A13" s="76" t="s">
        <v>207</v>
      </c>
      <c r="B13" s="575" t="s">
        <v>1501</v>
      </c>
    </row>
    <row r="14" spans="1:2" ht="28">
      <c r="A14" s="576" t="s">
        <v>600</v>
      </c>
      <c r="B14" s="577" t="s">
        <v>1501</v>
      </c>
    </row>
    <row r="15" spans="1:2" ht="14">
      <c r="A15" s="36"/>
      <c r="B15" s="36"/>
    </row>
    <row r="16" spans="1:2" s="36" customFormat="1" ht="14">
      <c r="A16" s="74" t="s">
        <v>161</v>
      </c>
      <c r="B16" s="75"/>
    </row>
    <row r="17" spans="1:2" s="36" customFormat="1" ht="14">
      <c r="A17" s="76" t="s">
        <v>518</v>
      </c>
      <c r="B17" s="578">
        <v>0</v>
      </c>
    </row>
    <row r="18" spans="1:2" s="36" customFormat="1" ht="14">
      <c r="A18" s="76" t="s">
        <v>519</v>
      </c>
      <c r="B18" s="578">
        <v>0</v>
      </c>
    </row>
    <row r="19" spans="1:2" s="36" customFormat="1" ht="14">
      <c r="A19" s="76" t="s">
        <v>520</v>
      </c>
      <c r="B19" s="578">
        <v>2</v>
      </c>
    </row>
    <row r="20" spans="1:2" s="36" customFormat="1" ht="14">
      <c r="A20" s="76" t="s">
        <v>30</v>
      </c>
      <c r="B20" s="578">
        <v>4</v>
      </c>
    </row>
    <row r="21" spans="1:2" s="36" customFormat="1" ht="14">
      <c r="A21" s="76" t="s">
        <v>162</v>
      </c>
      <c r="B21" s="578"/>
    </row>
    <row r="22" spans="1:2" s="36" customFormat="1" ht="14">
      <c r="A22" s="78" t="s">
        <v>163</v>
      </c>
      <c r="B22" s="83" t="s">
        <v>164</v>
      </c>
    </row>
    <row r="23" spans="1:2" s="36" customFormat="1" ht="14"/>
    <row r="24" spans="1:2" s="36" customFormat="1" ht="14">
      <c r="A24" s="74" t="s">
        <v>165</v>
      </c>
      <c r="B24" s="80"/>
    </row>
    <row r="25" spans="1:2" s="36" customFormat="1" ht="42">
      <c r="A25" s="629" t="s">
        <v>166</v>
      </c>
      <c r="B25" s="82" t="s">
        <v>601</v>
      </c>
    </row>
    <row r="26" spans="1:2" s="36" customFormat="1" ht="42" hidden="1">
      <c r="A26" s="630"/>
      <c r="B26" s="82" t="s">
        <v>167</v>
      </c>
    </row>
    <row r="27" spans="1:2" s="36" customFormat="1" ht="28" hidden="1">
      <c r="A27" s="76"/>
      <c r="B27" s="555" t="s">
        <v>44</v>
      </c>
    </row>
    <row r="28" spans="1:2" s="36" customFormat="1" ht="14">
      <c r="A28" s="78" t="s">
        <v>168</v>
      </c>
      <c r="B28" s="556">
        <v>45055</v>
      </c>
    </row>
    <row r="29" spans="1:2" s="36" customFormat="1" ht="14">
      <c r="B29" s="37"/>
    </row>
    <row r="30" spans="1:2" s="36" customFormat="1" ht="14">
      <c r="A30" s="74" t="s">
        <v>169</v>
      </c>
      <c r="B30" s="80"/>
    </row>
    <row r="31" spans="1:2" s="35" customFormat="1" ht="14">
      <c r="A31" s="630" t="s">
        <v>822</v>
      </c>
      <c r="B31" s="82" t="s">
        <v>494</v>
      </c>
    </row>
    <row r="32" spans="1:2" s="35" customFormat="1" ht="14" hidden="1">
      <c r="A32" s="630"/>
      <c r="B32" s="81" t="s">
        <v>495</v>
      </c>
    </row>
    <row r="33" spans="1:2" s="35" customFormat="1" ht="14" hidden="1">
      <c r="A33" s="630"/>
      <c r="B33" s="231" t="s">
        <v>723</v>
      </c>
    </row>
    <row r="34" spans="1:2" s="35" customFormat="1" ht="24.65" customHeight="1">
      <c r="A34" s="76" t="s">
        <v>40</v>
      </c>
      <c r="B34" s="35" t="str">
        <f>B14</f>
        <v>John Rogers</v>
      </c>
    </row>
    <row r="35" spans="1:2" s="35" customFormat="1" ht="37.5" customHeight="1">
      <c r="A35" s="82" t="s">
        <v>821</v>
      </c>
      <c r="B35" s="304" t="s">
        <v>1501</v>
      </c>
    </row>
    <row r="36" spans="1:2" ht="14">
      <c r="A36" s="78" t="s">
        <v>168</v>
      </c>
      <c r="B36" s="579">
        <v>45148</v>
      </c>
    </row>
    <row r="37" spans="1:2" s="84" customFormat="1" ht="10.5" customHeight="1">
      <c r="A37" s="36"/>
      <c r="B37" s="36"/>
    </row>
    <row r="38" spans="1:2" s="84" customFormat="1" ht="10.5" customHeight="1">
      <c r="A38" s="631" t="s">
        <v>624</v>
      </c>
      <c r="B38" s="631"/>
    </row>
    <row r="39" spans="1:2" s="84" customFormat="1" ht="10.5">
      <c r="A39" s="591" t="s">
        <v>625</v>
      </c>
      <c r="B39" s="591"/>
    </row>
    <row r="40" spans="1:2" s="84" customFormat="1" ht="10.5">
      <c r="A40" s="591" t="s">
        <v>602</v>
      </c>
      <c r="B40" s="591"/>
    </row>
    <row r="41" spans="1:2" s="84" customFormat="1" ht="10.5">
      <c r="A41" s="85"/>
      <c r="B41" s="85"/>
    </row>
    <row r="42" spans="1:2" s="84" customFormat="1" ht="10.5">
      <c r="A42" s="591" t="s">
        <v>60</v>
      </c>
      <c r="B42" s="591"/>
    </row>
    <row r="43" spans="1:2">
      <c r="A43" s="591" t="s">
        <v>61</v>
      </c>
      <c r="B43" s="591"/>
    </row>
  </sheetData>
  <mergeCells count="7">
    <mergeCell ref="A43:B43"/>
    <mergeCell ref="A25:A26"/>
    <mergeCell ref="A42:B42"/>
    <mergeCell ref="A38:B38"/>
    <mergeCell ref="A39:B39"/>
    <mergeCell ref="A31:A33"/>
    <mergeCell ref="A40:B40"/>
  </mergeCells>
  <phoneticPr fontId="7" type="noConversion"/>
  <pageMargins left="0.75" right="0.75" top="1" bottom="1" header="0.5" footer="0.5"/>
  <pageSetup paperSize="9" scale="86"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BN110"/>
  <sheetViews>
    <sheetView view="pageBreakPreview" zoomScaleNormal="100" zoomScaleSheetLayoutView="100" workbookViewId="0">
      <selection activeCell="F16" sqref="F16"/>
    </sheetView>
  </sheetViews>
  <sheetFormatPr defaultColWidth="8" defaultRowHeight="12.5"/>
  <cols>
    <col min="1" max="1" width="23.453125" style="89" customWidth="1"/>
    <col min="2" max="2" width="21.81640625" style="89" customWidth="1"/>
    <col min="3" max="3" width="15.453125" style="88" customWidth="1"/>
    <col min="4" max="4" width="24.453125" style="88" customWidth="1"/>
    <col min="5" max="12" width="8" style="88" customWidth="1"/>
    <col min="13" max="16384" width="8" style="89"/>
  </cols>
  <sheetData>
    <row r="1" spans="1:66" ht="143.25" customHeight="1">
      <c r="A1" s="272"/>
      <c r="B1" s="632" t="s">
        <v>426</v>
      </c>
      <c r="C1" s="632"/>
      <c r="D1" s="86"/>
      <c r="E1" s="87"/>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row>
    <row r="2" spans="1:66" ht="9.75" customHeight="1">
      <c r="A2" s="90"/>
      <c r="B2" s="90"/>
      <c r="C2" s="91"/>
      <c r="D2" s="91"/>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row>
    <row r="3" spans="1:66">
      <c r="A3" s="633" t="s">
        <v>285</v>
      </c>
      <c r="B3" s="633"/>
      <c r="C3" s="633"/>
      <c r="D3" s="633"/>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row>
    <row r="4" spans="1:66" ht="14.25" customHeight="1">
      <c r="A4" s="633"/>
      <c r="B4" s="633"/>
      <c r="C4" s="633"/>
      <c r="D4" s="633"/>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row>
    <row r="5" spans="1:66" ht="25.5" customHeight="1">
      <c r="A5" s="633" t="s">
        <v>423</v>
      </c>
      <c r="B5" s="633"/>
      <c r="C5" s="633"/>
      <c r="D5" s="633"/>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row>
    <row r="6" spans="1:66" ht="14">
      <c r="A6" s="634" t="s">
        <v>39</v>
      </c>
      <c r="B6" s="634"/>
      <c r="C6" s="634"/>
      <c r="D6" s="92"/>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row>
    <row r="7" spans="1:66" ht="14">
      <c r="A7" s="92" t="s">
        <v>40</v>
      </c>
      <c r="B7" s="636" t="str">
        <f>'1 Basic info'!C11</f>
        <v>The Foraois Limited Partnership</v>
      </c>
      <c r="C7" s="636"/>
      <c r="D7" s="636"/>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row>
    <row r="8" spans="1:66" ht="14">
      <c r="A8" s="92" t="s">
        <v>133</v>
      </c>
      <c r="B8" s="636" t="str">
        <f>'1 Basic info'!C15</f>
        <v>6th Floor, 2 Grand Canal Square, Dublin, D02A342</v>
      </c>
      <c r="C8" s="636"/>
      <c r="D8" s="636"/>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row>
    <row r="9" spans="1:66" ht="14">
      <c r="A9" s="92" t="s">
        <v>83</v>
      </c>
      <c r="B9" s="93" t="str">
        <f>'1 Basic info'!C16</f>
        <v>Ireland</v>
      </c>
      <c r="C9" s="93"/>
      <c r="D9" s="93"/>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row>
    <row r="10" spans="1:66" ht="14">
      <c r="A10" s="92" t="s">
        <v>41</v>
      </c>
      <c r="B10" s="636" t="str">
        <f>Cover!D8</f>
        <v>SA-PEFC-FM/COC-012336</v>
      </c>
      <c r="C10" s="636"/>
      <c r="D10" s="93"/>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row>
    <row r="11" spans="1:66" ht="14">
      <c r="A11" s="92" t="s">
        <v>80</v>
      </c>
      <c r="B11" s="636" t="str">
        <f>'1 Basic info'!C25</f>
        <v>Single</v>
      </c>
      <c r="C11" s="636"/>
      <c r="D11" s="93"/>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row>
    <row r="12" spans="1:66" ht="14">
      <c r="A12" s="92" t="s">
        <v>134</v>
      </c>
      <c r="B12" s="94">
        <f>Cover!D10</f>
        <v>44691</v>
      </c>
      <c r="C12" s="93" t="s">
        <v>135</v>
      </c>
      <c r="D12" s="94">
        <f>Cover!D11</f>
        <v>46516</v>
      </c>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row>
    <row r="13" spans="1:66" ht="9.75" customHeight="1">
      <c r="A13" s="92"/>
      <c r="B13" s="93"/>
      <c r="C13" s="95"/>
      <c r="D13" s="93"/>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row>
    <row r="14" spans="1:66" ht="18" customHeight="1">
      <c r="A14" s="634" t="s">
        <v>136</v>
      </c>
      <c r="B14" s="634"/>
      <c r="C14" s="634"/>
      <c r="D14" s="634"/>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row>
    <row r="15" spans="1:66" s="99" customFormat="1" ht="14">
      <c r="A15" s="96" t="s">
        <v>286</v>
      </c>
      <c r="B15" s="97" t="s">
        <v>424</v>
      </c>
      <c r="C15" s="97" t="s">
        <v>137</v>
      </c>
      <c r="D15" s="97" t="s">
        <v>138</v>
      </c>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row>
    <row r="16" spans="1:66" s="102" customFormat="1" ht="28">
      <c r="A16" s="103" t="s">
        <v>1420</v>
      </c>
      <c r="B16" s="103" t="s">
        <v>1421</v>
      </c>
      <c r="C16" s="518" t="s">
        <v>1422</v>
      </c>
      <c r="D16" s="519" t="s">
        <v>1423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row>
    <row r="17" spans="1:66" s="102" customFormat="1" ht="28">
      <c r="A17" s="103" t="s">
        <v>1420</v>
      </c>
      <c r="B17" s="103" t="s">
        <v>1424</v>
      </c>
      <c r="C17" s="103">
        <v>2010</v>
      </c>
      <c r="D17" s="519" t="s">
        <v>1423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row>
    <row r="18" spans="1:66" s="102" customFormat="1" hidden="1">
      <c r="A18" s="100"/>
      <c r="B18" s="100"/>
      <c r="C18" s="100"/>
      <c r="D18" s="100"/>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row>
    <row r="19" spans="1:66" s="102" customFormat="1" hidden="1">
      <c r="A19" s="100"/>
      <c r="B19" s="100"/>
      <c r="C19" s="100"/>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row>
    <row r="20" spans="1:66" hidden="1">
      <c r="A20" s="103"/>
      <c r="B20" s="103"/>
      <c r="C20" s="103"/>
      <c r="D20" s="103"/>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row>
    <row r="21" spans="1:66" hidden="1">
      <c r="A21" s="103"/>
      <c r="B21" s="103"/>
      <c r="C21" s="103"/>
      <c r="D21" s="103"/>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row>
    <row r="22" spans="1:66" hidden="1">
      <c r="A22" s="103"/>
      <c r="B22" s="103"/>
      <c r="C22" s="103"/>
      <c r="D22" s="103"/>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row>
    <row r="23" spans="1:66" hidden="1">
      <c r="A23" s="103"/>
      <c r="B23" s="103"/>
      <c r="C23" s="103"/>
      <c r="D23" s="103"/>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row>
    <row r="24" spans="1:66" ht="17.25" hidden="1" customHeight="1">
      <c r="A24" s="103"/>
      <c r="B24" s="103"/>
      <c r="C24" s="103"/>
      <c r="D24" s="10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row>
    <row r="25" spans="1:66" ht="15" customHeight="1">
      <c r="A25" s="103"/>
      <c r="B25" s="104"/>
      <c r="C25" s="103"/>
      <c r="D25" s="104"/>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row>
    <row r="26" spans="1:66" ht="14">
      <c r="A26" s="93"/>
      <c r="B26" s="105"/>
      <c r="C26" s="93"/>
      <c r="D26" s="105"/>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row>
    <row r="27" spans="1:66" ht="14">
      <c r="A27" s="106" t="s">
        <v>169</v>
      </c>
      <c r="B27" s="107"/>
      <c r="C27" s="108"/>
      <c r="D27" s="109"/>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row>
    <row r="28" spans="1:66" ht="15.75" customHeight="1">
      <c r="A28" s="637" t="s">
        <v>40</v>
      </c>
      <c r="B28" s="636"/>
      <c r="C28" s="638" t="s">
        <v>1425</v>
      </c>
      <c r="D28" s="639"/>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row>
    <row r="29" spans="1:66" ht="26.25" customHeight="1">
      <c r="A29" s="637" t="s">
        <v>170</v>
      </c>
      <c r="B29" s="636"/>
      <c r="C29" s="640"/>
      <c r="D29" s="641"/>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row>
    <row r="30" spans="1:66" ht="14">
      <c r="A30" s="642" t="s">
        <v>168</v>
      </c>
      <c r="B30" s="643"/>
      <c r="C30" s="520">
        <v>44728</v>
      </c>
      <c r="D30" s="521"/>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row>
    <row r="31" spans="1:66" ht="14">
      <c r="A31" s="92"/>
      <c r="B31" s="92"/>
      <c r="C31" s="95"/>
      <c r="D31" s="92"/>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row>
    <row r="32" spans="1:66">
      <c r="A32" s="644" t="s">
        <v>623</v>
      </c>
      <c r="B32" s="644"/>
      <c r="C32" s="644"/>
      <c r="D32" s="644"/>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row>
    <row r="33" spans="1:66">
      <c r="A33" s="635" t="s">
        <v>625</v>
      </c>
      <c r="B33" s="635"/>
      <c r="C33" s="635"/>
      <c r="D33" s="635"/>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row>
    <row r="34" spans="1:66">
      <c r="A34" s="635" t="s">
        <v>603</v>
      </c>
      <c r="B34" s="635"/>
      <c r="C34" s="635"/>
      <c r="D34" s="635"/>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row>
    <row r="35" spans="1:66" ht="13.5" customHeight="1">
      <c r="A35" s="110"/>
      <c r="B35" s="110"/>
      <c r="C35" s="110"/>
      <c r="D35" s="110"/>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row>
    <row r="36" spans="1:66">
      <c r="A36" s="635" t="s">
        <v>60</v>
      </c>
      <c r="B36" s="635"/>
      <c r="C36" s="635"/>
      <c r="D36" s="635"/>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row>
    <row r="37" spans="1:66">
      <c r="A37" s="635" t="s">
        <v>61</v>
      </c>
      <c r="B37" s="635"/>
      <c r="C37" s="635"/>
      <c r="D37" s="635"/>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row>
    <row r="38" spans="1:66">
      <c r="A38" s="635" t="s">
        <v>381</v>
      </c>
      <c r="B38" s="635"/>
      <c r="C38" s="635"/>
      <c r="D38" s="635"/>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row>
    <row r="39" spans="1:66">
      <c r="A39" s="88"/>
      <c r="B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row>
    <row r="40" spans="1:66">
      <c r="A40" s="88"/>
      <c r="B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row>
    <row r="41" spans="1:66">
      <c r="A41" s="88"/>
      <c r="B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row>
    <row r="42" spans="1:66">
      <c r="A42" s="88"/>
      <c r="B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row>
    <row r="43" spans="1:66" s="88" customFormat="1"/>
    <row r="44" spans="1:66" s="88" customFormat="1"/>
    <row r="45" spans="1:66" s="88" customFormat="1"/>
    <row r="46" spans="1:66" s="88" customFormat="1"/>
    <row r="47" spans="1:66" s="88" customFormat="1"/>
    <row r="48" spans="1:66" s="88" customFormat="1"/>
    <row r="49" spans="1:31" s="88" customFormat="1"/>
    <row r="50" spans="1:31" s="88" customFormat="1"/>
    <row r="51" spans="1:31" s="88" customFormat="1"/>
    <row r="52" spans="1:31" s="88" customFormat="1"/>
    <row r="53" spans="1:31" s="88" customFormat="1"/>
    <row r="54" spans="1:31" s="88" customFormat="1"/>
    <row r="55" spans="1:31" s="88" customFormat="1"/>
    <row r="56" spans="1:31" s="88" customFormat="1"/>
    <row r="57" spans="1:31" s="88" customFormat="1"/>
    <row r="58" spans="1:31" s="88" customFormat="1"/>
    <row r="59" spans="1:31" s="88" customFormat="1"/>
    <row r="60" spans="1:31" s="88" customFormat="1"/>
    <row r="61" spans="1:31" s="88" customFormat="1"/>
    <row r="62" spans="1:31">
      <c r="A62" s="88"/>
      <c r="B62" s="88"/>
      <c r="M62" s="88"/>
      <c r="N62" s="88"/>
      <c r="O62" s="88"/>
      <c r="P62" s="88"/>
      <c r="Q62" s="88"/>
      <c r="R62" s="88"/>
      <c r="S62" s="88"/>
      <c r="T62" s="88"/>
      <c r="U62" s="88"/>
      <c r="V62" s="88"/>
      <c r="W62" s="88"/>
      <c r="X62" s="88"/>
      <c r="Y62" s="88"/>
      <c r="Z62" s="88"/>
      <c r="AA62" s="88"/>
      <c r="AB62" s="88"/>
      <c r="AC62" s="88"/>
      <c r="AD62" s="88"/>
      <c r="AE62" s="88"/>
    </row>
    <row r="63" spans="1:31">
      <c r="A63" s="88"/>
      <c r="B63" s="88"/>
      <c r="M63" s="88"/>
      <c r="N63" s="88"/>
      <c r="O63" s="88"/>
      <c r="P63" s="88"/>
      <c r="Q63" s="88"/>
      <c r="R63" s="88"/>
      <c r="S63" s="88"/>
      <c r="T63" s="88"/>
      <c r="U63" s="88"/>
      <c r="V63" s="88"/>
      <c r="W63" s="88"/>
      <c r="X63" s="88"/>
      <c r="Y63" s="88"/>
      <c r="Z63" s="88"/>
      <c r="AA63" s="88"/>
      <c r="AB63" s="88"/>
      <c r="AC63" s="88"/>
      <c r="AD63" s="88"/>
      <c r="AE63" s="88"/>
    </row>
    <row r="64" spans="1:31">
      <c r="A64" s="88"/>
      <c r="B64" s="88"/>
      <c r="M64" s="88"/>
      <c r="N64" s="88"/>
      <c r="O64" s="88"/>
      <c r="P64" s="88"/>
      <c r="Q64" s="88"/>
      <c r="R64" s="88"/>
      <c r="S64" s="88"/>
      <c r="T64" s="88"/>
      <c r="U64" s="88"/>
      <c r="V64" s="88"/>
      <c r="W64" s="88"/>
      <c r="X64" s="88"/>
      <c r="Y64" s="88"/>
      <c r="Z64" s="88"/>
      <c r="AA64" s="88"/>
      <c r="AB64" s="88"/>
      <c r="AC64" s="88"/>
      <c r="AD64" s="88"/>
      <c r="AE64" s="88"/>
    </row>
    <row r="65" spans="1:31">
      <c r="A65" s="88"/>
      <c r="B65" s="88"/>
      <c r="M65" s="88"/>
      <c r="N65" s="88"/>
      <c r="O65" s="88"/>
      <c r="P65" s="88"/>
      <c r="Q65" s="88"/>
      <c r="R65" s="88"/>
      <c r="S65" s="88"/>
      <c r="T65" s="88"/>
      <c r="U65" s="88"/>
      <c r="V65" s="88"/>
      <c r="W65" s="88"/>
      <c r="X65" s="88"/>
      <c r="Y65" s="88"/>
      <c r="Z65" s="88"/>
      <c r="AA65" s="88"/>
      <c r="AB65" s="88"/>
      <c r="AC65" s="88"/>
      <c r="AD65" s="88"/>
      <c r="AE65" s="88"/>
    </row>
    <row r="66" spans="1:31">
      <c r="A66" s="88"/>
      <c r="B66" s="88"/>
      <c r="M66" s="88"/>
      <c r="N66" s="88"/>
      <c r="O66" s="88"/>
      <c r="P66" s="88"/>
      <c r="Q66" s="88"/>
      <c r="R66" s="88"/>
      <c r="S66" s="88"/>
      <c r="T66" s="88"/>
      <c r="U66" s="88"/>
      <c r="V66" s="88"/>
      <c r="W66" s="88"/>
      <c r="X66" s="88"/>
      <c r="Y66" s="88"/>
      <c r="Z66" s="88"/>
      <c r="AA66" s="88"/>
      <c r="AB66" s="88"/>
      <c r="AC66" s="88"/>
      <c r="AD66" s="88"/>
      <c r="AE66" s="88"/>
    </row>
    <row r="67" spans="1:31">
      <c r="A67" s="88"/>
      <c r="B67" s="88"/>
      <c r="M67" s="88"/>
      <c r="N67" s="88"/>
      <c r="O67" s="88"/>
      <c r="P67" s="88"/>
      <c r="Q67" s="88"/>
      <c r="R67" s="88"/>
      <c r="S67" s="88"/>
      <c r="T67" s="88"/>
      <c r="U67" s="88"/>
      <c r="V67" s="88"/>
      <c r="W67" s="88"/>
      <c r="X67" s="88"/>
      <c r="Y67" s="88"/>
      <c r="Z67" s="88"/>
      <c r="AA67" s="88"/>
      <c r="AB67" s="88"/>
      <c r="AC67" s="88"/>
      <c r="AD67" s="88"/>
      <c r="AE67" s="88"/>
    </row>
    <row r="68" spans="1:31">
      <c r="A68" s="88"/>
      <c r="B68" s="88"/>
      <c r="M68" s="88"/>
      <c r="N68" s="88"/>
      <c r="O68" s="88"/>
      <c r="P68" s="88"/>
      <c r="Q68" s="88"/>
      <c r="R68" s="88"/>
      <c r="S68" s="88"/>
      <c r="T68" s="88"/>
      <c r="U68" s="88"/>
      <c r="V68" s="88"/>
      <c r="W68" s="88"/>
      <c r="X68" s="88"/>
      <c r="Y68" s="88"/>
      <c r="Z68" s="88"/>
      <c r="AA68" s="88"/>
      <c r="AB68" s="88"/>
      <c r="AC68" s="88"/>
      <c r="AD68" s="88"/>
      <c r="AE68" s="88"/>
    </row>
    <row r="69" spans="1:31">
      <c r="A69" s="88"/>
      <c r="B69" s="88"/>
      <c r="M69" s="88"/>
      <c r="N69" s="88"/>
      <c r="O69" s="88"/>
      <c r="P69" s="88"/>
      <c r="Q69" s="88"/>
      <c r="R69" s="88"/>
      <c r="S69" s="88"/>
      <c r="T69" s="88"/>
      <c r="U69" s="88"/>
      <c r="V69" s="88"/>
      <c r="W69" s="88"/>
      <c r="X69" s="88"/>
      <c r="Y69" s="88"/>
      <c r="Z69" s="88"/>
      <c r="AA69" s="88"/>
      <c r="AB69" s="88"/>
      <c r="AC69" s="88"/>
      <c r="AD69" s="88"/>
      <c r="AE69" s="88"/>
    </row>
    <row r="70" spans="1:31">
      <c r="A70" s="88"/>
      <c r="B70" s="88"/>
      <c r="M70" s="88"/>
      <c r="N70" s="88"/>
      <c r="O70" s="88"/>
      <c r="P70" s="88"/>
      <c r="Q70" s="88"/>
      <c r="R70" s="88"/>
      <c r="S70" s="88"/>
      <c r="T70" s="88"/>
      <c r="U70" s="88"/>
      <c r="V70" s="88"/>
      <c r="W70" s="88"/>
      <c r="X70" s="88"/>
      <c r="Y70" s="88"/>
      <c r="Z70" s="88"/>
      <c r="AA70" s="88"/>
      <c r="AB70" s="88"/>
      <c r="AC70" s="88"/>
      <c r="AD70" s="88"/>
      <c r="AE70" s="88"/>
    </row>
    <row r="71" spans="1:31">
      <c r="A71" s="88"/>
      <c r="B71" s="88"/>
      <c r="M71" s="88"/>
      <c r="N71" s="88"/>
      <c r="O71" s="88"/>
      <c r="P71" s="88"/>
      <c r="Q71" s="88"/>
      <c r="R71" s="88"/>
      <c r="S71" s="88"/>
      <c r="T71" s="88"/>
      <c r="U71" s="88"/>
      <c r="V71" s="88"/>
      <c r="W71" s="88"/>
      <c r="X71" s="88"/>
      <c r="Y71" s="88"/>
      <c r="Z71" s="88"/>
      <c r="AA71" s="88"/>
      <c r="AB71" s="88"/>
      <c r="AC71" s="88"/>
      <c r="AD71" s="88"/>
      <c r="AE71" s="88"/>
    </row>
    <row r="72" spans="1:31">
      <c r="A72" s="88"/>
      <c r="B72" s="88"/>
      <c r="M72" s="88"/>
      <c r="N72" s="88"/>
      <c r="O72" s="88"/>
      <c r="P72" s="88"/>
      <c r="Q72" s="88"/>
      <c r="R72" s="88"/>
      <c r="S72" s="88"/>
      <c r="T72" s="88"/>
      <c r="U72" s="88"/>
      <c r="V72" s="88"/>
      <c r="W72" s="88"/>
      <c r="X72" s="88"/>
      <c r="Y72" s="88"/>
      <c r="Z72" s="88"/>
      <c r="AA72" s="88"/>
      <c r="AB72" s="88"/>
      <c r="AC72" s="88"/>
      <c r="AD72" s="88"/>
      <c r="AE72" s="88"/>
    </row>
    <row r="73" spans="1:31">
      <c r="A73" s="88"/>
      <c r="B73" s="88"/>
      <c r="M73" s="88"/>
      <c r="N73" s="88"/>
      <c r="O73" s="88"/>
      <c r="P73" s="88"/>
      <c r="Q73" s="88"/>
      <c r="R73" s="88"/>
      <c r="S73" s="88"/>
      <c r="T73" s="88"/>
      <c r="U73" s="88"/>
      <c r="V73" s="88"/>
      <c r="W73" s="88"/>
      <c r="X73" s="88"/>
      <c r="Y73" s="88"/>
      <c r="Z73" s="88"/>
      <c r="AA73" s="88"/>
      <c r="AB73" s="88"/>
      <c r="AC73" s="88"/>
      <c r="AD73" s="88"/>
      <c r="AE73" s="88"/>
    </row>
    <row r="74" spans="1:31">
      <c r="A74" s="88"/>
      <c r="B74" s="88"/>
      <c r="M74" s="88"/>
      <c r="N74" s="88"/>
      <c r="O74" s="88"/>
      <c r="P74" s="88"/>
      <c r="Q74" s="88"/>
      <c r="R74" s="88"/>
      <c r="S74" s="88"/>
      <c r="T74" s="88"/>
      <c r="U74" s="88"/>
      <c r="V74" s="88"/>
      <c r="W74" s="88"/>
      <c r="X74" s="88"/>
      <c r="Y74" s="88"/>
      <c r="Z74" s="88"/>
      <c r="AA74" s="88"/>
      <c r="AB74" s="88"/>
      <c r="AC74" s="88"/>
      <c r="AD74" s="88"/>
      <c r="AE74" s="88"/>
    </row>
    <row r="75" spans="1:31">
      <c r="A75" s="88"/>
      <c r="B75" s="88"/>
      <c r="M75" s="88"/>
      <c r="N75" s="88"/>
      <c r="O75" s="88"/>
      <c r="P75" s="88"/>
      <c r="Q75" s="88"/>
      <c r="R75" s="88"/>
      <c r="S75" s="88"/>
      <c r="T75" s="88"/>
      <c r="U75" s="88"/>
      <c r="V75" s="88"/>
      <c r="W75" s="88"/>
      <c r="X75" s="88"/>
      <c r="Y75" s="88"/>
      <c r="Z75" s="88"/>
      <c r="AA75" s="88"/>
      <c r="AB75" s="88"/>
      <c r="AC75" s="88"/>
      <c r="AD75" s="88"/>
      <c r="AE75" s="88"/>
    </row>
    <row r="76" spans="1:31">
      <c r="A76" s="88"/>
      <c r="B76" s="88"/>
      <c r="M76" s="88"/>
      <c r="N76" s="88"/>
      <c r="O76" s="88"/>
      <c r="P76" s="88"/>
      <c r="Q76" s="88"/>
      <c r="R76" s="88"/>
      <c r="S76" s="88"/>
      <c r="T76" s="88"/>
      <c r="U76" s="88"/>
      <c r="V76" s="88"/>
      <c r="W76" s="88"/>
      <c r="X76" s="88"/>
      <c r="Y76" s="88"/>
      <c r="Z76" s="88"/>
      <c r="AA76" s="88"/>
      <c r="AB76" s="88"/>
      <c r="AC76" s="88"/>
      <c r="AD76" s="88"/>
      <c r="AE76" s="88"/>
    </row>
    <row r="77" spans="1:31">
      <c r="A77" s="88"/>
      <c r="B77" s="88"/>
      <c r="M77" s="88"/>
      <c r="N77" s="88"/>
      <c r="O77" s="88"/>
      <c r="P77" s="88"/>
      <c r="Q77" s="88"/>
      <c r="R77" s="88"/>
      <c r="S77" s="88"/>
      <c r="T77" s="88"/>
      <c r="U77" s="88"/>
      <c r="V77" s="88"/>
      <c r="W77" s="88"/>
      <c r="X77" s="88"/>
      <c r="Y77" s="88"/>
      <c r="Z77" s="88"/>
      <c r="AA77" s="88"/>
      <c r="AB77" s="88"/>
      <c r="AC77" s="88"/>
      <c r="AD77" s="88"/>
      <c r="AE77" s="88"/>
    </row>
    <row r="78" spans="1:31">
      <c r="A78" s="88"/>
      <c r="B78" s="88"/>
      <c r="M78" s="88"/>
      <c r="N78" s="88"/>
      <c r="O78" s="88"/>
      <c r="P78" s="88"/>
      <c r="Q78" s="88"/>
      <c r="R78" s="88"/>
      <c r="S78" s="88"/>
      <c r="T78" s="88"/>
      <c r="U78" s="88"/>
      <c r="V78" s="88"/>
      <c r="W78" s="88"/>
      <c r="X78" s="88"/>
      <c r="Y78" s="88"/>
      <c r="Z78" s="88"/>
      <c r="AA78" s="88"/>
      <c r="AB78" s="88"/>
      <c r="AC78" s="88"/>
      <c r="AD78" s="88"/>
      <c r="AE78" s="88"/>
    </row>
    <row r="79" spans="1:31">
      <c r="A79" s="88"/>
      <c r="B79" s="88"/>
      <c r="M79" s="88"/>
      <c r="N79" s="88"/>
      <c r="O79" s="88"/>
      <c r="P79" s="88"/>
      <c r="Q79" s="88"/>
      <c r="R79" s="88"/>
      <c r="S79" s="88"/>
      <c r="T79" s="88"/>
      <c r="U79" s="88"/>
      <c r="V79" s="88"/>
      <c r="W79" s="88"/>
      <c r="X79" s="88"/>
      <c r="Y79" s="88"/>
      <c r="Z79" s="88"/>
      <c r="AA79" s="88"/>
      <c r="AB79" s="88"/>
      <c r="AC79" s="88"/>
      <c r="AD79" s="88"/>
      <c r="AE79" s="88"/>
    </row>
    <row r="80" spans="1:31">
      <c r="A80" s="88"/>
      <c r="B80" s="88"/>
      <c r="M80" s="88"/>
      <c r="N80" s="88"/>
      <c r="O80" s="88"/>
      <c r="P80" s="88"/>
      <c r="Q80" s="88"/>
      <c r="R80" s="88"/>
      <c r="S80" s="88"/>
      <c r="T80" s="88"/>
      <c r="U80" s="88"/>
      <c r="V80" s="88"/>
      <c r="W80" s="88"/>
      <c r="X80" s="88"/>
      <c r="Y80" s="88"/>
      <c r="Z80" s="88"/>
      <c r="AA80" s="88"/>
      <c r="AB80" s="88"/>
      <c r="AC80" s="88"/>
      <c r="AD80" s="88"/>
      <c r="AE80" s="88"/>
    </row>
    <row r="81" spans="1:31">
      <c r="A81" s="88"/>
      <c r="B81" s="88"/>
      <c r="M81" s="88"/>
      <c r="N81" s="88"/>
      <c r="O81" s="88"/>
      <c r="P81" s="88"/>
      <c r="Q81" s="88"/>
      <c r="R81" s="88"/>
      <c r="S81" s="88"/>
      <c r="T81" s="88"/>
      <c r="U81" s="88"/>
      <c r="V81" s="88"/>
      <c r="W81" s="88"/>
      <c r="X81" s="88"/>
      <c r="Y81" s="88"/>
      <c r="Z81" s="88"/>
      <c r="AA81" s="88"/>
      <c r="AB81" s="88"/>
      <c r="AC81" s="88"/>
      <c r="AD81" s="88"/>
      <c r="AE81" s="88"/>
    </row>
    <row r="82" spans="1:31">
      <c r="A82" s="88"/>
      <c r="B82" s="88"/>
      <c r="M82" s="88"/>
      <c r="N82" s="88"/>
      <c r="O82" s="88"/>
      <c r="P82" s="88"/>
      <c r="Q82" s="88"/>
      <c r="R82" s="88"/>
      <c r="S82" s="88"/>
      <c r="T82" s="88"/>
      <c r="U82" s="88"/>
      <c r="V82" s="88"/>
      <c r="W82" s="88"/>
      <c r="X82" s="88"/>
      <c r="Y82" s="88"/>
      <c r="Z82" s="88"/>
      <c r="AA82" s="88"/>
      <c r="AB82" s="88"/>
      <c r="AC82" s="88"/>
      <c r="AD82" s="88"/>
      <c r="AE82" s="88"/>
    </row>
    <row r="83" spans="1:31">
      <c r="A83" s="88"/>
      <c r="B83" s="88"/>
      <c r="M83" s="88"/>
      <c r="N83" s="88"/>
      <c r="O83" s="88"/>
      <c r="P83" s="88"/>
      <c r="Q83" s="88"/>
      <c r="R83" s="88"/>
      <c r="S83" s="88"/>
      <c r="T83" s="88"/>
      <c r="U83" s="88"/>
      <c r="V83" s="88"/>
      <c r="W83" s="88"/>
      <c r="X83" s="88"/>
      <c r="Y83" s="88"/>
      <c r="Z83" s="88"/>
      <c r="AA83" s="88"/>
      <c r="AB83" s="88"/>
      <c r="AC83" s="88"/>
      <c r="AD83" s="88"/>
      <c r="AE83" s="88"/>
    </row>
    <row r="84" spans="1:31">
      <c r="A84" s="88"/>
      <c r="B84" s="88"/>
      <c r="M84" s="88"/>
      <c r="N84" s="88"/>
      <c r="O84" s="88"/>
      <c r="P84" s="88"/>
      <c r="Q84" s="88"/>
      <c r="R84" s="88"/>
      <c r="S84" s="88"/>
      <c r="T84" s="88"/>
      <c r="U84" s="88"/>
      <c r="V84" s="88"/>
      <c r="W84" s="88"/>
      <c r="X84" s="88"/>
      <c r="Y84" s="88"/>
      <c r="Z84" s="88"/>
      <c r="AA84" s="88"/>
      <c r="AB84" s="88"/>
      <c r="AC84" s="88"/>
      <c r="AD84" s="88"/>
      <c r="AE84" s="88"/>
    </row>
    <row r="85" spans="1:31">
      <c r="A85" s="88"/>
      <c r="B85" s="88"/>
      <c r="M85" s="88"/>
      <c r="N85" s="88"/>
      <c r="O85" s="88"/>
      <c r="P85" s="88"/>
      <c r="Q85" s="88"/>
      <c r="R85" s="88"/>
      <c r="S85" s="88"/>
      <c r="T85" s="88"/>
      <c r="U85" s="88"/>
      <c r="V85" s="88"/>
      <c r="W85" s="88"/>
      <c r="X85" s="88"/>
      <c r="Y85" s="88"/>
      <c r="Z85" s="88"/>
      <c r="AA85" s="88"/>
      <c r="AB85" s="88"/>
      <c r="AC85" s="88"/>
      <c r="AD85" s="88"/>
      <c r="AE85" s="88"/>
    </row>
    <row r="86" spans="1:31">
      <c r="A86" s="88"/>
      <c r="B86" s="88"/>
      <c r="M86" s="88"/>
      <c r="N86" s="88"/>
      <c r="O86" s="88"/>
      <c r="P86" s="88"/>
      <c r="Q86" s="88"/>
      <c r="R86" s="88"/>
      <c r="S86" s="88"/>
      <c r="T86" s="88"/>
      <c r="U86" s="88"/>
      <c r="V86" s="88"/>
      <c r="W86" s="88"/>
      <c r="X86" s="88"/>
      <c r="Y86" s="88"/>
      <c r="Z86" s="88"/>
      <c r="AA86" s="88"/>
      <c r="AB86" s="88"/>
      <c r="AC86" s="88"/>
      <c r="AD86" s="88"/>
      <c r="AE86" s="88"/>
    </row>
    <row r="87" spans="1:31">
      <c r="A87" s="88"/>
      <c r="B87" s="88"/>
      <c r="M87" s="88"/>
      <c r="N87" s="88"/>
      <c r="O87" s="88"/>
      <c r="P87" s="88"/>
      <c r="Q87" s="88"/>
      <c r="R87" s="88"/>
      <c r="S87" s="88"/>
      <c r="T87" s="88"/>
      <c r="U87" s="88"/>
      <c r="V87" s="88"/>
      <c r="W87" s="88"/>
      <c r="X87" s="88"/>
      <c r="Y87" s="88"/>
      <c r="Z87" s="88"/>
      <c r="AA87" s="88"/>
      <c r="AB87" s="88"/>
      <c r="AC87" s="88"/>
      <c r="AD87" s="88"/>
      <c r="AE87" s="88"/>
    </row>
    <row r="88" spans="1:31">
      <c r="A88" s="88"/>
      <c r="B88" s="88"/>
      <c r="M88" s="88"/>
      <c r="N88" s="88"/>
      <c r="O88" s="88"/>
      <c r="P88" s="88"/>
      <c r="Q88" s="88"/>
      <c r="R88" s="88"/>
      <c r="S88" s="88"/>
      <c r="T88" s="88"/>
      <c r="U88" s="88"/>
      <c r="V88" s="88"/>
      <c r="W88" s="88"/>
      <c r="X88" s="88"/>
      <c r="Y88" s="88"/>
      <c r="Z88" s="88"/>
      <c r="AA88" s="88"/>
      <c r="AB88" s="88"/>
      <c r="AC88" s="88"/>
      <c r="AD88" s="88"/>
      <c r="AE88" s="88"/>
    </row>
    <row r="89" spans="1:31">
      <c r="A89" s="88"/>
      <c r="B89" s="88"/>
      <c r="M89" s="88"/>
      <c r="N89" s="88"/>
      <c r="O89" s="88"/>
      <c r="P89" s="88"/>
      <c r="Q89" s="88"/>
      <c r="R89" s="88"/>
      <c r="S89" s="88"/>
      <c r="T89" s="88"/>
      <c r="U89" s="88"/>
      <c r="V89" s="88"/>
      <c r="W89" s="88"/>
      <c r="X89" s="88"/>
      <c r="Y89" s="88"/>
      <c r="Z89" s="88"/>
      <c r="AA89" s="88"/>
      <c r="AB89" s="88"/>
      <c r="AC89" s="88"/>
      <c r="AD89" s="88"/>
      <c r="AE89" s="88"/>
    </row>
    <row r="90" spans="1:31">
      <c r="A90" s="88"/>
      <c r="B90" s="88"/>
      <c r="M90" s="88"/>
      <c r="N90" s="88"/>
      <c r="O90" s="88"/>
      <c r="P90" s="88"/>
      <c r="Q90" s="88"/>
      <c r="R90" s="88"/>
      <c r="S90" s="88"/>
      <c r="T90" s="88"/>
      <c r="U90" s="88"/>
      <c r="V90" s="88"/>
      <c r="W90" s="88"/>
      <c r="X90" s="88"/>
      <c r="Y90" s="88"/>
      <c r="Z90" s="88"/>
      <c r="AA90" s="88"/>
      <c r="AB90" s="88"/>
      <c r="AC90" s="88"/>
      <c r="AD90" s="88"/>
      <c r="AE90" s="88"/>
    </row>
    <row r="91" spans="1:31">
      <c r="A91" s="88"/>
      <c r="B91" s="88"/>
      <c r="M91" s="88"/>
      <c r="N91" s="88"/>
      <c r="O91" s="88"/>
      <c r="P91" s="88"/>
      <c r="Q91" s="88"/>
      <c r="R91" s="88"/>
      <c r="S91" s="88"/>
      <c r="T91" s="88"/>
      <c r="U91" s="88"/>
      <c r="V91" s="88"/>
      <c r="W91" s="88"/>
      <c r="X91" s="88"/>
      <c r="Y91" s="88"/>
      <c r="Z91" s="88"/>
      <c r="AA91" s="88"/>
      <c r="AB91" s="88"/>
      <c r="AC91" s="88"/>
      <c r="AD91" s="88"/>
      <c r="AE91" s="88"/>
    </row>
    <row r="92" spans="1:31">
      <c r="A92" s="88"/>
      <c r="B92" s="88"/>
      <c r="M92" s="88"/>
      <c r="N92" s="88"/>
      <c r="O92" s="88"/>
      <c r="P92" s="88"/>
      <c r="Q92" s="88"/>
      <c r="R92" s="88"/>
      <c r="S92" s="88"/>
      <c r="T92" s="88"/>
      <c r="U92" s="88"/>
      <c r="V92" s="88"/>
      <c r="W92" s="88"/>
      <c r="X92" s="88"/>
      <c r="Y92" s="88"/>
      <c r="Z92" s="88"/>
      <c r="AA92" s="88"/>
      <c r="AB92" s="88"/>
      <c r="AC92" s="88"/>
      <c r="AD92" s="88"/>
      <c r="AE92" s="88"/>
    </row>
    <row r="93" spans="1:31">
      <c r="A93" s="88"/>
      <c r="B93" s="88"/>
      <c r="M93" s="88"/>
      <c r="N93" s="88"/>
      <c r="O93" s="88"/>
      <c r="P93" s="88"/>
      <c r="Q93" s="88"/>
      <c r="R93" s="88"/>
      <c r="S93" s="88"/>
      <c r="T93" s="88"/>
      <c r="U93" s="88"/>
      <c r="V93" s="88"/>
      <c r="W93" s="88"/>
      <c r="X93" s="88"/>
      <c r="Y93" s="88"/>
      <c r="Z93" s="88"/>
      <c r="AA93" s="88"/>
      <c r="AB93" s="88"/>
      <c r="AC93" s="88"/>
      <c r="AD93" s="88"/>
      <c r="AE93" s="88"/>
    </row>
    <row r="94" spans="1:31">
      <c r="A94" s="88"/>
      <c r="B94" s="88"/>
      <c r="M94" s="88"/>
      <c r="N94" s="88"/>
      <c r="O94" s="88"/>
      <c r="P94" s="88"/>
      <c r="Q94" s="88"/>
      <c r="R94" s="88"/>
      <c r="S94" s="88"/>
      <c r="T94" s="88"/>
      <c r="U94" s="88"/>
      <c r="V94" s="88"/>
      <c r="W94" s="88"/>
      <c r="X94" s="88"/>
      <c r="Y94" s="88"/>
      <c r="Z94" s="88"/>
      <c r="AA94" s="88"/>
      <c r="AB94" s="88"/>
      <c r="AC94" s="88"/>
      <c r="AD94" s="88"/>
      <c r="AE94" s="88"/>
    </row>
    <row r="95" spans="1:31">
      <c r="A95" s="88"/>
      <c r="B95" s="88"/>
      <c r="M95" s="88"/>
      <c r="N95" s="88"/>
      <c r="O95" s="88"/>
      <c r="P95" s="88"/>
      <c r="Q95" s="88"/>
      <c r="R95" s="88"/>
      <c r="S95" s="88"/>
      <c r="T95" s="88"/>
      <c r="U95" s="88"/>
      <c r="V95" s="88"/>
      <c r="W95" s="88"/>
      <c r="X95" s="88"/>
      <c r="Y95" s="88"/>
      <c r="Z95" s="88"/>
      <c r="AA95" s="88"/>
      <c r="AB95" s="88"/>
      <c r="AC95" s="88"/>
      <c r="AD95" s="88"/>
      <c r="AE95" s="88"/>
    </row>
    <row r="96" spans="1:31">
      <c r="A96" s="88"/>
      <c r="B96" s="88"/>
      <c r="M96" s="88"/>
      <c r="N96" s="88"/>
      <c r="O96" s="88"/>
      <c r="P96" s="88"/>
      <c r="Q96" s="88"/>
      <c r="R96" s="88"/>
      <c r="S96" s="88"/>
      <c r="T96" s="88"/>
      <c r="U96" s="88"/>
      <c r="V96" s="88"/>
      <c r="W96" s="88"/>
      <c r="X96" s="88"/>
      <c r="Y96" s="88"/>
      <c r="Z96" s="88"/>
      <c r="AA96" s="88"/>
      <c r="AB96" s="88"/>
      <c r="AC96" s="88"/>
      <c r="AD96" s="88"/>
      <c r="AE96" s="88"/>
    </row>
    <row r="97" spans="1:31">
      <c r="A97" s="88"/>
      <c r="B97" s="88"/>
      <c r="M97" s="88"/>
      <c r="N97" s="88"/>
      <c r="O97" s="88"/>
      <c r="P97" s="88"/>
      <c r="Q97" s="88"/>
      <c r="R97" s="88"/>
      <c r="S97" s="88"/>
      <c r="T97" s="88"/>
      <c r="U97" s="88"/>
      <c r="V97" s="88"/>
      <c r="W97" s="88"/>
      <c r="X97" s="88"/>
      <c r="Y97" s="88"/>
      <c r="Z97" s="88"/>
      <c r="AA97" s="88"/>
      <c r="AB97" s="88"/>
      <c r="AC97" s="88"/>
      <c r="AD97" s="88"/>
      <c r="AE97" s="88"/>
    </row>
    <row r="98" spans="1:31">
      <c r="A98" s="88"/>
      <c r="B98" s="88"/>
      <c r="M98" s="88"/>
      <c r="N98" s="88"/>
      <c r="O98" s="88"/>
      <c r="P98" s="88"/>
      <c r="Q98" s="88"/>
      <c r="R98" s="88"/>
      <c r="S98" s="88"/>
      <c r="T98" s="88"/>
      <c r="U98" s="88"/>
      <c r="V98" s="88"/>
      <c r="W98" s="88"/>
      <c r="X98" s="88"/>
      <c r="Y98" s="88"/>
      <c r="Z98" s="88"/>
      <c r="AA98" s="88"/>
      <c r="AB98" s="88"/>
      <c r="AC98" s="88"/>
      <c r="AD98" s="88"/>
      <c r="AE98" s="88"/>
    </row>
    <row r="99" spans="1:31">
      <c r="A99" s="88"/>
      <c r="B99" s="88"/>
      <c r="M99" s="88"/>
      <c r="N99" s="88"/>
      <c r="O99" s="88"/>
      <c r="P99" s="88"/>
      <c r="Q99" s="88"/>
      <c r="R99" s="88"/>
      <c r="S99" s="88"/>
      <c r="T99" s="88"/>
      <c r="U99" s="88"/>
      <c r="V99" s="88"/>
      <c r="W99" s="88"/>
      <c r="X99" s="88"/>
      <c r="Y99" s="88"/>
      <c r="Z99" s="88"/>
      <c r="AA99" s="88"/>
      <c r="AB99" s="88"/>
      <c r="AC99" s="88"/>
      <c r="AD99" s="88"/>
      <c r="AE99" s="88"/>
    </row>
    <row r="100" spans="1:31">
      <c r="A100" s="88"/>
      <c r="B100" s="88"/>
      <c r="M100" s="88"/>
      <c r="N100" s="88"/>
      <c r="O100" s="88"/>
      <c r="P100" s="88"/>
      <c r="Q100" s="88"/>
      <c r="R100" s="88"/>
      <c r="S100" s="88"/>
      <c r="T100" s="88"/>
      <c r="U100" s="88"/>
      <c r="V100" s="88"/>
      <c r="W100" s="88"/>
      <c r="X100" s="88"/>
      <c r="Y100" s="88"/>
      <c r="Z100" s="88"/>
      <c r="AA100" s="88"/>
      <c r="AB100" s="88"/>
      <c r="AC100" s="88"/>
      <c r="AD100" s="88"/>
      <c r="AE100" s="88"/>
    </row>
    <row r="101" spans="1:31">
      <c r="A101" s="88"/>
      <c r="B101" s="88"/>
      <c r="M101" s="88"/>
      <c r="N101" s="88"/>
      <c r="O101" s="88"/>
      <c r="P101" s="88"/>
      <c r="Q101" s="88"/>
      <c r="R101" s="88"/>
      <c r="S101" s="88"/>
      <c r="T101" s="88"/>
      <c r="U101" s="88"/>
      <c r="V101" s="88"/>
      <c r="W101" s="88"/>
      <c r="X101" s="88"/>
      <c r="Y101" s="88"/>
      <c r="Z101" s="88"/>
      <c r="AA101" s="88"/>
      <c r="AB101" s="88"/>
      <c r="AC101" s="88"/>
      <c r="AD101" s="88"/>
      <c r="AE101" s="88"/>
    </row>
    <row r="102" spans="1:31">
      <c r="A102" s="88"/>
      <c r="B102" s="88"/>
      <c r="M102" s="88"/>
      <c r="N102" s="88"/>
      <c r="O102" s="88"/>
      <c r="P102" s="88"/>
      <c r="Q102" s="88"/>
      <c r="R102" s="88"/>
      <c r="S102" s="88"/>
      <c r="T102" s="88"/>
      <c r="U102" s="88"/>
      <c r="V102" s="88"/>
      <c r="W102" s="88"/>
      <c r="X102" s="88"/>
      <c r="Y102" s="88"/>
      <c r="Z102" s="88"/>
      <c r="AA102" s="88"/>
      <c r="AB102" s="88"/>
      <c r="AC102" s="88"/>
      <c r="AD102" s="88"/>
      <c r="AE102" s="88"/>
    </row>
    <row r="103" spans="1:31">
      <c r="A103" s="88"/>
      <c r="B103" s="88"/>
      <c r="M103" s="88"/>
      <c r="N103" s="88"/>
      <c r="O103" s="88"/>
      <c r="P103" s="88"/>
      <c r="Q103" s="88"/>
      <c r="R103" s="88"/>
      <c r="S103" s="88"/>
      <c r="T103" s="88"/>
      <c r="U103" s="88"/>
      <c r="V103" s="88"/>
      <c r="W103" s="88"/>
      <c r="X103" s="88"/>
      <c r="Y103" s="88"/>
      <c r="Z103" s="88"/>
      <c r="AA103" s="88"/>
      <c r="AB103" s="88"/>
      <c r="AC103" s="88"/>
      <c r="AD103" s="88"/>
      <c r="AE103" s="88"/>
    </row>
    <row r="104" spans="1:31">
      <c r="A104" s="88"/>
      <c r="B104" s="88"/>
      <c r="M104" s="88"/>
      <c r="N104" s="88"/>
      <c r="O104" s="88"/>
      <c r="P104" s="88"/>
      <c r="Q104" s="88"/>
      <c r="R104" s="88"/>
      <c r="S104" s="88"/>
      <c r="T104" s="88"/>
      <c r="U104" s="88"/>
      <c r="V104" s="88"/>
      <c r="W104" s="88"/>
      <c r="X104" s="88"/>
      <c r="Y104" s="88"/>
      <c r="Z104" s="88"/>
      <c r="AA104" s="88"/>
      <c r="AB104" s="88"/>
      <c r="AC104" s="88"/>
      <c r="AD104" s="88"/>
      <c r="AE104" s="88"/>
    </row>
    <row r="105" spans="1:31">
      <c r="A105" s="88"/>
      <c r="B105" s="88"/>
      <c r="M105" s="88"/>
      <c r="N105" s="88"/>
      <c r="O105" s="88"/>
      <c r="P105" s="88"/>
      <c r="Q105" s="88"/>
      <c r="R105" s="88"/>
      <c r="S105" s="88"/>
      <c r="T105" s="88"/>
      <c r="U105" s="88"/>
      <c r="V105" s="88"/>
      <c r="W105" s="88"/>
      <c r="X105" s="88"/>
      <c r="Y105" s="88"/>
      <c r="Z105" s="88"/>
      <c r="AA105" s="88"/>
      <c r="AB105" s="88"/>
      <c r="AC105" s="88"/>
      <c r="AD105" s="88"/>
      <c r="AE105" s="88"/>
    </row>
    <row r="106" spans="1:31">
      <c r="A106" s="88"/>
      <c r="B106" s="88"/>
      <c r="M106" s="88"/>
      <c r="N106" s="88"/>
      <c r="O106" s="88"/>
      <c r="P106" s="88"/>
      <c r="Q106" s="88"/>
      <c r="R106" s="88"/>
      <c r="S106" s="88"/>
      <c r="T106" s="88"/>
      <c r="U106" s="88"/>
      <c r="V106" s="88"/>
      <c r="W106" s="88"/>
      <c r="X106" s="88"/>
      <c r="Y106" s="88"/>
      <c r="Z106" s="88"/>
      <c r="AA106" s="88"/>
      <c r="AB106" s="88"/>
      <c r="AC106" s="88"/>
      <c r="AD106" s="88"/>
      <c r="AE106" s="88"/>
    </row>
    <row r="107" spans="1:31">
      <c r="A107" s="88"/>
      <c r="B107" s="88"/>
    </row>
    <row r="108" spans="1:31">
      <c r="A108" s="88"/>
      <c r="B108" s="88"/>
    </row>
    <row r="109" spans="1:31">
      <c r="A109" s="88"/>
      <c r="B109" s="88"/>
    </row>
    <row r="110" spans="1:31">
      <c r="A110" s="88"/>
      <c r="B110" s="88"/>
    </row>
  </sheetData>
  <mergeCells count="20">
    <mergeCell ref="A38:D38"/>
    <mergeCell ref="A30:B30"/>
    <mergeCell ref="A32:D32"/>
    <mergeCell ref="A33:D33"/>
    <mergeCell ref="A34:D34"/>
    <mergeCell ref="A37:D37"/>
    <mergeCell ref="B1:C1"/>
    <mergeCell ref="A3:D4"/>
    <mergeCell ref="A5:D5"/>
    <mergeCell ref="A6:C6"/>
    <mergeCell ref="A36:D36"/>
    <mergeCell ref="B7:D7"/>
    <mergeCell ref="B8:D8"/>
    <mergeCell ref="B10:C10"/>
    <mergeCell ref="B11:C11"/>
    <mergeCell ref="A14:D14"/>
    <mergeCell ref="A28:B28"/>
    <mergeCell ref="C28:D28"/>
    <mergeCell ref="A29:B29"/>
    <mergeCell ref="C29:D29"/>
  </mergeCells>
  <phoneticPr fontId="7" type="noConversion"/>
  <pageMargins left="1.19"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1"/>
  <sheetViews>
    <sheetView view="pageBreakPreview" zoomScaleNormal="78" zoomScaleSheetLayoutView="100" workbookViewId="0">
      <selection activeCell="B28" sqref="B28"/>
    </sheetView>
  </sheetViews>
  <sheetFormatPr defaultColWidth="9" defaultRowHeight="14"/>
  <cols>
    <col min="1" max="1" width="7.453125" style="337" customWidth="1"/>
    <col min="2" max="2" width="27.1796875" style="338" customWidth="1"/>
    <col min="3" max="3" width="31.453125" style="338" customWidth="1"/>
    <col min="4" max="4" width="41.1796875" style="339" customWidth="1"/>
    <col min="5" max="5" width="2.81640625" style="324" customWidth="1"/>
    <col min="6" max="11" width="9" style="335" hidden="1" customWidth="1"/>
    <col min="12" max="16384" width="9" style="335"/>
  </cols>
  <sheetData>
    <row r="1" spans="1:11" ht="28.5" thickBot="1">
      <c r="A1" s="320">
        <v>1</v>
      </c>
      <c r="B1" s="321" t="s">
        <v>730</v>
      </c>
      <c r="C1" s="322" t="s">
        <v>731</v>
      </c>
      <c r="D1" s="323"/>
      <c r="K1" s="335" t="s">
        <v>763</v>
      </c>
    </row>
    <row r="2" spans="1:11">
      <c r="A2" s="325">
        <v>1.1000000000000001</v>
      </c>
      <c r="B2" s="326" t="s">
        <v>65</v>
      </c>
      <c r="C2" s="326" t="s">
        <v>732</v>
      </c>
      <c r="D2" s="327" t="s">
        <v>427</v>
      </c>
      <c r="K2" s="335" t="s">
        <v>763</v>
      </c>
    </row>
    <row r="3" spans="1:11" ht="28">
      <c r="A3" s="328" t="s">
        <v>66</v>
      </c>
      <c r="B3" s="329" t="s">
        <v>67</v>
      </c>
      <c r="C3" s="330" t="s">
        <v>826</v>
      </c>
      <c r="D3" s="331" t="s">
        <v>733</v>
      </c>
      <c r="K3" s="335" t="s">
        <v>763</v>
      </c>
    </row>
    <row r="4" spans="1:11" ht="25" customHeight="1">
      <c r="A4" s="328" t="s">
        <v>537</v>
      </c>
      <c r="B4" s="332" t="s">
        <v>538</v>
      </c>
      <c r="C4" s="333" t="s">
        <v>734</v>
      </c>
      <c r="D4" s="331"/>
      <c r="K4" s="335" t="s">
        <v>763</v>
      </c>
    </row>
    <row r="5" spans="1:11" s="36" customFormat="1" ht="79.5" hidden="1" customHeight="1">
      <c r="A5" s="112" t="s">
        <v>735</v>
      </c>
      <c r="B5" s="334" t="s">
        <v>736</v>
      </c>
      <c r="C5" s="37"/>
      <c r="D5" s="113" t="s">
        <v>737</v>
      </c>
      <c r="E5" s="126"/>
      <c r="K5" s="36" t="s">
        <v>764</v>
      </c>
    </row>
    <row r="6" spans="1:11" s="36" customFormat="1" ht="69.75" hidden="1" customHeight="1">
      <c r="A6" s="112" t="s">
        <v>738</v>
      </c>
      <c r="B6" s="334" t="s">
        <v>739</v>
      </c>
      <c r="C6" s="37"/>
      <c r="D6" s="113" t="s">
        <v>737</v>
      </c>
      <c r="E6" s="126"/>
      <c r="K6" s="36" t="s">
        <v>764</v>
      </c>
    </row>
    <row r="7" spans="1:11" ht="115.5" hidden="1" customHeight="1">
      <c r="A7" s="328" t="s">
        <v>643</v>
      </c>
      <c r="B7" s="374" t="s">
        <v>773</v>
      </c>
      <c r="C7" s="375"/>
      <c r="D7" s="376" t="s">
        <v>774</v>
      </c>
      <c r="K7" s="335" t="s">
        <v>775</v>
      </c>
    </row>
    <row r="8" spans="1:11" s="38" customFormat="1" ht="70" hidden="1">
      <c r="A8" s="246" t="s">
        <v>740</v>
      </c>
      <c r="B8" s="336" t="s">
        <v>630</v>
      </c>
      <c r="C8" s="37"/>
      <c r="D8" s="259" t="s">
        <v>629</v>
      </c>
      <c r="E8" s="126"/>
      <c r="K8" s="38" t="s">
        <v>764</v>
      </c>
    </row>
    <row r="9" spans="1:11">
      <c r="K9" s="335" t="s">
        <v>763</v>
      </c>
    </row>
    <row r="10" spans="1:11" ht="14.5" thickBot="1">
      <c r="A10" s="325">
        <v>1.2</v>
      </c>
      <c r="B10" s="340" t="s">
        <v>741</v>
      </c>
      <c r="C10" s="340"/>
      <c r="D10" s="341"/>
      <c r="K10" s="335" t="s">
        <v>763</v>
      </c>
    </row>
    <row r="11" spans="1:11" ht="28.5" thickBot="1">
      <c r="A11" s="342" t="s">
        <v>68</v>
      </c>
      <c r="B11" s="343" t="s">
        <v>171</v>
      </c>
      <c r="C11" s="333" t="s">
        <v>823</v>
      </c>
      <c r="D11" s="344"/>
      <c r="K11" s="335" t="s">
        <v>763</v>
      </c>
    </row>
    <row r="12" spans="1:11" ht="28.5" thickBot="1">
      <c r="A12" s="342" t="s">
        <v>69</v>
      </c>
      <c r="B12" s="343" t="s">
        <v>606</v>
      </c>
      <c r="C12" s="333" t="s">
        <v>823</v>
      </c>
      <c r="D12" s="344"/>
      <c r="K12" s="335" t="s">
        <v>763</v>
      </c>
    </row>
    <row r="13" spans="1:11" ht="14.5" thickBot="1">
      <c r="A13" s="342" t="s">
        <v>71</v>
      </c>
      <c r="B13" s="338" t="s">
        <v>607</v>
      </c>
      <c r="C13" s="333"/>
      <c r="D13" s="344"/>
      <c r="K13" s="335" t="s">
        <v>763</v>
      </c>
    </row>
    <row r="14" spans="1:11" ht="14.5" thickBot="1">
      <c r="A14" s="342" t="s">
        <v>73</v>
      </c>
      <c r="B14" s="343" t="s">
        <v>70</v>
      </c>
      <c r="C14" s="333" t="s">
        <v>828</v>
      </c>
      <c r="D14" s="344"/>
      <c r="K14" s="335" t="s">
        <v>763</v>
      </c>
    </row>
    <row r="15" spans="1:11" ht="28.5" thickBot="1">
      <c r="A15" s="342" t="s">
        <v>75</v>
      </c>
      <c r="B15" s="343" t="s">
        <v>72</v>
      </c>
      <c r="C15" s="333" t="s">
        <v>829</v>
      </c>
      <c r="D15" s="345" t="s">
        <v>742</v>
      </c>
      <c r="G15" s="335" t="s">
        <v>765</v>
      </c>
      <c r="K15" s="335" t="s">
        <v>763</v>
      </c>
    </row>
    <row r="16" spans="1:11" ht="14.5" thickBot="1">
      <c r="A16" s="342" t="s">
        <v>125</v>
      </c>
      <c r="B16" s="343" t="s">
        <v>83</v>
      </c>
      <c r="C16" s="333" t="s">
        <v>824</v>
      </c>
      <c r="D16" s="344"/>
      <c r="G16" s="335" t="s">
        <v>766</v>
      </c>
      <c r="K16" s="335" t="s">
        <v>763</v>
      </c>
    </row>
    <row r="17" spans="1:11" ht="14.5" thickBot="1">
      <c r="A17" s="342" t="s">
        <v>16</v>
      </c>
      <c r="B17" s="343" t="s">
        <v>74</v>
      </c>
      <c r="C17" s="333" t="s">
        <v>830</v>
      </c>
      <c r="D17" s="344"/>
      <c r="G17" s="335" t="s">
        <v>767</v>
      </c>
      <c r="K17" s="335" t="s">
        <v>763</v>
      </c>
    </row>
    <row r="18" spans="1:11" ht="14.5" thickBot="1">
      <c r="A18" s="342" t="s">
        <v>185</v>
      </c>
      <c r="B18" s="343" t="s">
        <v>76</v>
      </c>
      <c r="C18" s="333"/>
      <c r="D18" s="344"/>
      <c r="G18" s="335" t="s">
        <v>768</v>
      </c>
      <c r="K18" s="335" t="s">
        <v>763</v>
      </c>
    </row>
    <row r="19" spans="1:11" ht="14.5" thickBot="1">
      <c r="A19" s="342" t="s">
        <v>186</v>
      </c>
      <c r="B19" s="343" t="s">
        <v>77</v>
      </c>
      <c r="C19" s="395" t="s">
        <v>831</v>
      </c>
      <c r="D19" s="344"/>
      <c r="G19" s="335" t="s">
        <v>769</v>
      </c>
      <c r="K19" s="335" t="s">
        <v>763</v>
      </c>
    </row>
    <row r="20" spans="1:11" ht="14.5" thickBot="1">
      <c r="A20" s="342" t="s">
        <v>428</v>
      </c>
      <c r="B20" s="343" t="s">
        <v>15</v>
      </c>
      <c r="C20" s="333"/>
      <c r="D20" s="344"/>
      <c r="G20" s="335" t="s">
        <v>770</v>
      </c>
      <c r="K20" s="335" t="s">
        <v>763</v>
      </c>
    </row>
    <row r="21" spans="1:11" ht="40.5" customHeight="1">
      <c r="A21" s="342" t="s">
        <v>608</v>
      </c>
      <c r="B21" s="338" t="s">
        <v>126</v>
      </c>
      <c r="C21" s="333" t="s">
        <v>828</v>
      </c>
      <c r="D21" s="346" t="s">
        <v>127</v>
      </c>
      <c r="K21" s="335" t="s">
        <v>763</v>
      </c>
    </row>
    <row r="22" spans="1:11" ht="42">
      <c r="A22" s="342" t="s">
        <v>609</v>
      </c>
      <c r="B22" s="347" t="s">
        <v>644</v>
      </c>
      <c r="C22" s="333" t="s">
        <v>685</v>
      </c>
      <c r="D22" s="346"/>
      <c r="K22" s="335" t="s">
        <v>763</v>
      </c>
    </row>
    <row r="23" spans="1:11">
      <c r="A23" s="342"/>
      <c r="C23" s="333"/>
      <c r="D23" s="344"/>
      <c r="K23" s="335" t="s">
        <v>763</v>
      </c>
    </row>
    <row r="24" spans="1:11" ht="14.5" thickBot="1">
      <c r="A24" s="325">
        <v>1.3</v>
      </c>
      <c r="B24" s="348" t="s">
        <v>78</v>
      </c>
      <c r="C24" s="349"/>
      <c r="D24" s="341"/>
      <c r="K24" s="335" t="s">
        <v>763</v>
      </c>
    </row>
    <row r="25" spans="1:11" ht="26.25" customHeight="1" thickBot="1">
      <c r="A25" s="342" t="s">
        <v>79</v>
      </c>
      <c r="B25" s="343" t="s">
        <v>80</v>
      </c>
      <c r="C25" s="333" t="s">
        <v>534</v>
      </c>
      <c r="D25" s="345" t="s">
        <v>743</v>
      </c>
      <c r="G25" s="335" t="s">
        <v>534</v>
      </c>
      <c r="K25" s="335" t="s">
        <v>763</v>
      </c>
    </row>
    <row r="26" spans="1:11" ht="30.65" customHeight="1">
      <c r="A26" s="342" t="s">
        <v>535</v>
      </c>
      <c r="B26" s="338" t="s">
        <v>536</v>
      </c>
      <c r="C26" s="333" t="s">
        <v>765</v>
      </c>
      <c r="D26" s="346" t="s">
        <v>744</v>
      </c>
      <c r="G26" s="335" t="s">
        <v>8</v>
      </c>
      <c r="K26" s="335" t="s">
        <v>763</v>
      </c>
    </row>
    <row r="27" spans="1:11" ht="77.5" customHeight="1">
      <c r="A27" s="342" t="s">
        <v>745</v>
      </c>
      <c r="B27" s="338" t="s">
        <v>536</v>
      </c>
      <c r="C27" s="333" t="s">
        <v>765</v>
      </c>
      <c r="D27" s="346" t="s">
        <v>746</v>
      </c>
      <c r="K27" s="335" t="s">
        <v>764</v>
      </c>
    </row>
    <row r="28" spans="1:11" ht="47.5" customHeight="1" thickBot="1">
      <c r="A28" s="342" t="s">
        <v>613</v>
      </c>
      <c r="B28" s="338" t="s">
        <v>642</v>
      </c>
      <c r="C28" s="333" t="s">
        <v>823</v>
      </c>
      <c r="D28" s="346" t="s">
        <v>187</v>
      </c>
      <c r="K28" s="335" t="s">
        <v>763</v>
      </c>
    </row>
    <row r="29" spans="1:11" ht="27.65" customHeight="1" thickBot="1">
      <c r="A29" s="342" t="s">
        <v>610</v>
      </c>
      <c r="B29" s="343" t="s">
        <v>611</v>
      </c>
      <c r="C29" s="333" t="s">
        <v>490</v>
      </c>
      <c r="D29" s="346" t="s">
        <v>612</v>
      </c>
      <c r="K29" s="335" t="s">
        <v>763</v>
      </c>
    </row>
    <row r="30" spans="1:11" ht="28">
      <c r="A30" s="342" t="s">
        <v>81</v>
      </c>
      <c r="B30" s="338" t="s">
        <v>429</v>
      </c>
      <c r="C30" s="333">
        <v>1</v>
      </c>
      <c r="D30" s="346" t="s">
        <v>430</v>
      </c>
      <c r="K30" s="335" t="s">
        <v>763</v>
      </c>
    </row>
    <row r="31" spans="1:11">
      <c r="A31" s="342" t="s">
        <v>82</v>
      </c>
      <c r="B31" s="338" t="s">
        <v>83</v>
      </c>
      <c r="C31" s="333" t="s">
        <v>824</v>
      </c>
      <c r="D31" s="346"/>
      <c r="K31" s="335" t="s">
        <v>763</v>
      </c>
    </row>
    <row r="32" spans="1:11">
      <c r="A32" s="342" t="s">
        <v>84</v>
      </c>
      <c r="B32" s="338" t="s">
        <v>85</v>
      </c>
      <c r="C32" s="333" t="s">
        <v>832</v>
      </c>
      <c r="D32" s="344"/>
      <c r="K32" s="335" t="s">
        <v>763</v>
      </c>
    </row>
    <row r="33" spans="1:11" ht="42">
      <c r="A33" s="342" t="s">
        <v>86</v>
      </c>
      <c r="B33" s="338" t="s">
        <v>87</v>
      </c>
      <c r="C33" s="333" t="s">
        <v>832</v>
      </c>
      <c r="D33" s="346" t="s">
        <v>747</v>
      </c>
      <c r="K33" s="335" t="s">
        <v>763</v>
      </c>
    </row>
    <row r="34" spans="1:11" ht="58.5" customHeight="1">
      <c r="A34" s="342" t="s">
        <v>88</v>
      </c>
      <c r="B34" s="338" t="s">
        <v>89</v>
      </c>
      <c r="C34" s="333" t="s">
        <v>832</v>
      </c>
      <c r="D34" s="346" t="s">
        <v>748</v>
      </c>
      <c r="G34" s="335" t="s">
        <v>771</v>
      </c>
      <c r="K34" s="335" t="s">
        <v>763</v>
      </c>
    </row>
    <row r="35" spans="1:11" ht="14.5" thickBot="1">
      <c r="A35" s="342" t="s">
        <v>91</v>
      </c>
      <c r="B35" s="338" t="s">
        <v>90</v>
      </c>
      <c r="C35" s="333" t="s">
        <v>771</v>
      </c>
      <c r="D35" s="346" t="s">
        <v>749</v>
      </c>
      <c r="G35" s="335" t="s">
        <v>496</v>
      </c>
      <c r="K35" s="335" t="s">
        <v>763</v>
      </c>
    </row>
    <row r="36" spans="1:11" ht="14.5" thickBot="1">
      <c r="A36" s="342" t="s">
        <v>93</v>
      </c>
      <c r="B36" s="343" t="s">
        <v>92</v>
      </c>
      <c r="C36" s="333" t="s">
        <v>497</v>
      </c>
      <c r="D36" s="346" t="s">
        <v>750</v>
      </c>
      <c r="G36" s="335" t="s">
        <v>772</v>
      </c>
      <c r="K36" s="338" t="s">
        <v>763</v>
      </c>
    </row>
    <row r="37" spans="1:11">
      <c r="A37" s="342"/>
      <c r="C37" s="333"/>
      <c r="D37" s="344"/>
      <c r="G37" s="335" t="s">
        <v>497</v>
      </c>
      <c r="K37" s="338" t="s">
        <v>763</v>
      </c>
    </row>
    <row r="38" spans="1:11" ht="16" hidden="1">
      <c r="A38" s="328" t="s">
        <v>54</v>
      </c>
      <c r="B38" s="377" t="s">
        <v>776</v>
      </c>
      <c r="C38" s="368" t="s">
        <v>777</v>
      </c>
      <c r="D38" s="368" t="s">
        <v>778</v>
      </c>
      <c r="G38" s="335" t="s">
        <v>498</v>
      </c>
      <c r="K38" s="335" t="s">
        <v>779</v>
      </c>
    </row>
    <row r="39" spans="1:11" ht="28" hidden="1">
      <c r="A39" s="342"/>
      <c r="B39" s="378" t="s">
        <v>506</v>
      </c>
      <c r="C39" s="379"/>
      <c r="D39" s="380"/>
      <c r="G39" s="335" t="s">
        <v>499</v>
      </c>
      <c r="K39" s="335" t="s">
        <v>779</v>
      </c>
    </row>
    <row r="40" spans="1:11" ht="28" hidden="1">
      <c r="A40" s="342"/>
      <c r="B40" s="378" t="s">
        <v>507</v>
      </c>
      <c r="C40" s="379"/>
      <c r="D40" s="380"/>
      <c r="K40" s="335" t="s">
        <v>779</v>
      </c>
    </row>
    <row r="41" spans="1:11" hidden="1">
      <c r="A41" s="342"/>
      <c r="B41" s="378" t="s">
        <v>508</v>
      </c>
      <c r="C41" s="379"/>
      <c r="D41" s="380"/>
      <c r="K41" s="335" t="s">
        <v>779</v>
      </c>
    </row>
    <row r="42" spans="1:11" hidden="1">
      <c r="A42" s="342"/>
      <c r="B42" s="378" t="s">
        <v>509</v>
      </c>
      <c r="C42" s="379"/>
      <c r="D42" s="380"/>
      <c r="K42" s="335" t="s">
        <v>779</v>
      </c>
    </row>
    <row r="43" spans="1:11" hidden="1">
      <c r="A43" s="342"/>
      <c r="B43" s="378" t="s">
        <v>510</v>
      </c>
      <c r="C43" s="379"/>
      <c r="D43" s="380"/>
      <c r="K43" s="335" t="s">
        <v>779</v>
      </c>
    </row>
    <row r="44" spans="1:11" hidden="1">
      <c r="A44" s="342"/>
      <c r="B44" s="378" t="s">
        <v>501</v>
      </c>
      <c r="C44" s="379"/>
      <c r="D44" s="380"/>
      <c r="K44" s="335" t="s">
        <v>779</v>
      </c>
    </row>
    <row r="45" spans="1:11" hidden="1">
      <c r="A45" s="342"/>
      <c r="B45" s="329"/>
      <c r="C45" s="381"/>
      <c r="D45" s="382"/>
      <c r="K45" s="335" t="s">
        <v>779</v>
      </c>
    </row>
    <row r="46" spans="1:11" s="38" customFormat="1">
      <c r="A46" s="111" t="s">
        <v>751</v>
      </c>
      <c r="B46" s="257" t="s">
        <v>279</v>
      </c>
      <c r="C46" s="396" t="s">
        <v>833</v>
      </c>
      <c r="D46" s="245"/>
      <c r="E46" s="126"/>
      <c r="G46" s="38" t="s">
        <v>497</v>
      </c>
      <c r="K46" s="38" t="s">
        <v>764</v>
      </c>
    </row>
    <row r="47" spans="1:11">
      <c r="A47" s="342"/>
      <c r="B47" s="329"/>
      <c r="C47" s="350"/>
      <c r="D47" s="351"/>
      <c r="K47" s="335" t="s">
        <v>763</v>
      </c>
    </row>
    <row r="48" spans="1:11">
      <c r="A48" s="325">
        <v>1.4</v>
      </c>
      <c r="B48" s="348" t="s">
        <v>55</v>
      </c>
      <c r="C48" s="349"/>
      <c r="D48" s="352" t="s">
        <v>431</v>
      </c>
      <c r="K48" s="335" t="s">
        <v>763</v>
      </c>
    </row>
    <row r="49" spans="1:11" ht="28.5" thickBot="1">
      <c r="A49" s="328" t="s">
        <v>94</v>
      </c>
      <c r="B49" s="329" t="s">
        <v>95</v>
      </c>
      <c r="C49" s="330" t="s">
        <v>672</v>
      </c>
      <c r="D49" s="331" t="s">
        <v>432</v>
      </c>
      <c r="K49" s="335" t="s">
        <v>763</v>
      </c>
    </row>
    <row r="50" spans="1:11" ht="31.5" customHeight="1">
      <c r="A50" s="328"/>
      <c r="B50" s="592" t="s">
        <v>197</v>
      </c>
      <c r="C50" s="333" t="s">
        <v>672</v>
      </c>
      <c r="D50" s="345" t="s">
        <v>752</v>
      </c>
      <c r="K50" s="335" t="s">
        <v>763</v>
      </c>
    </row>
    <row r="51" spans="1:11" ht="31.5" customHeight="1">
      <c r="A51" s="328"/>
      <c r="B51" s="593"/>
      <c r="C51" s="333"/>
      <c r="D51" s="346" t="s">
        <v>753</v>
      </c>
      <c r="K51" s="335" t="s">
        <v>763</v>
      </c>
    </row>
    <row r="52" spans="1:11" ht="14.5" thickBot="1">
      <c r="A52" s="328"/>
      <c r="B52" s="594"/>
      <c r="C52" s="333"/>
      <c r="D52" s="353" t="s">
        <v>754</v>
      </c>
      <c r="K52" s="335" t="s">
        <v>764</v>
      </c>
    </row>
    <row r="53" spans="1:11" ht="28">
      <c r="A53" s="328"/>
      <c r="B53" s="595" t="s">
        <v>198</v>
      </c>
      <c r="C53" s="333" t="s">
        <v>672</v>
      </c>
      <c r="D53" s="345" t="s">
        <v>755</v>
      </c>
      <c r="K53" s="335" t="s">
        <v>763</v>
      </c>
    </row>
    <row r="54" spans="1:11" ht="14.5" thickBot="1">
      <c r="A54" s="328"/>
      <c r="B54" s="596"/>
      <c r="C54" s="333"/>
      <c r="D54" s="346" t="s">
        <v>756</v>
      </c>
      <c r="K54" s="335" t="s">
        <v>763</v>
      </c>
    </row>
    <row r="55" spans="1:11" s="38" customFormat="1" ht="42">
      <c r="A55" s="111"/>
      <c r="B55" s="354" t="s">
        <v>551</v>
      </c>
      <c r="C55" s="37" t="s">
        <v>834</v>
      </c>
      <c r="D55" s="113" t="s">
        <v>552</v>
      </c>
      <c r="E55" s="126"/>
      <c r="K55" s="38" t="s">
        <v>764</v>
      </c>
    </row>
    <row r="56" spans="1:11">
      <c r="A56" s="328"/>
      <c r="B56" s="332"/>
      <c r="C56" s="333"/>
      <c r="D56" s="346"/>
    </row>
    <row r="57" spans="1:11" ht="14.5" thickBot="1">
      <c r="A57" s="328" t="s">
        <v>96</v>
      </c>
      <c r="B57" s="332" t="s">
        <v>101</v>
      </c>
      <c r="C57" s="397">
        <v>7998</v>
      </c>
      <c r="D57" s="356"/>
      <c r="K57" s="335" t="s">
        <v>763</v>
      </c>
    </row>
    <row r="58" spans="1:11" ht="28.5" hidden="1" thickBot="1">
      <c r="A58" s="328" t="s">
        <v>780</v>
      </c>
      <c r="B58" s="332" t="s">
        <v>781</v>
      </c>
      <c r="C58" s="333" t="s">
        <v>501</v>
      </c>
      <c r="D58" s="345" t="s">
        <v>782</v>
      </c>
      <c r="K58" s="335" t="s">
        <v>775</v>
      </c>
    </row>
    <row r="59" spans="1:11" ht="28.5" hidden="1" thickBot="1">
      <c r="A59" s="328" t="s">
        <v>783</v>
      </c>
      <c r="B59" s="332" t="s">
        <v>784</v>
      </c>
      <c r="C59" s="333" t="s">
        <v>835</v>
      </c>
      <c r="D59" s="345"/>
      <c r="K59" s="335" t="s">
        <v>775</v>
      </c>
    </row>
    <row r="60" spans="1:11" ht="84.5" hidden="1" thickBot="1">
      <c r="A60" s="328" t="s">
        <v>785</v>
      </c>
      <c r="B60" s="332" t="s">
        <v>786</v>
      </c>
      <c r="C60" s="37" t="s">
        <v>836</v>
      </c>
      <c r="D60" s="345"/>
      <c r="K60" s="335" t="s">
        <v>775</v>
      </c>
    </row>
    <row r="61" spans="1:11" ht="98.5" hidden="1" thickBot="1">
      <c r="A61" s="337" t="s">
        <v>787</v>
      </c>
      <c r="B61" s="332" t="s">
        <v>788</v>
      </c>
      <c r="C61" s="333" t="s">
        <v>837</v>
      </c>
      <c r="D61" s="345"/>
      <c r="K61" s="335" t="s">
        <v>775</v>
      </c>
    </row>
    <row r="62" spans="1:11" ht="28.5" thickBot="1">
      <c r="A62" s="328" t="s">
        <v>98</v>
      </c>
      <c r="B62" s="357" t="s">
        <v>20</v>
      </c>
      <c r="C62" s="333" t="s">
        <v>501</v>
      </c>
      <c r="D62" s="346" t="s">
        <v>757</v>
      </c>
      <c r="G62" s="335" t="s">
        <v>500</v>
      </c>
      <c r="K62" s="335" t="s">
        <v>763</v>
      </c>
    </row>
    <row r="63" spans="1:11" ht="28">
      <c r="A63" s="328" t="s">
        <v>100</v>
      </c>
      <c r="B63" s="332" t="s">
        <v>103</v>
      </c>
      <c r="C63" s="333" t="s">
        <v>835</v>
      </c>
      <c r="D63" s="345" t="s">
        <v>433</v>
      </c>
      <c r="G63" s="335" t="s">
        <v>501</v>
      </c>
      <c r="K63" s="335" t="s">
        <v>763</v>
      </c>
    </row>
    <row r="64" spans="1:11" ht="105" hidden="1" customHeight="1">
      <c r="A64" s="328" t="s">
        <v>789</v>
      </c>
      <c r="B64" s="332" t="s">
        <v>790</v>
      </c>
      <c r="C64" s="333" t="s">
        <v>838</v>
      </c>
      <c r="D64" s="383" t="s">
        <v>791</v>
      </c>
      <c r="G64" s="335" t="s">
        <v>502</v>
      </c>
      <c r="K64" s="335" t="s">
        <v>775</v>
      </c>
    </row>
    <row r="65" spans="1:11" ht="49.5" hidden="1" customHeight="1">
      <c r="A65" s="328"/>
      <c r="B65" s="332" t="s">
        <v>792</v>
      </c>
      <c r="C65" s="333" t="s">
        <v>839</v>
      </c>
      <c r="D65" s="383"/>
      <c r="K65" s="335" t="s">
        <v>775</v>
      </c>
    </row>
    <row r="66" spans="1:11" ht="84">
      <c r="A66" s="328"/>
      <c r="B66" s="354" t="s">
        <v>758</v>
      </c>
      <c r="C66" s="37" t="s">
        <v>836</v>
      </c>
      <c r="D66" s="260" t="s">
        <v>521</v>
      </c>
      <c r="K66" s="335" t="s">
        <v>764</v>
      </c>
    </row>
    <row r="67" spans="1:11" ht="28" hidden="1">
      <c r="A67" s="328" t="s">
        <v>793</v>
      </c>
      <c r="B67" s="362" t="s">
        <v>794</v>
      </c>
      <c r="C67" s="333"/>
      <c r="D67" s="383" t="s">
        <v>795</v>
      </c>
      <c r="K67" s="335" t="s">
        <v>775</v>
      </c>
    </row>
    <row r="68" spans="1:11" ht="28.5" hidden="1" customHeight="1">
      <c r="A68" s="384" t="s">
        <v>796</v>
      </c>
      <c r="B68" s="362" t="s">
        <v>797</v>
      </c>
      <c r="C68" s="333"/>
      <c r="D68" s="383" t="s">
        <v>795</v>
      </c>
      <c r="K68" s="335" t="s">
        <v>775</v>
      </c>
    </row>
    <row r="69" spans="1:11" ht="70" hidden="1">
      <c r="A69" s="385" t="s">
        <v>798</v>
      </c>
      <c r="B69" s="332" t="s">
        <v>799</v>
      </c>
      <c r="C69" s="333"/>
      <c r="D69" s="345" t="s">
        <v>800</v>
      </c>
      <c r="K69" s="335" t="s">
        <v>775</v>
      </c>
    </row>
    <row r="70" spans="1:11" ht="70" hidden="1">
      <c r="A70" s="385" t="s">
        <v>801</v>
      </c>
      <c r="B70" s="332" t="s">
        <v>802</v>
      </c>
      <c r="C70" s="333"/>
      <c r="D70" s="356"/>
      <c r="K70" s="335" t="s">
        <v>775</v>
      </c>
    </row>
    <row r="71" spans="1:11" hidden="1">
      <c r="A71" s="385" t="s">
        <v>803</v>
      </c>
      <c r="B71" s="332" t="s">
        <v>804</v>
      </c>
      <c r="C71" s="333"/>
      <c r="D71" s="346" t="s">
        <v>760</v>
      </c>
      <c r="K71" s="335" t="s">
        <v>775</v>
      </c>
    </row>
    <row r="72" spans="1:11" ht="28">
      <c r="A72" s="328" t="s">
        <v>102</v>
      </c>
      <c r="B72" s="332" t="s">
        <v>105</v>
      </c>
      <c r="C72" s="333" t="s">
        <v>837</v>
      </c>
      <c r="D72" s="346" t="s">
        <v>434</v>
      </c>
      <c r="K72" s="335" t="s">
        <v>763</v>
      </c>
    </row>
    <row r="73" spans="1:11">
      <c r="A73" s="328" t="s">
        <v>104</v>
      </c>
      <c r="B73" s="332" t="s">
        <v>107</v>
      </c>
      <c r="C73" s="355" t="s">
        <v>28</v>
      </c>
      <c r="D73" s="346" t="s">
        <v>14</v>
      </c>
      <c r="K73" s="335" t="s">
        <v>763</v>
      </c>
    </row>
    <row r="74" spans="1:11" ht="28">
      <c r="A74" s="328" t="s">
        <v>106</v>
      </c>
      <c r="B74" s="332" t="s">
        <v>141</v>
      </c>
      <c r="C74" s="398">
        <v>36274</v>
      </c>
      <c r="D74" s="356"/>
      <c r="K74" s="335" t="s">
        <v>763</v>
      </c>
    </row>
    <row r="75" spans="1:11" ht="28">
      <c r="A75" s="328"/>
      <c r="B75" s="332" t="s">
        <v>121</v>
      </c>
      <c r="C75" s="333" t="s">
        <v>838</v>
      </c>
      <c r="D75" s="356"/>
      <c r="K75" s="335" t="s">
        <v>763</v>
      </c>
    </row>
    <row r="76" spans="1:11" ht="70" hidden="1">
      <c r="A76" s="328" t="s">
        <v>805</v>
      </c>
      <c r="B76" s="332" t="s">
        <v>806</v>
      </c>
      <c r="C76" s="333" t="s">
        <v>839</v>
      </c>
      <c r="D76" s="356"/>
      <c r="K76" s="335" t="s">
        <v>775</v>
      </c>
    </row>
    <row r="77" spans="1:11" ht="42">
      <c r="A77" s="328" t="s">
        <v>108</v>
      </c>
      <c r="B77" s="332" t="s">
        <v>142</v>
      </c>
      <c r="C77" s="333" t="s">
        <v>839</v>
      </c>
      <c r="D77" s="346" t="s">
        <v>36</v>
      </c>
      <c r="K77" s="335" t="s">
        <v>763</v>
      </c>
    </row>
    <row r="78" spans="1:11" ht="14.5" thickBot="1">
      <c r="A78" s="328" t="s">
        <v>109</v>
      </c>
      <c r="B78" s="332" t="s">
        <v>143</v>
      </c>
      <c r="C78" s="333" t="s">
        <v>840</v>
      </c>
      <c r="D78" s="346" t="s">
        <v>144</v>
      </c>
      <c r="K78" s="335" t="s">
        <v>763</v>
      </c>
    </row>
    <row r="79" spans="1:11" ht="28.5" thickBot="1">
      <c r="A79" s="328" t="s">
        <v>196</v>
      </c>
      <c r="B79" s="357" t="s">
        <v>97</v>
      </c>
      <c r="C79" s="333" t="s">
        <v>841</v>
      </c>
      <c r="D79" s="358" t="s">
        <v>118</v>
      </c>
      <c r="K79" s="335" t="s">
        <v>763</v>
      </c>
    </row>
    <row r="80" spans="1:11">
      <c r="A80" s="328"/>
      <c r="B80" s="359" t="s">
        <v>759</v>
      </c>
      <c r="C80" s="360">
        <v>2</v>
      </c>
      <c r="D80" s="361"/>
      <c r="K80" s="335" t="s">
        <v>763</v>
      </c>
    </row>
    <row r="81" spans="1:11" ht="28">
      <c r="A81" s="328" t="s">
        <v>18</v>
      </c>
      <c r="B81" s="362" t="s">
        <v>99</v>
      </c>
      <c r="C81" s="360" t="s">
        <v>842</v>
      </c>
      <c r="D81" s="361" t="s">
        <v>118</v>
      </c>
      <c r="K81" s="335" t="s">
        <v>763</v>
      </c>
    </row>
    <row r="82" spans="1:11">
      <c r="A82" s="328"/>
      <c r="B82" s="359" t="s">
        <v>759</v>
      </c>
      <c r="C82" s="360">
        <v>23</v>
      </c>
      <c r="D82" s="361"/>
      <c r="K82" s="335" t="s">
        <v>763</v>
      </c>
    </row>
    <row r="83" spans="1:11">
      <c r="A83" s="328" t="s">
        <v>19</v>
      </c>
      <c r="B83" s="332" t="s">
        <v>145</v>
      </c>
      <c r="C83" s="333" t="s">
        <v>762</v>
      </c>
      <c r="D83" s="346" t="s">
        <v>760</v>
      </c>
      <c r="K83" s="335" t="s">
        <v>763</v>
      </c>
    </row>
    <row r="84" spans="1:11" ht="14.5" hidden="1" thickBot="1">
      <c r="A84" s="328" t="s">
        <v>807</v>
      </c>
      <c r="B84" s="357" t="s">
        <v>808</v>
      </c>
      <c r="C84" s="333"/>
      <c r="D84" s="346" t="s">
        <v>760</v>
      </c>
      <c r="K84" s="335" t="s">
        <v>775</v>
      </c>
    </row>
    <row r="85" spans="1:11" ht="14.5" hidden="1" thickBot="1">
      <c r="A85" s="328" t="s">
        <v>809</v>
      </c>
      <c r="B85" s="357" t="s">
        <v>810</v>
      </c>
      <c r="C85" s="333"/>
      <c r="D85" s="346" t="s">
        <v>760</v>
      </c>
      <c r="K85" s="335" t="s">
        <v>775</v>
      </c>
    </row>
    <row r="86" spans="1:11">
      <c r="A86" s="328"/>
      <c r="B86" s="363"/>
      <c r="C86" s="364"/>
      <c r="D86" s="365"/>
      <c r="K86" s="335" t="s">
        <v>763</v>
      </c>
    </row>
    <row r="87" spans="1:11">
      <c r="A87" s="366" t="s">
        <v>435</v>
      </c>
      <c r="B87" s="367" t="s">
        <v>146</v>
      </c>
      <c r="C87" s="368" t="s">
        <v>147</v>
      </c>
      <c r="D87" s="368" t="s">
        <v>148</v>
      </c>
      <c r="E87" s="369"/>
      <c r="K87" s="335" t="s">
        <v>763</v>
      </c>
    </row>
    <row r="88" spans="1:11">
      <c r="A88" s="342"/>
      <c r="B88" s="370" t="s">
        <v>149</v>
      </c>
      <c r="C88" s="371"/>
      <c r="D88" s="371"/>
      <c r="K88" s="335" t="s">
        <v>763</v>
      </c>
    </row>
    <row r="89" spans="1:11">
      <c r="A89" s="342"/>
      <c r="B89" s="370" t="s">
        <v>150</v>
      </c>
      <c r="C89" s="371"/>
      <c r="D89" s="371"/>
      <c r="K89" s="335" t="s">
        <v>763</v>
      </c>
    </row>
    <row r="90" spans="1:11">
      <c r="A90" s="342"/>
      <c r="B90" s="370" t="s">
        <v>151</v>
      </c>
      <c r="C90" s="371"/>
      <c r="D90" s="371"/>
      <c r="K90" s="335" t="s">
        <v>763</v>
      </c>
    </row>
    <row r="91" spans="1:11">
      <c r="A91" s="342"/>
      <c r="B91" s="370" t="s">
        <v>152</v>
      </c>
      <c r="C91" s="371"/>
      <c r="D91" s="371"/>
      <c r="K91" s="335" t="s">
        <v>763</v>
      </c>
    </row>
    <row r="92" spans="1:11">
      <c r="A92" s="342"/>
      <c r="B92" s="370" t="s">
        <v>153</v>
      </c>
      <c r="C92" s="371"/>
      <c r="D92" s="371"/>
      <c r="K92" s="335" t="s">
        <v>763</v>
      </c>
    </row>
    <row r="93" spans="1:11">
      <c r="A93" s="372"/>
      <c r="D93" s="344"/>
      <c r="K93" s="335" t="s">
        <v>763</v>
      </c>
    </row>
    <row r="94" spans="1:11" ht="33.75" hidden="1" customHeight="1">
      <c r="A94" s="366" t="s">
        <v>811</v>
      </c>
      <c r="B94" s="597" t="s">
        <v>812</v>
      </c>
      <c r="C94" s="598"/>
      <c r="D94" s="599"/>
      <c r="E94" s="369"/>
      <c r="K94" s="335" t="s">
        <v>775</v>
      </c>
    </row>
    <row r="95" spans="1:11" ht="90" hidden="1" customHeight="1">
      <c r="A95" s="386"/>
      <c r="B95" s="387" t="s">
        <v>813</v>
      </c>
      <c r="C95" s="388" t="s">
        <v>148</v>
      </c>
      <c r="D95" s="388" t="s">
        <v>814</v>
      </c>
      <c r="E95" s="369"/>
      <c r="K95" s="335" t="s">
        <v>775</v>
      </c>
    </row>
    <row r="96" spans="1:11" ht="42" hidden="1">
      <c r="A96" s="342"/>
      <c r="B96" s="389" t="s">
        <v>815</v>
      </c>
      <c r="C96" s="390" t="s">
        <v>816</v>
      </c>
      <c r="D96" s="390" t="s">
        <v>817</v>
      </c>
      <c r="K96" s="335" t="s">
        <v>775</v>
      </c>
    </row>
    <row r="97" spans="1:27" ht="42" hidden="1">
      <c r="A97" s="342"/>
      <c r="B97" s="389" t="s">
        <v>818</v>
      </c>
      <c r="C97" s="390" t="s">
        <v>816</v>
      </c>
      <c r="D97" s="390" t="s">
        <v>819</v>
      </c>
      <c r="K97" s="335" t="s">
        <v>775</v>
      </c>
    </row>
    <row r="98" spans="1:27" hidden="1">
      <c r="A98" s="342"/>
      <c r="B98" s="391"/>
      <c r="C98" s="379"/>
      <c r="D98" s="380"/>
      <c r="K98" s="335" t="s">
        <v>775</v>
      </c>
    </row>
    <row r="99" spans="1:27" hidden="1">
      <c r="A99" s="342"/>
      <c r="B99" s="391"/>
      <c r="C99" s="379"/>
      <c r="D99" s="380"/>
      <c r="K99" s="335" t="s">
        <v>775</v>
      </c>
    </row>
    <row r="100" spans="1:27" hidden="1">
      <c r="A100" s="342"/>
      <c r="B100" s="391"/>
      <c r="C100" s="379"/>
      <c r="D100" s="380"/>
      <c r="K100" s="335" t="s">
        <v>775</v>
      </c>
    </row>
    <row r="101" spans="1:27">
      <c r="B101" s="333"/>
      <c r="C101" s="333"/>
      <c r="D101" s="373"/>
    </row>
    <row r="110" spans="1:27">
      <c r="AA110" s="335" t="s">
        <v>761</v>
      </c>
    </row>
    <row r="111" spans="1:27">
      <c r="AA111" s="335" t="s">
        <v>762</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67:C68 C71 C83:C85" xr:uid="{00000000-0002-0000-0100-000000000000}">
      <formula1>$AA$110:$AA$111</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7"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58 C62" xr:uid="{00000000-0002-0000-0100-000005000000}">
      <formula1>$G$62:$G$64</formula1>
    </dataValidation>
  </dataValidations>
  <hyperlinks>
    <hyperlink ref="C19" r:id="rId1" xr:uid="{00000000-0004-0000-0100-000000000000}"/>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election activeCell="M16" sqref="M16"/>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1796875" style="4" customWidth="1"/>
    <col min="8" max="8" width="10.54296875" style="4" customWidth="1"/>
    <col min="9" max="9" width="11.453125" style="4" customWidth="1"/>
    <col min="10" max="10" width="10.453125" style="4" customWidth="1"/>
    <col min="11" max="11" width="9.81640625" style="4" customWidth="1"/>
    <col min="12" max="16384" width="11.453125" style="4"/>
  </cols>
  <sheetData>
    <row r="1" spans="1:12">
      <c r="A1" s="32" t="s">
        <v>380</v>
      </c>
    </row>
    <row r="2" spans="1:12" ht="16.5" customHeight="1" thickBot="1">
      <c r="B2" s="647" t="s">
        <v>287</v>
      </c>
      <c r="C2" s="648"/>
      <c r="D2" s="648"/>
      <c r="E2" s="648"/>
      <c r="F2" s="11"/>
      <c r="G2" s="649" t="s">
        <v>288</v>
      </c>
      <c r="H2" s="649"/>
      <c r="I2" s="649"/>
      <c r="J2" s="649"/>
      <c r="K2" s="649"/>
      <c r="L2" s="650"/>
    </row>
    <row r="3" spans="1:12" ht="92.25" customHeight="1" thickTop="1" thickBot="1">
      <c r="B3" s="10"/>
      <c r="C3" s="10"/>
      <c r="D3" s="10"/>
      <c r="E3" s="10"/>
      <c r="F3" s="11"/>
      <c r="G3" s="12"/>
      <c r="H3" s="12"/>
      <c r="I3" s="12"/>
      <c r="J3" s="12"/>
      <c r="K3" s="12"/>
      <c r="L3" s="13"/>
    </row>
    <row r="4" spans="1:12" ht="40.5" customHeight="1" thickTop="1" thickBot="1">
      <c r="A4" s="5"/>
      <c r="B4" s="14" t="s">
        <v>289</v>
      </c>
      <c r="C4" s="651" t="s">
        <v>142</v>
      </c>
      <c r="D4" s="652"/>
      <c r="E4" s="653"/>
      <c r="F4" s="11"/>
      <c r="G4" s="15">
        <v>1</v>
      </c>
      <c r="H4" s="15" t="s">
        <v>290</v>
      </c>
      <c r="I4" s="654" t="s">
        <v>291</v>
      </c>
      <c r="J4" s="655"/>
      <c r="K4" s="655"/>
      <c r="L4" s="656"/>
    </row>
    <row r="5" spans="1:12" ht="36.75" customHeight="1" thickTop="1" thickBot="1">
      <c r="A5" s="6"/>
      <c r="B5" s="16">
        <v>1000</v>
      </c>
      <c r="C5" s="16" t="s">
        <v>292</v>
      </c>
      <c r="D5" s="16"/>
      <c r="E5" s="17"/>
      <c r="F5" s="11"/>
      <c r="G5" s="15">
        <v>2</v>
      </c>
      <c r="H5" s="15" t="s">
        <v>293</v>
      </c>
      <c r="I5" s="657" t="s">
        <v>294</v>
      </c>
      <c r="J5" s="658"/>
      <c r="K5" s="658"/>
      <c r="L5" s="18" t="s">
        <v>295</v>
      </c>
    </row>
    <row r="6" spans="1:12" ht="37" thickTop="1" thickBot="1">
      <c r="A6" s="6"/>
      <c r="B6" s="15">
        <v>1010</v>
      </c>
      <c r="C6" s="15"/>
      <c r="D6" s="15" t="s">
        <v>296</v>
      </c>
      <c r="E6" s="19"/>
      <c r="F6" s="11"/>
      <c r="G6" s="15">
        <v>3</v>
      </c>
      <c r="H6" s="20" t="s">
        <v>297</v>
      </c>
      <c r="I6" s="657"/>
      <c r="J6" s="658"/>
      <c r="K6" s="658"/>
      <c r="L6" s="21" t="s">
        <v>298</v>
      </c>
    </row>
    <row r="7" spans="1:12" ht="16" thickBot="1">
      <c r="A7" s="6"/>
      <c r="B7" s="15">
        <v>1020</v>
      </c>
      <c r="C7" s="15"/>
      <c r="D7" s="15" t="s">
        <v>299</v>
      </c>
      <c r="E7" s="19"/>
      <c r="F7" s="11"/>
      <c r="G7" s="22">
        <v>4</v>
      </c>
      <c r="H7" s="659" t="s">
        <v>300</v>
      </c>
      <c r="I7" s="660"/>
      <c r="J7" s="660"/>
      <c r="K7" s="660"/>
      <c r="L7" s="661"/>
    </row>
    <row r="8" spans="1:12" ht="18.5" thickBot="1">
      <c r="A8" s="6"/>
      <c r="B8" s="15">
        <v>1030</v>
      </c>
      <c r="C8" s="15"/>
      <c r="D8" s="15" t="s">
        <v>301</v>
      </c>
      <c r="E8" s="19"/>
    </row>
    <row r="9" spans="1:12" s="7" customFormat="1" ht="16" thickBot="1">
      <c r="A9" s="6"/>
      <c r="B9" s="15">
        <v>1040</v>
      </c>
      <c r="C9" s="15"/>
      <c r="D9" s="15" t="s">
        <v>302</v>
      </c>
      <c r="E9" s="19"/>
    </row>
    <row r="10" spans="1:12" s="7" customFormat="1" ht="20.25" customHeight="1" thickBot="1">
      <c r="A10" s="6"/>
      <c r="B10" s="22">
        <v>1050</v>
      </c>
      <c r="C10" s="22"/>
      <c r="D10" s="22" t="s">
        <v>303</v>
      </c>
      <c r="E10" s="23"/>
    </row>
    <row r="11" spans="1:12" ht="19" thickTop="1" thickBot="1">
      <c r="A11" s="6"/>
      <c r="B11" s="16">
        <v>2000</v>
      </c>
      <c r="C11" s="16" t="s">
        <v>304</v>
      </c>
      <c r="D11" s="16"/>
      <c r="E11" s="17"/>
    </row>
    <row r="12" spans="1:12" ht="37" thickTop="1" thickBot="1">
      <c r="A12" s="6"/>
      <c r="B12" s="15">
        <v>2010</v>
      </c>
      <c r="C12" s="15"/>
      <c r="D12" s="15" t="s">
        <v>305</v>
      </c>
      <c r="E12" s="19"/>
    </row>
    <row r="13" spans="1:12" ht="16" thickBot="1">
      <c r="A13" s="6"/>
      <c r="B13" s="22">
        <v>2020</v>
      </c>
      <c r="C13" s="22"/>
      <c r="D13" s="22" t="s">
        <v>306</v>
      </c>
      <c r="E13" s="23"/>
    </row>
    <row r="14" spans="1:12" ht="19" thickTop="1" thickBot="1">
      <c r="A14" s="6"/>
      <c r="B14" s="16">
        <v>3000</v>
      </c>
      <c r="C14" s="16" t="s">
        <v>307</v>
      </c>
      <c r="D14" s="16"/>
      <c r="E14" s="17"/>
    </row>
    <row r="15" spans="1:12" ht="31.5" customHeight="1" thickTop="1" thickBot="1">
      <c r="A15" s="6"/>
      <c r="B15" s="24">
        <v>3010</v>
      </c>
      <c r="C15" s="24"/>
      <c r="D15" s="24" t="s">
        <v>308</v>
      </c>
      <c r="E15" s="25"/>
    </row>
    <row r="16" spans="1:12" ht="16" thickBot="1">
      <c r="A16" s="6"/>
      <c r="B16" s="26">
        <v>3020</v>
      </c>
      <c r="C16" s="26"/>
      <c r="D16" s="26" t="s">
        <v>309</v>
      </c>
      <c r="E16" s="26"/>
    </row>
    <row r="17" spans="1:5" ht="19" thickTop="1" thickBot="1">
      <c r="A17" s="6"/>
      <c r="B17" s="16">
        <v>4000</v>
      </c>
      <c r="C17" s="16" t="s">
        <v>270</v>
      </c>
      <c r="D17" s="16"/>
      <c r="E17" s="17"/>
    </row>
    <row r="18" spans="1:5" ht="19" thickTop="1" thickBot="1">
      <c r="A18" s="6"/>
      <c r="B18" s="15">
        <v>4010</v>
      </c>
      <c r="C18" s="15"/>
      <c r="D18" s="15" t="s">
        <v>310</v>
      </c>
      <c r="E18" s="19"/>
    </row>
    <row r="19" spans="1:5" ht="18.5" thickBot="1">
      <c r="A19" s="6"/>
      <c r="B19" s="15">
        <v>4020</v>
      </c>
      <c r="C19" s="15"/>
      <c r="D19" s="15" t="s">
        <v>311</v>
      </c>
      <c r="E19" s="19"/>
    </row>
    <row r="20" spans="1:5" ht="18.5" thickBot="1">
      <c r="A20" s="6"/>
      <c r="B20" s="15">
        <v>4030</v>
      </c>
      <c r="C20" s="15"/>
      <c r="D20" s="15" t="s">
        <v>312</v>
      </c>
      <c r="E20" s="19"/>
    </row>
    <row r="21" spans="1:5" ht="18.5" thickBot="1">
      <c r="A21" s="6"/>
      <c r="B21" s="15">
        <v>4040</v>
      </c>
      <c r="C21" s="15"/>
      <c r="D21" s="15" t="s">
        <v>313</v>
      </c>
      <c r="E21" s="19"/>
    </row>
    <row r="22" spans="1:5" ht="27.75" customHeight="1" thickBot="1">
      <c r="A22" s="6"/>
      <c r="B22" s="15">
        <v>4050</v>
      </c>
      <c r="C22" s="15"/>
      <c r="D22" s="15" t="s">
        <v>314</v>
      </c>
      <c r="E22" s="19"/>
    </row>
    <row r="23" spans="1:5" ht="16" thickBot="1">
      <c r="A23" s="6"/>
      <c r="B23" s="15">
        <v>4060</v>
      </c>
      <c r="C23" s="15"/>
      <c r="D23" s="15" t="s">
        <v>315</v>
      </c>
      <c r="E23" s="19"/>
    </row>
    <row r="24" spans="1:5" ht="27.5" thickBot="1">
      <c r="A24" s="6"/>
      <c r="B24" s="15">
        <v>4070</v>
      </c>
      <c r="C24" s="15"/>
      <c r="D24" s="15" t="s">
        <v>316</v>
      </c>
      <c r="E24" s="19"/>
    </row>
    <row r="25" spans="1:5" ht="16" thickBot="1">
      <c r="A25" s="6"/>
      <c r="B25" s="22">
        <v>4080</v>
      </c>
      <c r="C25" s="22"/>
      <c r="D25" s="22" t="s">
        <v>317</v>
      </c>
      <c r="E25" s="23"/>
    </row>
    <row r="26" spans="1:5" ht="19" thickTop="1" thickBot="1">
      <c r="A26" s="6"/>
      <c r="B26" s="16">
        <v>5000</v>
      </c>
      <c r="C26" s="16" t="s">
        <v>318</v>
      </c>
      <c r="D26" s="16"/>
      <c r="E26" s="17"/>
    </row>
    <row r="27" spans="1:5" ht="16.5" thickTop="1" thickBot="1">
      <c r="A27" s="6"/>
      <c r="B27" s="15">
        <v>5010</v>
      </c>
      <c r="C27" s="15"/>
      <c r="D27" s="15" t="s">
        <v>319</v>
      </c>
      <c r="E27" s="19"/>
    </row>
    <row r="28" spans="1:5" ht="16" thickBot="1">
      <c r="A28" s="6"/>
      <c r="B28" s="15">
        <v>5020</v>
      </c>
      <c r="C28" s="15"/>
      <c r="D28" s="15" t="s">
        <v>271</v>
      </c>
      <c r="E28" s="19"/>
    </row>
    <row r="29" spans="1:5" ht="16" thickBot="1">
      <c r="A29" s="6"/>
      <c r="B29" s="15">
        <v>5030</v>
      </c>
      <c r="C29" s="15"/>
      <c r="D29" s="15" t="s">
        <v>320</v>
      </c>
      <c r="E29" s="19"/>
    </row>
    <row r="30" spans="1:5" ht="16" thickBot="1">
      <c r="A30" s="6"/>
      <c r="B30" s="15">
        <v>5031</v>
      </c>
      <c r="C30" s="15"/>
      <c r="D30" s="15"/>
      <c r="E30" s="19" t="s">
        <v>321</v>
      </c>
    </row>
    <row r="31" spans="1:5" ht="18.5" thickBot="1">
      <c r="A31" s="6"/>
      <c r="B31" s="15">
        <v>5032</v>
      </c>
      <c r="C31" s="15"/>
      <c r="D31" s="15"/>
      <c r="E31" s="19" t="s">
        <v>322</v>
      </c>
    </row>
    <row r="32" spans="1:5" ht="16" thickBot="1">
      <c r="A32" s="6"/>
      <c r="B32" s="15">
        <v>5040</v>
      </c>
      <c r="C32" s="15"/>
      <c r="D32" s="15" t="s">
        <v>272</v>
      </c>
      <c r="E32" s="19"/>
    </row>
    <row r="33" spans="1:5" ht="16" thickBot="1">
      <c r="A33" s="6"/>
      <c r="B33" s="15">
        <v>5041</v>
      </c>
      <c r="C33" s="15"/>
      <c r="D33" s="15"/>
      <c r="E33" s="19" t="s">
        <v>323</v>
      </c>
    </row>
    <row r="34" spans="1:5" ht="16" thickBot="1">
      <c r="A34" s="6"/>
      <c r="B34" s="15">
        <v>5042</v>
      </c>
      <c r="C34" s="15"/>
      <c r="D34" s="15"/>
      <c r="E34" s="19" t="s">
        <v>324</v>
      </c>
    </row>
    <row r="35" spans="1:5" ht="16" thickBot="1">
      <c r="A35" s="6"/>
      <c r="B35" s="15">
        <v>5043</v>
      </c>
      <c r="C35" s="15"/>
      <c r="D35" s="15"/>
      <c r="E35" s="19" t="s">
        <v>273</v>
      </c>
    </row>
    <row r="36" spans="1:5" ht="60.75" customHeight="1" thickBot="1">
      <c r="A36" s="6"/>
      <c r="B36" s="15">
        <v>5043</v>
      </c>
      <c r="C36" s="15"/>
      <c r="D36" s="15"/>
      <c r="E36" s="19" t="s">
        <v>325</v>
      </c>
    </row>
    <row r="37" spans="1:5" ht="20.25" customHeight="1" thickBot="1">
      <c r="A37" s="6"/>
      <c r="B37" s="22">
        <v>5044</v>
      </c>
      <c r="C37" s="22"/>
      <c r="D37" s="22"/>
      <c r="E37" s="23" t="s">
        <v>326</v>
      </c>
    </row>
    <row r="38" spans="1:5" ht="15.75" customHeight="1" thickTop="1" thickBot="1">
      <c r="A38" s="6"/>
      <c r="B38" s="16">
        <v>6000</v>
      </c>
      <c r="C38" s="16" t="s">
        <v>274</v>
      </c>
      <c r="D38" s="16"/>
      <c r="E38" s="17"/>
    </row>
    <row r="39" spans="1:5" ht="16.5" customHeight="1" thickTop="1" thickBot="1">
      <c r="A39" s="6"/>
      <c r="B39" s="15">
        <v>6010</v>
      </c>
      <c r="C39" s="15"/>
      <c r="D39" s="15" t="s">
        <v>327</v>
      </c>
      <c r="E39" s="19"/>
    </row>
    <row r="40" spans="1:5" ht="16" thickBot="1">
      <c r="A40" s="6"/>
      <c r="B40" s="15">
        <v>6020</v>
      </c>
      <c r="C40" s="15"/>
      <c r="D40" s="15" t="s">
        <v>328</v>
      </c>
      <c r="E40" s="19"/>
    </row>
    <row r="41" spans="1:5" ht="16" thickBot="1">
      <c r="A41" s="6"/>
      <c r="B41" s="15">
        <v>6030</v>
      </c>
      <c r="C41" s="15"/>
      <c r="D41" s="15" t="s">
        <v>329</v>
      </c>
      <c r="E41" s="19"/>
    </row>
    <row r="42" spans="1:5" ht="16" thickBot="1">
      <c r="A42" s="6"/>
      <c r="B42" s="15">
        <v>6040</v>
      </c>
      <c r="C42" s="15"/>
      <c r="D42" s="15" t="s">
        <v>330</v>
      </c>
      <c r="E42" s="19"/>
    </row>
    <row r="43" spans="1:5" ht="18.5" thickBot="1">
      <c r="A43" s="6"/>
      <c r="B43" s="15">
        <v>6041</v>
      </c>
      <c r="C43" s="15"/>
      <c r="D43" s="15"/>
      <c r="E43" s="19" t="s">
        <v>331</v>
      </c>
    </row>
    <row r="44" spans="1:5" ht="18.5" thickBot="1">
      <c r="A44" s="6"/>
      <c r="B44" s="15">
        <v>6042</v>
      </c>
      <c r="C44" s="15"/>
      <c r="D44" s="15"/>
      <c r="E44" s="19" t="s">
        <v>332</v>
      </c>
    </row>
    <row r="45" spans="1:5" ht="27.5" thickBot="1">
      <c r="A45" s="6"/>
      <c r="B45" s="15">
        <v>6043</v>
      </c>
      <c r="C45" s="15"/>
      <c r="D45" s="15"/>
      <c r="E45" s="19" t="s">
        <v>333</v>
      </c>
    </row>
    <row r="46" spans="1:5" ht="51" customHeight="1" thickBot="1">
      <c r="A46" s="6"/>
      <c r="B46" s="15">
        <v>6044</v>
      </c>
      <c r="C46" s="15"/>
      <c r="D46" s="15"/>
      <c r="E46" s="19" t="s">
        <v>334</v>
      </c>
    </row>
    <row r="47" spans="1:5" ht="16" thickBot="1">
      <c r="A47" s="6"/>
      <c r="B47" s="22">
        <v>6050</v>
      </c>
      <c r="C47" s="22"/>
      <c r="D47" s="22" t="s">
        <v>335</v>
      </c>
      <c r="E47" s="23"/>
    </row>
    <row r="48" spans="1:5" ht="19" thickTop="1" thickBot="1">
      <c r="A48" s="6"/>
      <c r="B48" s="16">
        <v>7000</v>
      </c>
      <c r="C48" s="16" t="s">
        <v>336</v>
      </c>
      <c r="D48" s="16"/>
      <c r="E48" s="17"/>
    </row>
    <row r="49" spans="1:5" ht="19.5" customHeight="1" thickTop="1" thickBot="1">
      <c r="A49" s="6"/>
      <c r="B49" s="15">
        <v>7010</v>
      </c>
      <c r="C49" s="15"/>
      <c r="D49" s="15" t="s">
        <v>337</v>
      </c>
      <c r="E49" s="19"/>
    </row>
    <row r="50" spans="1:5" ht="26.25" customHeight="1" thickBot="1">
      <c r="A50" s="6"/>
      <c r="B50" s="15">
        <v>7011</v>
      </c>
      <c r="C50" s="15"/>
      <c r="D50" s="15"/>
      <c r="E50" s="19" t="s">
        <v>275</v>
      </c>
    </row>
    <row r="51" spans="1:5" ht="21.75" customHeight="1" thickBot="1">
      <c r="A51" s="6"/>
      <c r="B51" s="15">
        <v>7012</v>
      </c>
      <c r="C51" s="15"/>
      <c r="D51" s="15"/>
      <c r="E51" s="19" t="s">
        <v>338</v>
      </c>
    </row>
    <row r="52" spans="1:5" ht="18.5" thickBot="1">
      <c r="A52" s="6"/>
      <c r="B52" s="15">
        <v>7013</v>
      </c>
      <c r="C52" s="15"/>
      <c r="D52" s="15"/>
      <c r="E52" s="19" t="s">
        <v>339</v>
      </c>
    </row>
    <row r="53" spans="1:5" ht="21" customHeight="1" thickBot="1">
      <c r="A53" s="6"/>
      <c r="B53" s="15">
        <v>7014</v>
      </c>
      <c r="C53" s="15"/>
      <c r="D53" s="15"/>
      <c r="E53" s="19" t="s">
        <v>340</v>
      </c>
    </row>
    <row r="54" spans="1:5" ht="18.5" thickBot="1">
      <c r="A54" s="6"/>
      <c r="B54" s="15">
        <v>7020</v>
      </c>
      <c r="C54" s="15"/>
      <c r="D54" s="15" t="s">
        <v>341</v>
      </c>
      <c r="E54" s="19"/>
    </row>
    <row r="55" spans="1:5" ht="18.5" thickBot="1">
      <c r="A55" s="6"/>
      <c r="B55" s="15">
        <v>7030</v>
      </c>
      <c r="C55" s="15"/>
      <c r="D55" s="15" t="s">
        <v>342</v>
      </c>
      <c r="E55" s="19"/>
    </row>
    <row r="56" spans="1:5" ht="46.5" customHeight="1" thickBot="1">
      <c r="A56" s="6"/>
      <c r="B56" s="15">
        <v>7031</v>
      </c>
      <c r="C56" s="15"/>
      <c r="D56" s="15"/>
      <c r="E56" s="19" t="s">
        <v>343</v>
      </c>
    </row>
    <row r="57" spans="1:5" ht="18.5" thickBot="1">
      <c r="A57" s="6"/>
      <c r="B57" s="15">
        <v>7032</v>
      </c>
      <c r="C57" s="15"/>
      <c r="D57" s="15"/>
      <c r="E57" s="19" t="s">
        <v>344</v>
      </c>
    </row>
    <row r="58" spans="1:5" ht="18.5" thickBot="1">
      <c r="A58" s="6"/>
      <c r="B58" s="15">
        <v>7033</v>
      </c>
      <c r="C58" s="15"/>
      <c r="D58" s="15"/>
      <c r="E58" s="19" t="s">
        <v>345</v>
      </c>
    </row>
    <row r="59" spans="1:5" ht="27.5" thickBot="1">
      <c r="A59" s="6"/>
      <c r="B59" s="15">
        <v>7034</v>
      </c>
      <c r="C59" s="15"/>
      <c r="D59" s="15"/>
      <c r="E59" s="19" t="s">
        <v>346</v>
      </c>
    </row>
    <row r="60" spans="1:5" ht="18.5" thickBot="1">
      <c r="A60" s="6"/>
      <c r="B60" s="15">
        <v>7040</v>
      </c>
      <c r="C60" s="15"/>
      <c r="D60" s="15" t="s">
        <v>347</v>
      </c>
      <c r="E60" s="19"/>
    </row>
    <row r="61" spans="1:5" ht="18.5" thickBot="1">
      <c r="A61" s="6"/>
      <c r="B61" s="15">
        <v>7050</v>
      </c>
      <c r="C61" s="15"/>
      <c r="D61" s="15" t="s">
        <v>348</v>
      </c>
      <c r="E61" s="19"/>
    </row>
    <row r="62" spans="1:5" ht="16" thickBot="1">
      <c r="A62" s="6"/>
      <c r="B62" s="22">
        <v>7060</v>
      </c>
      <c r="C62" s="22"/>
      <c r="D62" s="22" t="s">
        <v>349</v>
      </c>
      <c r="E62" s="23"/>
    </row>
    <row r="63" spans="1:5" ht="19" thickTop="1" thickBot="1">
      <c r="A63" s="6"/>
      <c r="B63" s="16">
        <v>8000</v>
      </c>
      <c r="C63" s="16" t="s">
        <v>350</v>
      </c>
      <c r="D63" s="16"/>
      <c r="E63" s="17"/>
    </row>
    <row r="64" spans="1:5" ht="19" thickTop="1" thickBot="1">
      <c r="A64" s="6"/>
      <c r="B64" s="15">
        <v>8010</v>
      </c>
      <c r="C64" s="15"/>
      <c r="D64" s="15" t="s">
        <v>351</v>
      </c>
      <c r="E64" s="19"/>
    </row>
    <row r="65" spans="1:5" ht="18.5" thickBot="1">
      <c r="A65" s="6"/>
      <c r="B65" s="15">
        <v>8011</v>
      </c>
      <c r="C65" s="15"/>
      <c r="D65" s="15"/>
      <c r="E65" s="19" t="s">
        <v>352</v>
      </c>
    </row>
    <row r="66" spans="1:5" ht="15.65" customHeight="1" thickBot="1">
      <c r="A66" s="6"/>
      <c r="B66" s="15">
        <v>8012</v>
      </c>
      <c r="C66" s="15"/>
      <c r="D66" s="15"/>
      <c r="E66" s="19" t="s">
        <v>353</v>
      </c>
    </row>
    <row r="67" spans="1:5" ht="16" thickBot="1">
      <c r="A67" s="6"/>
      <c r="B67" s="15">
        <v>8013</v>
      </c>
      <c r="C67" s="15"/>
      <c r="D67" s="15"/>
      <c r="E67" s="19" t="s">
        <v>354</v>
      </c>
    </row>
    <row r="68" spans="1:5" ht="16" thickBot="1">
      <c r="A68" s="6"/>
      <c r="B68" s="15">
        <v>8020</v>
      </c>
      <c r="C68" s="15"/>
      <c r="D68" s="15" t="s">
        <v>355</v>
      </c>
      <c r="E68" s="19"/>
    </row>
    <row r="69" spans="1:5" ht="16" thickBot="1">
      <c r="A69" s="6"/>
      <c r="B69" s="15">
        <v>8030</v>
      </c>
      <c r="C69" s="15"/>
      <c r="D69" s="15" t="s">
        <v>356</v>
      </c>
      <c r="E69" s="19"/>
    </row>
    <row r="70" spans="1:5" ht="31.4" customHeight="1" thickBot="1">
      <c r="A70" s="6"/>
      <c r="B70" s="15">
        <v>8031</v>
      </c>
      <c r="C70" s="15"/>
      <c r="D70" s="15"/>
      <c r="E70" s="19" t="s">
        <v>357</v>
      </c>
    </row>
    <row r="71" spans="1:5" ht="15.75" customHeight="1" thickBot="1">
      <c r="A71" s="6"/>
      <c r="B71" s="15">
        <v>8032</v>
      </c>
      <c r="C71" s="15"/>
      <c r="D71" s="15"/>
      <c r="E71" s="19" t="s">
        <v>358</v>
      </c>
    </row>
    <row r="72" spans="1:5" ht="18.5" thickBot="1">
      <c r="A72" s="6"/>
      <c r="B72" s="15">
        <v>8033</v>
      </c>
      <c r="C72" s="15"/>
      <c r="D72" s="15"/>
      <c r="E72" s="19" t="s">
        <v>359</v>
      </c>
    </row>
    <row r="73" spans="1:5" ht="16" thickBot="1">
      <c r="A73" s="6"/>
      <c r="B73" s="15">
        <v>8034</v>
      </c>
      <c r="C73" s="15"/>
      <c r="D73" s="15"/>
      <c r="E73" s="19" t="s">
        <v>360</v>
      </c>
    </row>
    <row r="74" spans="1:5" ht="15.75" customHeight="1" thickBot="1">
      <c r="A74" s="6"/>
      <c r="B74" s="15">
        <v>8035</v>
      </c>
      <c r="C74" s="15"/>
      <c r="D74" s="15"/>
      <c r="E74" s="19" t="s">
        <v>361</v>
      </c>
    </row>
    <row r="75" spans="1:5" ht="16" thickBot="1">
      <c r="A75" s="6"/>
      <c r="B75" s="15">
        <v>8040</v>
      </c>
      <c r="C75" s="15"/>
      <c r="D75" s="15" t="s">
        <v>362</v>
      </c>
      <c r="E75" s="19"/>
    </row>
    <row r="76" spans="1:5" ht="18.5" thickBot="1">
      <c r="A76" s="6"/>
      <c r="B76" s="15">
        <v>8050</v>
      </c>
      <c r="C76" s="15"/>
      <c r="D76" s="15" t="s">
        <v>363</v>
      </c>
      <c r="E76" s="19"/>
    </row>
    <row r="77" spans="1:5" ht="16" thickBot="1">
      <c r="A77" s="6"/>
      <c r="B77" s="15">
        <v>8051</v>
      </c>
      <c r="C77" s="15"/>
      <c r="D77" s="15"/>
      <c r="E77" s="19" t="s">
        <v>364</v>
      </c>
    </row>
    <row r="78" spans="1:5" ht="16" thickBot="1">
      <c r="A78" s="6"/>
      <c r="B78" s="15">
        <v>8052</v>
      </c>
      <c r="C78" s="15"/>
      <c r="D78" s="15"/>
      <c r="E78" s="19" t="s">
        <v>365</v>
      </c>
    </row>
    <row r="79" spans="1:5" ht="16" thickBot="1">
      <c r="A79" s="6"/>
      <c r="B79" s="15">
        <v>8053</v>
      </c>
      <c r="C79" s="15"/>
      <c r="D79" s="15"/>
      <c r="E79" s="19" t="s">
        <v>366</v>
      </c>
    </row>
    <row r="80" spans="1:5" ht="48" customHeight="1" thickBot="1">
      <c r="A80" s="6"/>
      <c r="B80" s="15">
        <v>8054</v>
      </c>
      <c r="C80" s="15"/>
      <c r="D80" s="15"/>
      <c r="E80" s="19" t="s">
        <v>276</v>
      </c>
    </row>
    <row r="81" spans="1:5" ht="16" thickBot="1">
      <c r="A81" s="6"/>
      <c r="B81" s="15">
        <v>8055</v>
      </c>
      <c r="C81" s="15"/>
      <c r="D81" s="15"/>
      <c r="E81" s="19" t="s">
        <v>317</v>
      </c>
    </row>
    <row r="82" spans="1:5" ht="16" thickBot="1">
      <c r="A82" s="6"/>
      <c r="B82" s="22">
        <v>8060</v>
      </c>
      <c r="C82" s="22"/>
      <c r="D82" s="22" t="s">
        <v>317</v>
      </c>
      <c r="E82" s="23"/>
    </row>
    <row r="83" spans="1:5" ht="19" thickTop="1" thickBot="1">
      <c r="A83" s="6"/>
      <c r="B83" s="16">
        <v>9000</v>
      </c>
      <c r="C83" s="16" t="s">
        <v>367</v>
      </c>
      <c r="D83" s="16"/>
      <c r="E83" s="17"/>
    </row>
    <row r="84" spans="1:5" ht="20.25" customHeight="1" thickTop="1" thickBot="1">
      <c r="A84" s="6"/>
      <c r="B84" s="15">
        <v>9010</v>
      </c>
      <c r="C84" s="15"/>
      <c r="D84" s="15" t="s">
        <v>368</v>
      </c>
      <c r="E84" s="19"/>
    </row>
    <row r="85" spans="1:5" ht="27.5" thickBot="1">
      <c r="A85" s="6"/>
      <c r="B85" s="15">
        <v>9020</v>
      </c>
      <c r="C85" s="15"/>
      <c r="D85" s="15" t="s">
        <v>369</v>
      </c>
      <c r="E85" s="19"/>
    </row>
    <row r="86" spans="1:5" ht="31.4" customHeight="1" thickBot="1">
      <c r="A86" s="6"/>
      <c r="B86" s="15">
        <v>9021</v>
      </c>
      <c r="C86" s="15"/>
      <c r="D86" s="15"/>
      <c r="E86" s="19" t="s">
        <v>277</v>
      </c>
    </row>
    <row r="87" spans="1:5" ht="78.25" customHeight="1" thickBot="1">
      <c r="A87" s="6"/>
      <c r="B87" s="15">
        <v>9022</v>
      </c>
      <c r="C87" s="15"/>
      <c r="D87" s="15"/>
      <c r="E87" s="19" t="s">
        <v>278</v>
      </c>
    </row>
    <row r="88" spans="1:5" ht="16" thickBot="1">
      <c r="A88" s="6"/>
      <c r="B88" s="15">
        <v>9023</v>
      </c>
      <c r="C88" s="15"/>
      <c r="D88" s="15"/>
      <c r="E88" s="19" t="s">
        <v>370</v>
      </c>
    </row>
    <row r="89" spans="1:5" ht="16" thickBot="1">
      <c r="A89" s="6"/>
      <c r="B89" s="22">
        <v>9030</v>
      </c>
      <c r="C89" s="22"/>
      <c r="D89" s="22" t="s">
        <v>317</v>
      </c>
      <c r="E89" s="23"/>
    </row>
    <row r="90" spans="1:5" ht="16.5" thickTop="1" thickBot="1">
      <c r="A90" s="6"/>
      <c r="B90" s="16">
        <v>11000</v>
      </c>
      <c r="C90" s="645" t="s">
        <v>371</v>
      </c>
      <c r="D90" s="646"/>
      <c r="E90" s="17"/>
    </row>
    <row r="91" spans="1:5" ht="19" thickTop="1" thickBot="1">
      <c r="A91" s="6"/>
      <c r="B91" s="15">
        <v>11010</v>
      </c>
      <c r="C91" s="15"/>
      <c r="D91" s="15" t="s">
        <v>372</v>
      </c>
      <c r="E91" s="19"/>
    </row>
    <row r="92" spans="1:5" ht="18.5" thickBot="1">
      <c r="A92" s="6"/>
      <c r="B92" s="15">
        <v>11020</v>
      </c>
      <c r="C92" s="15"/>
      <c r="D92" s="15" t="s">
        <v>373</v>
      </c>
      <c r="E92" s="19"/>
    </row>
    <row r="93" spans="1:5" ht="16" thickBot="1">
      <c r="A93" s="6"/>
      <c r="B93" s="16">
        <v>12000</v>
      </c>
      <c r="C93" s="16" t="s">
        <v>374</v>
      </c>
      <c r="D93" s="16"/>
      <c r="E93" s="17"/>
    </row>
    <row r="94" spans="1:5" ht="25.5" customHeight="1" thickTop="1" thickBot="1">
      <c r="A94" s="6"/>
      <c r="B94" s="16">
        <v>13000</v>
      </c>
      <c r="C94" s="16" t="s">
        <v>375</v>
      </c>
      <c r="D94" s="16"/>
      <c r="E94" s="17"/>
    </row>
    <row r="95" spans="1:5" ht="16" thickTop="1">
      <c r="A95" s="8"/>
      <c r="B95" s="27">
        <v>14000</v>
      </c>
      <c r="C95" s="27" t="s">
        <v>317</v>
      </c>
      <c r="D95" s="27"/>
      <c r="E95" s="28"/>
    </row>
    <row r="96" spans="1:5">
      <c r="A96" s="8"/>
    </row>
    <row r="97" spans="1:7">
      <c r="A97" s="8"/>
      <c r="C97" s="29"/>
      <c r="D97" s="29"/>
      <c r="E97" s="29"/>
      <c r="F97" s="29"/>
      <c r="G97" s="29"/>
    </row>
    <row r="98" spans="1:7" ht="45" customHeight="1">
      <c r="A98" s="8"/>
      <c r="C98" s="30"/>
      <c r="D98" s="31"/>
      <c r="E98" s="31"/>
      <c r="F98" s="31"/>
      <c r="G98" s="31"/>
    </row>
    <row r="99" spans="1:7" ht="42" customHeight="1">
      <c r="A99" s="8"/>
      <c r="C99" s="30"/>
      <c r="D99" s="31"/>
      <c r="E99" s="31"/>
      <c r="F99" s="31"/>
      <c r="G99" s="31"/>
    </row>
    <row r="100" spans="1:7" ht="50.25" customHeight="1">
      <c r="A100" s="8"/>
      <c r="C100" s="30"/>
      <c r="D100" s="31"/>
      <c r="E100" s="31"/>
      <c r="F100" s="31"/>
      <c r="G100" s="31"/>
    </row>
    <row r="101" spans="1:7">
      <c r="A101" s="6"/>
      <c r="C101" s="30"/>
      <c r="D101" s="30"/>
      <c r="E101" s="30"/>
      <c r="F101" s="30"/>
      <c r="G101" s="30"/>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election activeCell="D5" sqref="D5"/>
    </sheetView>
  </sheetViews>
  <sheetFormatPr defaultRowHeight="14"/>
  <sheetData>
    <row r="1" spans="1:14" ht="14.5">
      <c r="A1" s="263" t="s">
        <v>573</v>
      </c>
      <c r="B1" s="263"/>
      <c r="C1" s="263"/>
      <c r="D1" s="263"/>
      <c r="E1" s="263"/>
      <c r="F1" s="263"/>
      <c r="G1" s="263"/>
      <c r="H1" s="263"/>
      <c r="I1" s="264"/>
      <c r="J1" s="264"/>
      <c r="K1" s="264"/>
      <c r="L1" s="264"/>
      <c r="M1" s="264"/>
      <c r="N1" s="264"/>
    </row>
    <row r="2" spans="1:14" ht="14.5">
      <c r="A2" s="265">
        <v>1</v>
      </c>
      <c r="B2" s="264"/>
      <c r="C2" s="264" t="s">
        <v>585</v>
      </c>
      <c r="D2" s="264"/>
      <c r="E2" s="264"/>
      <c r="F2" s="264"/>
      <c r="G2" s="264"/>
      <c r="H2" s="264"/>
      <c r="I2" s="264"/>
      <c r="J2" s="264"/>
      <c r="K2" s="264"/>
      <c r="L2" s="264"/>
      <c r="M2" s="264"/>
      <c r="N2" s="264"/>
    </row>
    <row r="3" spans="1:14" ht="14.5">
      <c r="A3" s="265">
        <v>2</v>
      </c>
      <c r="B3" s="264"/>
      <c r="C3" s="264" t="s">
        <v>562</v>
      </c>
      <c r="D3" s="264"/>
      <c r="E3" s="264"/>
      <c r="F3" s="264"/>
      <c r="G3" s="264"/>
      <c r="H3" s="264"/>
      <c r="I3" s="264"/>
      <c r="J3" s="264"/>
      <c r="K3" s="264"/>
      <c r="L3" s="264"/>
      <c r="M3" s="264"/>
      <c r="N3" s="264"/>
    </row>
    <row r="4" spans="1:14" ht="14.5">
      <c r="A4" s="265">
        <v>3</v>
      </c>
      <c r="B4" s="264"/>
      <c r="C4" s="264" t="s">
        <v>626</v>
      </c>
      <c r="D4" s="264"/>
      <c r="E4" s="264"/>
      <c r="F4" s="264"/>
      <c r="G4" s="264"/>
      <c r="H4" s="264"/>
      <c r="I4" s="264"/>
      <c r="J4" s="264"/>
      <c r="K4" s="264"/>
      <c r="L4" s="264"/>
      <c r="M4" s="264"/>
      <c r="N4" s="264"/>
    </row>
    <row r="5" spans="1:14" ht="14.5">
      <c r="A5" s="265">
        <v>4</v>
      </c>
      <c r="B5" s="264"/>
      <c r="C5" s="264" t="s">
        <v>577</v>
      </c>
      <c r="D5" s="264"/>
      <c r="E5" s="264"/>
      <c r="F5" s="264"/>
      <c r="G5" s="264"/>
      <c r="H5" s="264"/>
      <c r="I5" s="264"/>
      <c r="J5" s="264"/>
      <c r="K5" s="264"/>
      <c r="L5" s="264"/>
      <c r="M5" s="264"/>
      <c r="N5" s="264"/>
    </row>
    <row r="6" spans="1:14" ht="14.5">
      <c r="A6" s="265">
        <v>5</v>
      </c>
      <c r="B6" s="264"/>
      <c r="C6" s="264" t="s">
        <v>563</v>
      </c>
      <c r="D6" s="264"/>
      <c r="E6" s="264"/>
      <c r="F6" s="264"/>
      <c r="G6" s="264"/>
      <c r="H6" s="264"/>
      <c r="I6" s="264"/>
      <c r="J6" s="264"/>
      <c r="K6" s="264"/>
      <c r="L6" s="264"/>
      <c r="M6" s="264"/>
      <c r="N6" s="264"/>
    </row>
    <row r="7" spans="1:14" ht="14.5">
      <c r="A7" s="265">
        <v>6</v>
      </c>
      <c r="B7" s="264"/>
      <c r="C7" s="264" t="s">
        <v>564</v>
      </c>
      <c r="D7" s="264"/>
      <c r="E7" s="264"/>
      <c r="F7" s="264"/>
      <c r="G7" s="264"/>
      <c r="H7" s="264"/>
      <c r="I7" s="264"/>
      <c r="J7" s="264"/>
      <c r="K7" s="264"/>
      <c r="L7" s="264"/>
      <c r="M7" s="264"/>
      <c r="N7" s="264"/>
    </row>
    <row r="8" spans="1:14" ht="14.5">
      <c r="A8" s="265">
        <v>7</v>
      </c>
      <c r="B8" s="264"/>
      <c r="C8" s="264" t="s">
        <v>578</v>
      </c>
      <c r="D8" s="264"/>
      <c r="E8" s="264"/>
      <c r="F8" s="264"/>
      <c r="G8" s="264"/>
      <c r="H8" s="264"/>
      <c r="I8" s="264"/>
      <c r="J8" s="264"/>
      <c r="K8" s="264"/>
      <c r="L8" s="264"/>
      <c r="M8" s="264"/>
      <c r="N8" s="264"/>
    </row>
    <row r="9" spans="1:14" ht="14.5">
      <c r="A9" s="265">
        <v>8</v>
      </c>
      <c r="B9" s="264"/>
      <c r="C9" s="264" t="s">
        <v>565</v>
      </c>
      <c r="D9" s="264"/>
      <c r="E9" s="264"/>
      <c r="F9" s="264"/>
      <c r="G9" s="264"/>
      <c r="H9" s="264"/>
      <c r="I9" s="264"/>
      <c r="J9" s="264"/>
      <c r="K9" s="264"/>
      <c r="L9" s="264"/>
      <c r="M9" s="264"/>
      <c r="N9" s="264"/>
    </row>
    <row r="10" spans="1:14" ht="14.5">
      <c r="A10" s="265">
        <v>9</v>
      </c>
      <c r="B10" s="264"/>
      <c r="C10" s="264" t="s">
        <v>566</v>
      </c>
      <c r="D10" s="264"/>
      <c r="E10" s="264"/>
      <c r="F10" s="264"/>
      <c r="G10" s="264"/>
      <c r="H10" s="264"/>
      <c r="I10" s="264"/>
      <c r="J10" s="264"/>
      <c r="K10" s="264"/>
      <c r="L10" s="264"/>
      <c r="M10" s="264"/>
      <c r="N10" s="264"/>
    </row>
    <row r="11" spans="1:14" ht="14.5">
      <c r="A11" s="265">
        <v>10</v>
      </c>
      <c r="B11" s="264"/>
      <c r="C11" s="264" t="s">
        <v>579</v>
      </c>
      <c r="D11" s="264"/>
      <c r="E11" s="264"/>
      <c r="F11" s="264"/>
      <c r="G11" s="264"/>
      <c r="H11" s="264"/>
      <c r="I11" s="264"/>
      <c r="J11" s="264"/>
      <c r="K11" s="264"/>
      <c r="L11" s="264"/>
      <c r="M11" s="264"/>
      <c r="N11" s="264"/>
    </row>
    <row r="12" spans="1:14" ht="14.5">
      <c r="A12" s="265">
        <v>11</v>
      </c>
      <c r="B12" s="264"/>
      <c r="C12" s="264" t="s">
        <v>580</v>
      </c>
      <c r="D12" s="264"/>
      <c r="E12" s="264"/>
      <c r="F12" s="264"/>
      <c r="G12" s="264"/>
      <c r="H12" s="264"/>
      <c r="I12" s="264"/>
      <c r="J12" s="264"/>
      <c r="K12" s="264"/>
      <c r="L12" s="264"/>
      <c r="M12" s="264"/>
      <c r="N12" s="264"/>
    </row>
    <row r="13" spans="1:14" ht="14.5">
      <c r="A13" s="265">
        <v>12</v>
      </c>
      <c r="B13" s="264"/>
      <c r="C13" s="264" t="s">
        <v>567</v>
      </c>
      <c r="D13" s="264"/>
      <c r="E13" s="264"/>
      <c r="F13" s="264"/>
      <c r="G13" s="264"/>
      <c r="H13" s="264"/>
      <c r="I13" s="264"/>
      <c r="J13" s="264"/>
      <c r="K13" s="264"/>
      <c r="L13" s="264"/>
      <c r="M13" s="264"/>
      <c r="N13" s="264"/>
    </row>
    <row r="14" spans="1:14" ht="14.5">
      <c r="A14" s="265">
        <v>13</v>
      </c>
      <c r="B14" s="264"/>
      <c r="C14" s="264" t="s">
        <v>568</v>
      </c>
      <c r="D14" s="264"/>
      <c r="E14" s="264"/>
      <c r="F14" s="264"/>
      <c r="G14" s="264"/>
      <c r="H14" s="264"/>
      <c r="I14" s="264"/>
      <c r="J14" s="264"/>
      <c r="K14" s="264"/>
      <c r="L14" s="264"/>
      <c r="M14" s="264"/>
      <c r="N14" s="264"/>
    </row>
    <row r="15" spans="1:14" ht="14.5">
      <c r="A15" s="265">
        <v>14</v>
      </c>
      <c r="B15" s="264"/>
      <c r="C15" s="264" t="s">
        <v>569</v>
      </c>
      <c r="D15" s="264"/>
      <c r="E15" s="264"/>
      <c r="F15" s="264"/>
      <c r="G15" s="264"/>
      <c r="H15" s="264"/>
      <c r="I15" s="264"/>
      <c r="J15" s="264"/>
      <c r="K15" s="264"/>
      <c r="L15" s="264"/>
      <c r="M15" s="264"/>
      <c r="N15" s="264"/>
    </row>
    <row r="16" spans="1:14" ht="14.5">
      <c r="A16" s="265">
        <v>15</v>
      </c>
      <c r="B16" s="264"/>
      <c r="C16" s="264" t="s">
        <v>581</v>
      </c>
      <c r="D16" s="264"/>
      <c r="E16" s="264"/>
      <c r="F16" s="264"/>
      <c r="G16" s="264"/>
      <c r="H16" s="264"/>
      <c r="I16" s="264"/>
      <c r="J16" s="264"/>
      <c r="K16" s="264"/>
      <c r="L16" s="264"/>
      <c r="M16" s="264"/>
      <c r="N16" s="264"/>
    </row>
    <row r="17" spans="1:14" ht="14.5">
      <c r="A17" s="265"/>
      <c r="B17" s="264"/>
      <c r="C17" s="264"/>
      <c r="D17" s="264"/>
      <c r="E17" s="264"/>
      <c r="F17" s="264"/>
      <c r="G17" s="264"/>
      <c r="H17" s="264"/>
      <c r="I17" s="264"/>
      <c r="J17" s="264"/>
      <c r="K17" s="264"/>
      <c r="L17" s="264"/>
      <c r="M17" s="264"/>
      <c r="N17" s="264"/>
    </row>
    <row r="18" spans="1:14" ht="14.5">
      <c r="A18" s="263" t="s">
        <v>574</v>
      </c>
      <c r="B18" s="263"/>
      <c r="C18" s="263"/>
      <c r="D18" s="263"/>
      <c r="E18" s="263"/>
      <c r="F18" s="263"/>
      <c r="G18" s="263"/>
      <c r="H18" s="263"/>
      <c r="I18" s="264"/>
      <c r="J18" s="264"/>
      <c r="K18" s="264"/>
      <c r="L18" s="264"/>
      <c r="M18" s="264"/>
      <c r="N18" s="264"/>
    </row>
    <row r="19" spans="1:14" ht="14.5">
      <c r="A19" s="265">
        <v>1</v>
      </c>
      <c r="B19" s="264"/>
      <c r="C19" s="264" t="s">
        <v>570</v>
      </c>
      <c r="D19" s="264"/>
      <c r="E19" s="264"/>
      <c r="F19" s="264"/>
      <c r="G19" s="264"/>
      <c r="H19" s="264"/>
      <c r="I19" s="264"/>
      <c r="J19" s="264"/>
      <c r="K19" s="264"/>
      <c r="L19" s="264"/>
      <c r="M19" s="264"/>
      <c r="N19" s="264"/>
    </row>
    <row r="20" spans="1:14" ht="14.5">
      <c r="A20" s="265">
        <v>2</v>
      </c>
      <c r="B20" s="264"/>
      <c r="C20" s="264" t="s">
        <v>571</v>
      </c>
      <c r="D20" s="264"/>
      <c r="E20" s="264"/>
      <c r="F20" s="264"/>
      <c r="G20" s="264"/>
      <c r="H20" s="264"/>
      <c r="I20" s="264"/>
      <c r="J20" s="264"/>
      <c r="K20" s="264"/>
      <c r="L20" s="264"/>
      <c r="M20" s="264"/>
      <c r="N20" s="264"/>
    </row>
    <row r="21" spans="1:14" ht="14.5">
      <c r="A21" s="265">
        <v>3</v>
      </c>
      <c r="B21" s="264"/>
      <c r="C21" s="264" t="s">
        <v>583</v>
      </c>
      <c r="D21" s="264"/>
      <c r="E21" s="264"/>
      <c r="F21" s="264"/>
      <c r="G21" s="264"/>
      <c r="H21" s="264"/>
      <c r="I21" s="264"/>
      <c r="J21" s="264"/>
      <c r="K21" s="264"/>
      <c r="L21" s="264"/>
      <c r="M21" s="264"/>
      <c r="N21" s="264"/>
    </row>
    <row r="22" spans="1:14" ht="14.5">
      <c r="A22" s="265">
        <v>4</v>
      </c>
      <c r="B22" s="264"/>
      <c r="C22" s="264" t="s">
        <v>582</v>
      </c>
      <c r="D22" s="264"/>
      <c r="E22" s="264"/>
      <c r="F22" s="264"/>
      <c r="G22" s="264"/>
      <c r="H22" s="264"/>
      <c r="I22" s="264"/>
      <c r="J22" s="264"/>
      <c r="K22" s="264"/>
      <c r="L22" s="264"/>
      <c r="M22" s="264"/>
      <c r="N22" s="264"/>
    </row>
    <row r="23" spans="1:14" ht="14.5">
      <c r="A23" s="265">
        <v>5</v>
      </c>
      <c r="B23" s="264"/>
      <c r="C23" s="264" t="s">
        <v>572</v>
      </c>
      <c r="D23" s="264"/>
      <c r="E23" s="264"/>
      <c r="F23" s="264"/>
      <c r="G23" s="264"/>
      <c r="H23" s="264"/>
      <c r="I23" s="264"/>
      <c r="J23" s="264"/>
      <c r="K23" s="264"/>
      <c r="L23" s="264"/>
      <c r="M23" s="264"/>
      <c r="N23" s="264"/>
    </row>
    <row r="24" spans="1:14" ht="14.5">
      <c r="A24" s="265">
        <v>6</v>
      </c>
      <c r="B24" s="264"/>
      <c r="C24" s="264" t="s">
        <v>569</v>
      </c>
      <c r="D24" s="264"/>
      <c r="E24" s="264"/>
      <c r="F24" s="264"/>
      <c r="G24" s="264"/>
      <c r="H24" s="264"/>
      <c r="I24" s="264"/>
      <c r="J24" s="264"/>
      <c r="K24" s="264"/>
      <c r="L24" s="264"/>
      <c r="M24" s="264"/>
      <c r="N24" s="26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50"/>
  <sheetViews>
    <sheetView tabSelected="1" view="pageBreakPreview" zoomScale="70" zoomScaleNormal="100" zoomScaleSheetLayoutView="70" workbookViewId="0">
      <pane ySplit="5" topLeftCell="A6" activePane="bottomLeft" state="frozen"/>
      <selection pane="bottomLeft" activeCell="A19" sqref="A19"/>
    </sheetView>
  </sheetViews>
  <sheetFormatPr defaultColWidth="9" defaultRowHeight="14"/>
  <cols>
    <col min="1" max="1" width="8" style="37" customWidth="1"/>
    <col min="2" max="2" width="7.1796875" style="37" customWidth="1"/>
    <col min="3" max="3" width="49.81640625" style="37" customWidth="1"/>
    <col min="4" max="4" width="9.81640625" style="41" customWidth="1"/>
    <col min="5" max="5" width="42" style="37" customWidth="1"/>
    <col min="6" max="6" width="29.54296875" style="37" customWidth="1"/>
    <col min="7" max="7" width="29.81640625" style="37" customWidth="1"/>
    <col min="8" max="8" width="17.453125" style="37" customWidth="1"/>
    <col min="9" max="9" width="34" style="37" customWidth="1"/>
    <col min="10" max="10" width="7.1796875" style="37" customWidth="1"/>
    <col min="11" max="11" width="11.1796875" style="37" customWidth="1"/>
    <col min="12" max="12" width="3" style="37" customWidth="1"/>
    <col min="13" max="13" width="9" style="38"/>
    <col min="14" max="14" width="9" style="38" customWidth="1"/>
    <col min="15" max="16384" width="9" style="38"/>
  </cols>
  <sheetData>
    <row r="1" spans="1:14" s="66" customFormat="1" ht="21" hidden="1" customHeight="1">
      <c r="A1" s="600" t="s">
        <v>515</v>
      </c>
      <c r="B1" s="600"/>
      <c r="C1" s="600"/>
      <c r="D1" s="237"/>
      <c r="E1" s="126"/>
      <c r="F1" s="126"/>
      <c r="G1" s="126"/>
      <c r="H1" s="126"/>
      <c r="I1" s="126"/>
      <c r="J1" s="126"/>
      <c r="K1" s="126"/>
      <c r="L1" s="126"/>
      <c r="N1" s="66" t="s">
        <v>516</v>
      </c>
    </row>
    <row r="2" spans="1:14" s="66" customFormat="1" ht="13.5" hidden="1" customHeight="1">
      <c r="A2" s="126"/>
      <c r="B2" s="126"/>
      <c r="C2" s="126"/>
      <c r="D2" s="237"/>
      <c r="E2" s="126"/>
      <c r="F2" s="126"/>
      <c r="G2" s="126"/>
      <c r="H2" s="126"/>
      <c r="I2" s="126"/>
      <c r="J2" s="126"/>
      <c r="K2" s="126"/>
      <c r="L2" s="126"/>
      <c r="N2" s="66" t="s">
        <v>201</v>
      </c>
    </row>
    <row r="3" spans="1:14" s="66" customFormat="1" hidden="1">
      <c r="A3" s="126"/>
      <c r="B3" s="126"/>
      <c r="C3" s="126"/>
      <c r="D3" s="237"/>
      <c r="E3" s="126"/>
      <c r="F3" s="126"/>
      <c r="G3" s="126"/>
      <c r="H3" s="126"/>
      <c r="I3" s="126"/>
      <c r="J3" s="126"/>
      <c r="K3" s="126"/>
      <c r="L3" s="126"/>
      <c r="N3" s="66" t="s">
        <v>511</v>
      </c>
    </row>
    <row r="4" spans="1:14" s="118" customFormat="1" ht="24" customHeight="1">
      <c r="A4" s="114">
        <v>2</v>
      </c>
      <c r="B4" s="115" t="s">
        <v>436</v>
      </c>
      <c r="C4" s="116"/>
      <c r="D4" s="601"/>
      <c r="E4" s="601"/>
      <c r="F4" s="601"/>
      <c r="G4" s="601"/>
      <c r="H4" s="601"/>
      <c r="I4" s="116" t="str">
        <f>Cover!D8</f>
        <v>SA-PEFC-FM/COC-012336</v>
      </c>
      <c r="J4" s="116"/>
      <c r="K4" s="233"/>
      <c r="L4" s="117"/>
    </row>
    <row r="5" spans="1:14" ht="49.5" customHeight="1">
      <c r="A5" s="234" t="s">
        <v>32</v>
      </c>
      <c r="B5" s="234" t="s">
        <v>62</v>
      </c>
      <c r="C5" s="234" t="s">
        <v>512</v>
      </c>
      <c r="D5" s="232" t="s">
        <v>200</v>
      </c>
      <c r="E5" s="234" t="s">
        <v>513</v>
      </c>
      <c r="F5" s="261" t="s">
        <v>555</v>
      </c>
      <c r="G5" s="261" t="s">
        <v>554</v>
      </c>
      <c r="H5" s="234" t="s">
        <v>48</v>
      </c>
      <c r="I5" s="234" t="s">
        <v>553</v>
      </c>
      <c r="J5" s="234" t="s">
        <v>33</v>
      </c>
      <c r="K5" s="233" t="s">
        <v>517</v>
      </c>
      <c r="L5" s="44"/>
    </row>
    <row r="6" spans="1:14">
      <c r="A6" s="45"/>
      <c r="B6" s="39"/>
      <c r="C6" s="39"/>
      <c r="D6" s="238"/>
      <c r="E6" s="39"/>
      <c r="F6" s="607" t="s">
        <v>575</v>
      </c>
      <c r="G6" s="608"/>
      <c r="H6" s="39"/>
      <c r="I6" s="39"/>
      <c r="J6" s="39"/>
      <c r="K6" s="39"/>
      <c r="L6" s="44"/>
    </row>
    <row r="7" spans="1:14" ht="14.15" customHeight="1">
      <c r="A7" s="602" t="s">
        <v>843</v>
      </c>
      <c r="B7" s="603"/>
      <c r="C7" s="603"/>
      <c r="D7" s="603"/>
      <c r="E7" s="603"/>
      <c r="F7" s="603"/>
      <c r="G7" s="603"/>
      <c r="H7" s="603"/>
      <c r="I7" s="603"/>
      <c r="J7" s="603"/>
      <c r="K7" s="603"/>
      <c r="L7" s="44"/>
    </row>
    <row r="8" spans="1:14" ht="100.5" customHeight="1">
      <c r="A8" s="399">
        <v>2021.1</v>
      </c>
      <c r="B8" s="43" t="s">
        <v>516</v>
      </c>
      <c r="C8" s="400" t="s">
        <v>844</v>
      </c>
      <c r="D8" s="401" t="s">
        <v>740</v>
      </c>
      <c r="E8" s="43" t="s">
        <v>845</v>
      </c>
      <c r="F8" s="43"/>
      <c r="G8" s="43"/>
      <c r="H8" s="43" t="s">
        <v>514</v>
      </c>
      <c r="I8" s="402" t="s">
        <v>846</v>
      </c>
      <c r="J8" s="403" t="s">
        <v>203</v>
      </c>
      <c r="K8" s="150"/>
      <c r="L8" s="46"/>
    </row>
    <row r="9" spans="1:14" ht="133.5" customHeight="1">
      <c r="A9" s="43">
        <v>2021.2</v>
      </c>
      <c r="B9" s="43" t="s">
        <v>516</v>
      </c>
      <c r="C9" s="43" t="s">
        <v>847</v>
      </c>
      <c r="D9" s="401" t="s">
        <v>848</v>
      </c>
      <c r="E9" s="43" t="s">
        <v>849</v>
      </c>
      <c r="F9" s="43"/>
      <c r="G9" s="43"/>
      <c r="H9" s="43" t="s">
        <v>514</v>
      </c>
      <c r="I9" s="404" t="s">
        <v>850</v>
      </c>
      <c r="J9" s="43" t="s">
        <v>203</v>
      </c>
      <c r="K9" s="43"/>
      <c r="L9" s="47"/>
    </row>
    <row r="10" spans="1:14" s="66" customFormat="1" ht="175.5" customHeight="1">
      <c r="A10" s="399">
        <v>2021.3</v>
      </c>
      <c r="B10" s="43" t="s">
        <v>516</v>
      </c>
      <c r="C10" s="405" t="s">
        <v>851</v>
      </c>
      <c r="D10" s="401" t="s">
        <v>852</v>
      </c>
      <c r="E10" s="56" t="s">
        <v>853</v>
      </c>
      <c r="F10" s="43"/>
      <c r="G10" s="43"/>
      <c r="H10" s="43" t="s">
        <v>514</v>
      </c>
      <c r="I10" s="406" t="s">
        <v>854</v>
      </c>
      <c r="J10" s="407" t="s">
        <v>203</v>
      </c>
      <c r="K10" s="150"/>
      <c r="L10" s="132"/>
    </row>
    <row r="11" spans="1:14" ht="15" customHeight="1">
      <c r="A11" s="604" t="s">
        <v>204</v>
      </c>
      <c r="B11" s="605"/>
      <c r="C11" s="605"/>
      <c r="D11" s="605"/>
      <c r="E11" s="605"/>
      <c r="F11" s="605"/>
      <c r="G11" s="605"/>
      <c r="H11" s="605"/>
      <c r="I11" s="605"/>
      <c r="J11" s="605"/>
      <c r="K11" s="606"/>
      <c r="L11" s="47"/>
    </row>
    <row r="12" spans="1:14" ht="209.15" customHeight="1">
      <c r="A12" s="43">
        <v>2022.1</v>
      </c>
      <c r="B12" s="407" t="s">
        <v>201</v>
      </c>
      <c r="C12" s="43" t="s">
        <v>855</v>
      </c>
      <c r="D12" s="401" t="s">
        <v>856</v>
      </c>
      <c r="E12" s="43" t="s">
        <v>857</v>
      </c>
      <c r="F12" s="43" t="s">
        <v>858</v>
      </c>
      <c r="G12" s="43" t="s">
        <v>859</v>
      </c>
      <c r="H12" s="43" t="s">
        <v>860</v>
      </c>
      <c r="I12" s="43" t="s">
        <v>1447</v>
      </c>
      <c r="J12" s="43" t="s">
        <v>202</v>
      </c>
      <c r="K12" s="43"/>
      <c r="L12" s="47"/>
    </row>
    <row r="13" spans="1:14" ht="204.65" customHeight="1">
      <c r="A13" s="43">
        <v>2022.2</v>
      </c>
      <c r="B13" s="407" t="s">
        <v>201</v>
      </c>
      <c r="C13" s="43" t="s">
        <v>861</v>
      </c>
      <c r="D13" s="401" t="s">
        <v>38</v>
      </c>
      <c r="E13" s="43" t="s">
        <v>862</v>
      </c>
      <c r="F13" s="43" t="s">
        <v>863</v>
      </c>
      <c r="G13" s="43" t="s">
        <v>864</v>
      </c>
      <c r="H13" s="43" t="s">
        <v>860</v>
      </c>
      <c r="I13" s="43" t="s">
        <v>1477</v>
      </c>
      <c r="J13" s="43" t="s">
        <v>203</v>
      </c>
      <c r="K13" s="404">
        <v>44980</v>
      </c>
    </row>
    <row r="14" spans="1:14" ht="392">
      <c r="A14" s="43">
        <v>2022.3</v>
      </c>
      <c r="B14" s="407" t="s">
        <v>516</v>
      </c>
      <c r="C14" s="43" t="s">
        <v>865</v>
      </c>
      <c r="D14" s="401" t="s">
        <v>866</v>
      </c>
      <c r="E14" s="43" t="s">
        <v>867</v>
      </c>
      <c r="F14" s="43"/>
      <c r="G14" s="43"/>
      <c r="H14" s="43" t="s">
        <v>490</v>
      </c>
      <c r="I14" s="43"/>
      <c r="J14" s="43" t="s">
        <v>202</v>
      </c>
      <c r="K14" s="43"/>
    </row>
    <row r="15" spans="1:14" ht="173.5" customHeight="1">
      <c r="A15" s="43">
        <v>2022.4</v>
      </c>
      <c r="B15" s="407" t="s">
        <v>516</v>
      </c>
      <c r="C15" s="43" t="s">
        <v>868</v>
      </c>
      <c r="D15" s="401" t="s">
        <v>543</v>
      </c>
      <c r="E15" s="43" t="s">
        <v>869</v>
      </c>
      <c r="F15" s="43"/>
      <c r="G15" s="43"/>
      <c r="H15" s="43" t="s">
        <v>491</v>
      </c>
      <c r="I15" s="43"/>
      <c r="J15" s="43" t="s">
        <v>202</v>
      </c>
      <c r="K15" s="43"/>
    </row>
    <row r="16" spans="1:14" s="37" customFormat="1" ht="256" customHeight="1" thickBot="1">
      <c r="A16" s="139">
        <v>2022.5</v>
      </c>
      <c r="B16" s="150" t="s">
        <v>516</v>
      </c>
      <c r="C16" s="139" t="s">
        <v>870</v>
      </c>
      <c r="D16" s="524" t="s">
        <v>871</v>
      </c>
      <c r="E16" s="139" t="s">
        <v>872</v>
      </c>
      <c r="F16" s="139"/>
      <c r="G16" s="139"/>
      <c r="H16" s="139" t="s">
        <v>490</v>
      </c>
      <c r="I16" s="139"/>
      <c r="J16" s="139" t="s">
        <v>202</v>
      </c>
      <c r="K16" s="139"/>
      <c r="M16" s="38"/>
      <c r="N16" s="38"/>
    </row>
    <row r="17" spans="1:14" s="37" customFormat="1" ht="14.5" thickBot="1">
      <c r="A17" s="526"/>
      <c r="B17" s="527"/>
      <c r="C17" s="531" t="s">
        <v>1445</v>
      </c>
      <c r="D17" s="529"/>
      <c r="E17" s="528"/>
      <c r="F17" s="528"/>
      <c r="G17" s="528"/>
      <c r="H17" s="528"/>
      <c r="I17" s="528"/>
      <c r="J17" s="528"/>
      <c r="K17" s="530"/>
      <c r="M17" s="38"/>
      <c r="N17" s="38"/>
    </row>
    <row r="18" spans="1:14" ht="231" customHeight="1">
      <c r="A18" s="140">
        <v>2023.1</v>
      </c>
      <c r="B18" s="244" t="s">
        <v>201</v>
      </c>
      <c r="C18" s="140" t="s">
        <v>1451</v>
      </c>
      <c r="D18" s="525" t="s">
        <v>866</v>
      </c>
      <c r="E18" s="140" t="s">
        <v>867</v>
      </c>
      <c r="F18" s="140" t="s">
        <v>1510</v>
      </c>
      <c r="G18" s="140" t="s">
        <v>1513</v>
      </c>
      <c r="H18" s="140" t="s">
        <v>860</v>
      </c>
      <c r="I18" s="140"/>
      <c r="J18" s="140" t="s">
        <v>202</v>
      </c>
      <c r="K18" s="140"/>
    </row>
    <row r="19" spans="1:14" s="37" customFormat="1" ht="138.5" customHeight="1" thickBot="1">
      <c r="A19" s="408">
        <v>2023.2</v>
      </c>
      <c r="B19" s="409" t="s">
        <v>511</v>
      </c>
      <c r="C19" s="408" t="s">
        <v>1449</v>
      </c>
      <c r="D19" s="410" t="s">
        <v>856</v>
      </c>
      <c r="E19" s="43" t="s">
        <v>857</v>
      </c>
      <c r="F19" s="408" t="s">
        <v>1511</v>
      </c>
      <c r="G19" s="408" t="s">
        <v>1512</v>
      </c>
      <c r="H19" s="43" t="s">
        <v>1443</v>
      </c>
      <c r="I19" s="408" t="s">
        <v>1520</v>
      </c>
      <c r="J19" s="408" t="s">
        <v>203</v>
      </c>
      <c r="K19" s="404">
        <v>45140</v>
      </c>
      <c r="M19" s="38"/>
      <c r="N19" s="38"/>
    </row>
    <row r="20" spans="1:14" s="37" customFormat="1" ht="93.65" customHeight="1">
      <c r="A20" s="37">
        <v>2023.3</v>
      </c>
      <c r="B20" s="40" t="s">
        <v>516</v>
      </c>
      <c r="C20" s="37" t="s">
        <v>1446</v>
      </c>
      <c r="D20" s="41" t="s">
        <v>1250</v>
      </c>
      <c r="E20" s="37" t="s">
        <v>1442</v>
      </c>
      <c r="H20" s="37" t="s">
        <v>490</v>
      </c>
      <c r="J20" s="37" t="s">
        <v>202</v>
      </c>
      <c r="M20" s="38"/>
      <c r="N20" s="38"/>
    </row>
    <row r="21" spans="1:14" s="37" customFormat="1">
      <c r="B21" s="40"/>
      <c r="D21" s="41"/>
      <c r="M21" s="38"/>
      <c r="N21" s="38"/>
    </row>
    <row r="22" spans="1:14" s="37" customFormat="1">
      <c r="B22" s="40"/>
      <c r="D22" s="41"/>
      <c r="M22" s="38"/>
      <c r="N22" s="38"/>
    </row>
    <row r="23" spans="1:14" s="37" customFormat="1">
      <c r="B23" s="40"/>
      <c r="D23" s="41"/>
      <c r="M23" s="38"/>
      <c r="N23" s="38"/>
    </row>
    <row r="24" spans="1:14" s="37" customFormat="1">
      <c r="B24" s="40"/>
      <c r="D24" s="41"/>
      <c r="M24" s="38"/>
      <c r="N24" s="38"/>
    </row>
    <row r="25" spans="1:14" s="37" customFormat="1">
      <c r="B25" s="40"/>
      <c r="D25" s="41"/>
      <c r="M25" s="38"/>
      <c r="N25" s="38"/>
    </row>
    <row r="26" spans="1:14" s="37" customFormat="1">
      <c r="B26" s="40"/>
      <c r="D26" s="41"/>
      <c r="M26" s="38"/>
      <c r="N26" s="38"/>
    </row>
    <row r="27" spans="1:14" s="37" customFormat="1">
      <c r="A27" s="37" t="s">
        <v>34</v>
      </c>
      <c r="B27" s="40"/>
      <c r="D27" s="41"/>
      <c r="M27" s="38"/>
      <c r="N27" s="38"/>
    </row>
    <row r="28" spans="1:14" s="37" customFormat="1">
      <c r="B28" s="40"/>
      <c r="D28" s="41"/>
      <c r="M28" s="38"/>
      <c r="N28" s="38"/>
    </row>
    <row r="29" spans="1:14" s="37" customFormat="1">
      <c r="B29" s="40"/>
      <c r="D29" s="41"/>
      <c r="M29" s="38"/>
      <c r="N29" s="38"/>
    </row>
    <row r="30" spans="1:14" s="37" customFormat="1">
      <c r="B30" s="40"/>
      <c r="D30" s="41"/>
      <c r="M30" s="38"/>
      <c r="N30" s="38"/>
    </row>
    <row r="31" spans="1:14" s="37" customFormat="1">
      <c r="B31" s="40"/>
      <c r="D31" s="41"/>
      <c r="M31" s="38"/>
      <c r="N31" s="38"/>
    </row>
    <row r="32" spans="1:14" s="37" customFormat="1">
      <c r="B32" s="40"/>
      <c r="D32" s="41"/>
      <c r="M32" s="38"/>
      <c r="N32" s="38"/>
    </row>
    <row r="33" spans="2:14" s="37" customFormat="1">
      <c r="B33" s="40"/>
      <c r="D33" s="41"/>
      <c r="M33" s="38"/>
      <c r="N33" s="38"/>
    </row>
    <row r="34" spans="2:14" s="37" customFormat="1">
      <c r="B34" s="40"/>
      <c r="D34" s="41"/>
      <c r="M34" s="38"/>
      <c r="N34" s="38"/>
    </row>
    <row r="35" spans="2:14" s="37" customFormat="1">
      <c r="B35" s="40"/>
      <c r="D35" s="41"/>
      <c r="M35" s="38"/>
      <c r="N35" s="38"/>
    </row>
    <row r="36" spans="2:14" s="37" customFormat="1">
      <c r="B36" s="40"/>
      <c r="D36" s="41"/>
      <c r="M36" s="38"/>
      <c r="N36" s="38"/>
    </row>
    <row r="37" spans="2:14" s="37" customFormat="1">
      <c r="B37" s="40"/>
      <c r="D37" s="41"/>
      <c r="M37" s="38"/>
      <c r="N37" s="38"/>
    </row>
    <row r="38" spans="2:14" s="37" customFormat="1">
      <c r="B38" s="40"/>
      <c r="D38" s="41"/>
      <c r="M38" s="38"/>
      <c r="N38" s="38"/>
    </row>
    <row r="39" spans="2:14" s="37" customFormat="1">
      <c r="B39" s="40"/>
      <c r="D39" s="41"/>
      <c r="M39" s="38"/>
      <c r="N39" s="38"/>
    </row>
    <row r="40" spans="2:14" s="37" customFormat="1">
      <c r="B40" s="40"/>
      <c r="D40" s="41"/>
      <c r="M40" s="38"/>
      <c r="N40" s="38"/>
    </row>
    <row r="41" spans="2:14" s="37" customFormat="1">
      <c r="B41" s="40"/>
      <c r="D41" s="41"/>
      <c r="M41" s="38"/>
      <c r="N41" s="38"/>
    </row>
    <row r="42" spans="2:14" s="37" customFormat="1">
      <c r="B42" s="40"/>
      <c r="D42" s="41"/>
      <c r="M42" s="38"/>
      <c r="N42" s="38"/>
    </row>
    <row r="43" spans="2:14" s="37" customFormat="1">
      <c r="B43" s="40"/>
      <c r="D43" s="41"/>
      <c r="M43" s="38"/>
      <c r="N43" s="38"/>
    </row>
    <row r="44" spans="2:14" s="37" customFormat="1">
      <c r="B44" s="40"/>
      <c r="D44" s="41"/>
      <c r="M44" s="38"/>
      <c r="N44" s="38"/>
    </row>
    <row r="45" spans="2:14" s="37" customFormat="1">
      <c r="B45" s="40"/>
      <c r="D45" s="41"/>
      <c r="M45" s="38"/>
      <c r="N45" s="38"/>
    </row>
    <row r="46" spans="2:14" s="37" customFormat="1">
      <c r="B46" s="40"/>
      <c r="D46" s="41"/>
      <c r="M46" s="38"/>
      <c r="N46" s="38"/>
    </row>
    <row r="47" spans="2:14" s="37" customFormat="1">
      <c r="B47" s="40"/>
      <c r="D47" s="41"/>
      <c r="M47" s="38"/>
      <c r="N47" s="38"/>
    </row>
    <row r="48" spans="2:14">
      <c r="B48" s="40"/>
    </row>
    <row r="49" spans="2:2">
      <c r="B49" s="40"/>
    </row>
    <row r="50" spans="2:2">
      <c r="B50" s="40"/>
    </row>
    <row r="51" spans="2:2">
      <c r="B51" s="40"/>
    </row>
    <row r="52" spans="2:2">
      <c r="B52" s="40"/>
    </row>
    <row r="53" spans="2:2">
      <c r="B53" s="40"/>
    </row>
    <row r="54" spans="2:2">
      <c r="B54" s="40"/>
    </row>
    <row r="55" spans="2:2">
      <c r="B55" s="40"/>
    </row>
    <row r="56" spans="2:2">
      <c r="B56" s="40"/>
    </row>
    <row r="57" spans="2:2">
      <c r="B57" s="40"/>
    </row>
    <row r="58" spans="2:2">
      <c r="B58" s="40"/>
    </row>
    <row r="59" spans="2:2">
      <c r="B59" s="40"/>
    </row>
    <row r="60" spans="2:2">
      <c r="B60" s="40"/>
    </row>
    <row r="61" spans="2:2">
      <c r="B61" s="40"/>
    </row>
    <row r="62" spans="2:2">
      <c r="B62" s="40"/>
    </row>
    <row r="63" spans="2:2">
      <c r="B63" s="40"/>
    </row>
    <row r="64" spans="2:2">
      <c r="B64" s="40"/>
    </row>
    <row r="65" spans="2:2">
      <c r="B65" s="40"/>
    </row>
    <row r="66" spans="2:2">
      <c r="B66" s="40"/>
    </row>
    <row r="67" spans="2:2">
      <c r="B67" s="40"/>
    </row>
    <row r="68" spans="2:2">
      <c r="B68" s="40"/>
    </row>
    <row r="69" spans="2:2">
      <c r="B69" s="40"/>
    </row>
    <row r="70" spans="2:2">
      <c r="B70" s="40"/>
    </row>
    <row r="71" spans="2:2">
      <c r="B71" s="40"/>
    </row>
    <row r="72" spans="2:2">
      <c r="B72" s="40"/>
    </row>
    <row r="73" spans="2:2">
      <c r="B73" s="40"/>
    </row>
    <row r="74" spans="2:2">
      <c r="B74" s="40"/>
    </row>
    <row r="75" spans="2:2">
      <c r="B75" s="40"/>
    </row>
    <row r="76" spans="2:2">
      <c r="B76" s="40"/>
    </row>
    <row r="77" spans="2:2">
      <c r="B77" s="40"/>
    </row>
    <row r="78" spans="2:2">
      <c r="B78" s="40"/>
    </row>
    <row r="79" spans="2:2">
      <c r="B79" s="40"/>
    </row>
    <row r="80" spans="2:2">
      <c r="B80" s="40"/>
    </row>
    <row r="81" spans="2:2">
      <c r="B81" s="40"/>
    </row>
    <row r="82" spans="2:2">
      <c r="B82" s="40"/>
    </row>
    <row r="83" spans="2:2">
      <c r="B83" s="40"/>
    </row>
    <row r="84" spans="2:2">
      <c r="B84" s="40"/>
    </row>
    <row r="85" spans="2:2">
      <c r="B85" s="40"/>
    </row>
    <row r="86" spans="2:2">
      <c r="B86" s="40"/>
    </row>
    <row r="87" spans="2:2">
      <c r="B87" s="40"/>
    </row>
    <row r="88" spans="2:2">
      <c r="B88" s="40"/>
    </row>
    <row r="89" spans="2:2">
      <c r="B89" s="40"/>
    </row>
    <row r="90" spans="2:2">
      <c r="B90" s="40"/>
    </row>
    <row r="91" spans="2:2">
      <c r="B91" s="40"/>
    </row>
    <row r="92" spans="2:2">
      <c r="B92" s="40"/>
    </row>
    <row r="93" spans="2:2">
      <c r="B93" s="40"/>
    </row>
    <row r="94" spans="2:2">
      <c r="B94" s="40"/>
    </row>
    <row r="95" spans="2:2">
      <c r="B95" s="40"/>
    </row>
    <row r="96" spans="2:2">
      <c r="B96" s="40"/>
    </row>
    <row r="97" spans="2:2">
      <c r="B97" s="40"/>
    </row>
    <row r="98" spans="2:2">
      <c r="B98" s="40"/>
    </row>
    <row r="99" spans="2:2">
      <c r="B99" s="40"/>
    </row>
    <row r="100" spans="2:2">
      <c r="B100" s="40"/>
    </row>
    <row r="101" spans="2:2">
      <c r="B101" s="40"/>
    </row>
    <row r="102" spans="2:2">
      <c r="B102" s="40"/>
    </row>
    <row r="103" spans="2:2">
      <c r="B103" s="40"/>
    </row>
    <row r="104" spans="2:2">
      <c r="B104" s="40"/>
    </row>
    <row r="105" spans="2:2">
      <c r="B105" s="40"/>
    </row>
    <row r="106" spans="2:2">
      <c r="B106" s="40"/>
    </row>
    <row r="107" spans="2:2">
      <c r="B107" s="40"/>
    </row>
    <row r="108" spans="2:2">
      <c r="B108" s="40"/>
    </row>
    <row r="109" spans="2:2">
      <c r="B109" s="40"/>
    </row>
    <row r="110" spans="2:2">
      <c r="B110" s="40"/>
    </row>
    <row r="111" spans="2:2">
      <c r="B111" s="40"/>
    </row>
    <row r="112" spans="2:2">
      <c r="B112" s="40"/>
    </row>
    <row r="113" spans="2:14">
      <c r="B113" s="40"/>
    </row>
    <row r="114" spans="2:14">
      <c r="B114" s="40"/>
    </row>
    <row r="115" spans="2:14">
      <c r="B115" s="40"/>
    </row>
    <row r="116" spans="2:14">
      <c r="B116" s="40"/>
    </row>
    <row r="117" spans="2:14">
      <c r="B117" s="40"/>
    </row>
    <row r="118" spans="2:14">
      <c r="B118" s="40"/>
    </row>
    <row r="119" spans="2:14">
      <c r="B119" s="40"/>
    </row>
    <row r="120" spans="2:14">
      <c r="B120" s="40"/>
    </row>
    <row r="121" spans="2:14">
      <c r="B121" s="40"/>
    </row>
    <row r="122" spans="2:14">
      <c r="B122" s="40"/>
    </row>
    <row r="123" spans="2:14">
      <c r="B123" s="40"/>
    </row>
    <row r="124" spans="2:14">
      <c r="B124" s="40"/>
    </row>
    <row r="125" spans="2:14">
      <c r="B125" s="235"/>
    </row>
    <row r="126" spans="2:14">
      <c r="B126" s="236"/>
    </row>
    <row r="127" spans="2:14">
      <c r="B127" s="236"/>
    </row>
    <row r="128" spans="2:14" s="37" customFormat="1">
      <c r="B128" s="236"/>
      <c r="D128" s="41"/>
      <c r="M128" s="38"/>
      <c r="N128" s="38"/>
    </row>
    <row r="129" spans="2:14" s="37" customFormat="1">
      <c r="B129" s="236"/>
      <c r="D129" s="41"/>
      <c r="M129" s="38"/>
      <c r="N129" s="38"/>
    </row>
    <row r="130" spans="2:14" s="37" customFormat="1">
      <c r="B130" s="236"/>
      <c r="D130" s="41"/>
      <c r="M130" s="38"/>
      <c r="N130" s="38"/>
    </row>
    <row r="131" spans="2:14" s="37" customFormat="1">
      <c r="B131" s="236"/>
      <c r="D131" s="41"/>
      <c r="M131" s="38"/>
      <c r="N131" s="38"/>
    </row>
    <row r="132" spans="2:14" s="37" customFormat="1">
      <c r="B132" s="236"/>
      <c r="D132" s="41"/>
      <c r="M132" s="38"/>
      <c r="N132" s="38"/>
    </row>
    <row r="133" spans="2:14" s="37" customFormat="1">
      <c r="B133" s="236"/>
      <c r="D133" s="41"/>
      <c r="M133" s="38"/>
      <c r="N133" s="38"/>
    </row>
    <row r="134" spans="2:14" s="37" customFormat="1">
      <c r="B134" s="236"/>
      <c r="D134" s="41"/>
      <c r="M134" s="38"/>
      <c r="N134" s="38"/>
    </row>
    <row r="135" spans="2:14" s="37" customFormat="1">
      <c r="B135" s="236"/>
      <c r="D135" s="41"/>
      <c r="M135" s="38"/>
      <c r="N135" s="38"/>
    </row>
    <row r="136" spans="2:14" s="37" customFormat="1">
      <c r="B136" s="236"/>
      <c r="D136" s="41"/>
      <c r="M136" s="38"/>
      <c r="N136" s="38"/>
    </row>
    <row r="137" spans="2:14" s="37" customFormat="1">
      <c r="B137" s="236"/>
      <c r="D137" s="41"/>
      <c r="M137" s="38"/>
      <c r="N137" s="38"/>
    </row>
    <row r="138" spans="2:14" s="37" customFormat="1">
      <c r="B138" s="236"/>
      <c r="D138" s="41"/>
      <c r="M138" s="38"/>
      <c r="N138" s="38"/>
    </row>
    <row r="139" spans="2:14" s="37" customFormat="1">
      <c r="B139" s="236"/>
      <c r="D139" s="41"/>
      <c r="M139" s="38"/>
      <c r="N139" s="38"/>
    </row>
    <row r="140" spans="2:14" s="37" customFormat="1">
      <c r="B140" s="236"/>
      <c r="D140" s="41"/>
      <c r="M140" s="38"/>
      <c r="N140" s="38"/>
    </row>
    <row r="141" spans="2:14" s="37" customFormat="1">
      <c r="B141" s="236"/>
      <c r="D141" s="41"/>
      <c r="M141" s="38"/>
      <c r="N141" s="38"/>
    </row>
    <row r="142" spans="2:14" s="37" customFormat="1">
      <c r="B142" s="236"/>
      <c r="D142" s="41"/>
      <c r="M142" s="38"/>
      <c r="N142" s="38"/>
    </row>
    <row r="143" spans="2:14" s="37" customFormat="1">
      <c r="B143" s="236"/>
      <c r="D143" s="41"/>
      <c r="M143" s="38"/>
      <c r="N143" s="38"/>
    </row>
    <row r="144" spans="2:14" s="37" customFormat="1">
      <c r="B144" s="236"/>
      <c r="D144" s="41"/>
      <c r="M144" s="38"/>
      <c r="N144" s="38"/>
    </row>
    <row r="145" spans="2:14" s="37" customFormat="1">
      <c r="B145" s="236"/>
      <c r="D145" s="41"/>
      <c r="M145" s="38"/>
      <c r="N145" s="38"/>
    </row>
    <row r="146" spans="2:14" s="37" customFormat="1">
      <c r="B146" s="236"/>
      <c r="D146" s="41"/>
      <c r="M146" s="38"/>
      <c r="N146" s="38"/>
    </row>
    <row r="147" spans="2:14" s="37" customFormat="1">
      <c r="B147" s="236"/>
      <c r="D147" s="41"/>
      <c r="M147" s="38"/>
      <c r="N147" s="38"/>
    </row>
    <row r="148" spans="2:14" s="37" customFormat="1">
      <c r="B148" s="236"/>
      <c r="D148" s="41"/>
      <c r="M148" s="38"/>
      <c r="N148" s="38"/>
    </row>
    <row r="149" spans="2:14" s="37" customFormat="1">
      <c r="B149" s="236"/>
      <c r="D149" s="41"/>
      <c r="M149" s="38"/>
      <c r="N149" s="38"/>
    </row>
    <row r="150" spans="2:14" s="37" customFormat="1">
      <c r="B150" s="236"/>
      <c r="D150" s="41"/>
      <c r="M150" s="38"/>
      <c r="N150" s="38"/>
    </row>
    <row r="151" spans="2:14" s="37" customFormat="1">
      <c r="B151" s="236"/>
      <c r="D151" s="41"/>
      <c r="M151" s="38"/>
      <c r="N151" s="38"/>
    </row>
    <row r="152" spans="2:14" s="37" customFormat="1">
      <c r="B152" s="236"/>
      <c r="D152" s="41"/>
      <c r="M152" s="38"/>
      <c r="N152" s="38"/>
    </row>
    <row r="153" spans="2:14" s="37" customFormat="1">
      <c r="B153" s="236"/>
      <c r="D153" s="41"/>
      <c r="M153" s="38"/>
      <c r="N153" s="38"/>
    </row>
    <row r="154" spans="2:14" s="37" customFormat="1">
      <c r="B154" s="236"/>
      <c r="D154" s="41"/>
      <c r="M154" s="38"/>
      <c r="N154" s="38"/>
    </row>
    <row r="155" spans="2:14" s="37" customFormat="1">
      <c r="B155" s="236"/>
      <c r="D155" s="41"/>
      <c r="M155" s="38"/>
      <c r="N155" s="38"/>
    </row>
    <row r="156" spans="2:14" s="37" customFormat="1">
      <c r="B156" s="236"/>
      <c r="D156" s="41"/>
      <c r="M156" s="38"/>
      <c r="N156" s="38"/>
    </row>
    <row r="157" spans="2:14" s="37" customFormat="1">
      <c r="B157" s="236"/>
      <c r="D157" s="41"/>
      <c r="M157" s="38"/>
      <c r="N157" s="38"/>
    </row>
    <row r="158" spans="2:14" s="37" customFormat="1">
      <c r="B158" s="236"/>
      <c r="D158" s="41"/>
      <c r="M158" s="38"/>
      <c r="N158" s="38"/>
    </row>
    <row r="159" spans="2:14" s="37" customFormat="1">
      <c r="B159" s="236"/>
      <c r="D159" s="41"/>
      <c r="M159" s="38"/>
      <c r="N159" s="38"/>
    </row>
    <row r="160" spans="2:14" s="37" customFormat="1">
      <c r="B160" s="236"/>
      <c r="D160" s="41"/>
      <c r="M160" s="38"/>
      <c r="N160" s="38"/>
    </row>
    <row r="161" spans="2:14" s="37" customFormat="1">
      <c r="B161" s="236"/>
      <c r="D161" s="41"/>
      <c r="M161" s="38"/>
      <c r="N161" s="38"/>
    </row>
    <row r="162" spans="2:14" s="37" customFormat="1">
      <c r="B162" s="236"/>
      <c r="D162" s="41"/>
      <c r="M162" s="38"/>
      <c r="N162" s="38"/>
    </row>
    <row r="163" spans="2:14" s="37" customFormat="1">
      <c r="B163" s="236"/>
      <c r="D163" s="41"/>
      <c r="M163" s="38"/>
      <c r="N163" s="38"/>
    </row>
    <row r="164" spans="2:14" s="37" customFormat="1">
      <c r="B164" s="236"/>
      <c r="D164" s="41"/>
      <c r="M164" s="38"/>
      <c r="N164" s="38"/>
    </row>
    <row r="165" spans="2:14" s="37" customFormat="1">
      <c r="B165" s="236"/>
      <c r="D165" s="41"/>
      <c r="M165" s="38"/>
      <c r="N165" s="38"/>
    </row>
    <row r="166" spans="2:14" s="37" customFormat="1">
      <c r="B166" s="236"/>
      <c r="D166" s="41"/>
      <c r="M166" s="38"/>
      <c r="N166" s="38"/>
    </row>
    <row r="167" spans="2:14" s="37" customFormat="1">
      <c r="B167" s="236"/>
      <c r="D167" s="41"/>
      <c r="M167" s="38"/>
      <c r="N167" s="38"/>
    </row>
    <row r="168" spans="2:14" s="37" customFormat="1">
      <c r="B168" s="236"/>
      <c r="D168" s="41"/>
      <c r="M168" s="38"/>
      <c r="N168" s="38"/>
    </row>
    <row r="169" spans="2:14" s="37" customFormat="1">
      <c r="B169" s="236"/>
      <c r="D169" s="41"/>
      <c r="M169" s="38"/>
      <c r="N169" s="38"/>
    </row>
    <row r="170" spans="2:14" s="37" customFormat="1">
      <c r="B170" s="236"/>
      <c r="D170" s="41"/>
      <c r="M170" s="38"/>
      <c r="N170" s="38"/>
    </row>
    <row r="171" spans="2:14" s="37" customFormat="1">
      <c r="B171" s="236"/>
      <c r="D171" s="41"/>
      <c r="M171" s="38"/>
      <c r="N171" s="38"/>
    </row>
    <row r="172" spans="2:14" s="37" customFormat="1">
      <c r="B172" s="236"/>
      <c r="D172" s="41"/>
      <c r="M172" s="38"/>
      <c r="N172" s="38"/>
    </row>
    <row r="173" spans="2:14" s="37" customFormat="1">
      <c r="B173" s="236"/>
      <c r="D173" s="41"/>
      <c r="M173" s="38"/>
      <c r="N173" s="38"/>
    </row>
    <row r="174" spans="2:14" s="37" customFormat="1">
      <c r="B174" s="236"/>
      <c r="D174" s="41"/>
      <c r="M174" s="38"/>
      <c r="N174" s="38"/>
    </row>
    <row r="175" spans="2:14" s="37" customFormat="1">
      <c r="B175" s="236"/>
      <c r="D175" s="41"/>
      <c r="M175" s="38"/>
      <c r="N175" s="38"/>
    </row>
    <row r="176" spans="2:14" s="37" customFormat="1">
      <c r="B176" s="236"/>
      <c r="D176" s="41"/>
      <c r="M176" s="38"/>
      <c r="N176" s="38"/>
    </row>
    <row r="177" spans="2:14" s="37" customFormat="1">
      <c r="B177" s="236"/>
      <c r="D177" s="41"/>
      <c r="M177" s="38"/>
      <c r="N177" s="38"/>
    </row>
    <row r="178" spans="2:14" s="37" customFormat="1">
      <c r="B178" s="236"/>
      <c r="D178" s="41"/>
      <c r="M178" s="38"/>
      <c r="N178" s="38"/>
    </row>
    <row r="179" spans="2:14" s="37" customFormat="1">
      <c r="B179" s="236"/>
      <c r="D179" s="41"/>
      <c r="M179" s="38"/>
      <c r="N179" s="38"/>
    </row>
    <row r="180" spans="2:14" s="37" customFormat="1">
      <c r="B180" s="236"/>
      <c r="D180" s="41"/>
      <c r="M180" s="38"/>
      <c r="N180" s="38"/>
    </row>
    <row r="181" spans="2:14" s="37" customFormat="1">
      <c r="B181" s="236"/>
      <c r="D181" s="41"/>
      <c r="M181" s="38"/>
      <c r="N181" s="38"/>
    </row>
    <row r="182" spans="2:14" s="37" customFormat="1">
      <c r="B182" s="236"/>
      <c r="D182" s="41"/>
      <c r="M182" s="38"/>
      <c r="N182" s="38"/>
    </row>
    <row r="183" spans="2:14" s="37" customFormat="1">
      <c r="B183" s="236"/>
      <c r="D183" s="41"/>
      <c r="M183" s="38"/>
      <c r="N183" s="38"/>
    </row>
    <row r="184" spans="2:14" s="37" customFormat="1">
      <c r="B184" s="236"/>
      <c r="D184" s="41"/>
      <c r="M184" s="38"/>
      <c r="N184" s="38"/>
    </row>
    <row r="185" spans="2:14" s="37" customFormat="1">
      <c r="B185" s="236"/>
      <c r="D185" s="41"/>
      <c r="M185" s="38"/>
      <c r="N185" s="38"/>
    </row>
    <row r="186" spans="2:14" s="37" customFormat="1">
      <c r="B186" s="236"/>
      <c r="D186" s="41"/>
      <c r="M186" s="38"/>
      <c r="N186" s="38"/>
    </row>
    <row r="187" spans="2:14" s="37" customFormat="1">
      <c r="B187" s="236"/>
      <c r="D187" s="41"/>
      <c r="M187" s="38"/>
      <c r="N187" s="38"/>
    </row>
    <row r="188" spans="2:14" s="37" customFormat="1">
      <c r="B188" s="236"/>
      <c r="D188" s="41"/>
      <c r="M188" s="38"/>
      <c r="N188" s="38"/>
    </row>
    <row r="189" spans="2:14" s="37" customFormat="1">
      <c r="B189" s="236"/>
      <c r="D189" s="41"/>
      <c r="M189" s="38"/>
      <c r="N189" s="38"/>
    </row>
    <row r="190" spans="2:14" s="37" customFormat="1">
      <c r="B190" s="236"/>
      <c r="D190" s="41"/>
      <c r="M190" s="38"/>
      <c r="N190" s="38"/>
    </row>
    <row r="191" spans="2:14" s="37" customFormat="1">
      <c r="B191" s="236"/>
      <c r="D191" s="41"/>
      <c r="M191" s="38"/>
      <c r="N191" s="38"/>
    </row>
    <row r="192" spans="2:14" s="37" customFormat="1">
      <c r="B192" s="236"/>
      <c r="D192" s="41"/>
      <c r="M192" s="38"/>
      <c r="N192" s="38"/>
    </row>
    <row r="193" spans="2:14" s="37" customFormat="1">
      <c r="B193" s="236"/>
      <c r="D193" s="41"/>
      <c r="M193" s="38"/>
      <c r="N193" s="38"/>
    </row>
    <row r="194" spans="2:14" s="37" customFormat="1">
      <c r="B194" s="236"/>
      <c r="D194" s="41"/>
      <c r="M194" s="38"/>
      <c r="N194" s="38"/>
    </row>
    <row r="195" spans="2:14" s="37" customFormat="1">
      <c r="B195" s="236"/>
      <c r="D195" s="41"/>
      <c r="M195" s="38"/>
      <c r="N195" s="38"/>
    </row>
    <row r="196" spans="2:14" s="37" customFormat="1">
      <c r="B196" s="236"/>
      <c r="D196" s="41"/>
      <c r="M196" s="38"/>
      <c r="N196" s="38"/>
    </row>
    <row r="197" spans="2:14" s="37" customFormat="1">
      <c r="B197" s="236"/>
      <c r="D197" s="41"/>
      <c r="M197" s="38"/>
      <c r="N197" s="38"/>
    </row>
    <row r="198" spans="2:14" s="37" customFormat="1">
      <c r="B198" s="236"/>
      <c r="D198" s="41"/>
      <c r="M198" s="38"/>
      <c r="N198" s="38"/>
    </row>
    <row r="199" spans="2:14" s="37" customFormat="1">
      <c r="B199" s="236"/>
      <c r="D199" s="41"/>
      <c r="M199" s="38"/>
      <c r="N199" s="38"/>
    </row>
    <row r="200" spans="2:14" s="37" customFormat="1">
      <c r="B200" s="236"/>
      <c r="D200" s="41"/>
      <c r="M200" s="38"/>
      <c r="N200" s="38"/>
    </row>
    <row r="201" spans="2:14" s="37" customFormat="1">
      <c r="B201" s="236"/>
      <c r="D201" s="41"/>
      <c r="M201" s="38"/>
      <c r="N201" s="38"/>
    </row>
    <row r="202" spans="2:14" s="37" customFormat="1">
      <c r="B202" s="236"/>
      <c r="D202" s="41"/>
      <c r="M202" s="38"/>
      <c r="N202" s="38"/>
    </row>
    <row r="203" spans="2:14" s="37" customFormat="1">
      <c r="B203" s="236"/>
      <c r="D203" s="41"/>
      <c r="M203" s="38"/>
      <c r="N203" s="38"/>
    </row>
    <row r="204" spans="2:14" s="37" customFormat="1">
      <c r="B204" s="236"/>
      <c r="D204" s="41"/>
      <c r="M204" s="38"/>
      <c r="N204" s="38"/>
    </row>
    <row r="205" spans="2:14" s="37" customFormat="1">
      <c r="B205" s="236"/>
      <c r="D205" s="41"/>
      <c r="M205" s="38"/>
      <c r="N205" s="38"/>
    </row>
    <row r="206" spans="2:14" s="37" customFormat="1">
      <c r="B206" s="236"/>
      <c r="D206" s="41"/>
      <c r="M206" s="38"/>
      <c r="N206" s="38"/>
    </row>
    <row r="207" spans="2:14" s="37" customFormat="1">
      <c r="B207" s="236"/>
      <c r="D207" s="41"/>
      <c r="M207" s="38"/>
      <c r="N207" s="38"/>
    </row>
    <row r="208" spans="2:14" s="37" customFormat="1">
      <c r="B208" s="236"/>
      <c r="D208" s="41"/>
      <c r="M208" s="38"/>
      <c r="N208" s="38"/>
    </row>
    <row r="209" spans="2:14" s="37" customFormat="1">
      <c r="B209" s="236"/>
      <c r="D209" s="41"/>
      <c r="M209" s="38"/>
      <c r="N209" s="38"/>
    </row>
    <row r="210" spans="2:14" s="37" customFormat="1">
      <c r="B210" s="236"/>
      <c r="D210" s="41"/>
      <c r="M210" s="38"/>
      <c r="N210" s="38"/>
    </row>
    <row r="211" spans="2:14" s="37" customFormat="1">
      <c r="B211" s="236"/>
      <c r="D211" s="41"/>
      <c r="M211" s="38"/>
      <c r="N211" s="38"/>
    </row>
    <row r="212" spans="2:14" s="37" customFormat="1">
      <c r="B212" s="236"/>
      <c r="D212" s="41"/>
      <c r="M212" s="38"/>
      <c r="N212" s="38"/>
    </row>
    <row r="213" spans="2:14" s="37" customFormat="1">
      <c r="B213" s="236"/>
      <c r="D213" s="41"/>
      <c r="M213" s="38"/>
      <c r="N213" s="38"/>
    </row>
    <row r="214" spans="2:14" s="37" customFormat="1">
      <c r="B214" s="236"/>
      <c r="D214" s="41"/>
      <c r="M214" s="38"/>
      <c r="N214" s="38"/>
    </row>
    <row r="215" spans="2:14" s="37" customFormat="1">
      <c r="B215" s="236"/>
      <c r="D215" s="41"/>
      <c r="M215" s="38"/>
      <c r="N215" s="38"/>
    </row>
    <row r="216" spans="2:14" s="37" customFormat="1">
      <c r="B216" s="236"/>
      <c r="D216" s="41"/>
      <c r="M216" s="38"/>
      <c r="N216" s="38"/>
    </row>
    <row r="217" spans="2:14" s="37" customFormat="1">
      <c r="B217" s="236"/>
      <c r="D217" s="41"/>
      <c r="M217" s="38"/>
      <c r="N217" s="38"/>
    </row>
    <row r="218" spans="2:14" s="37" customFormat="1">
      <c r="B218" s="236"/>
      <c r="D218" s="41"/>
      <c r="M218" s="38"/>
      <c r="N218" s="38"/>
    </row>
    <row r="219" spans="2:14" s="37" customFormat="1">
      <c r="B219" s="236"/>
      <c r="D219" s="41"/>
      <c r="M219" s="38"/>
      <c r="N219" s="38"/>
    </row>
    <row r="220" spans="2:14" s="37" customFormat="1">
      <c r="B220" s="236"/>
      <c r="D220" s="41"/>
      <c r="M220" s="38"/>
      <c r="N220" s="38"/>
    </row>
    <row r="221" spans="2:14" s="37" customFormat="1">
      <c r="B221" s="236"/>
      <c r="D221" s="41"/>
      <c r="M221" s="38"/>
      <c r="N221" s="38"/>
    </row>
    <row r="222" spans="2:14" s="37" customFormat="1">
      <c r="B222" s="236"/>
      <c r="D222" s="41"/>
      <c r="M222" s="38"/>
      <c r="N222" s="38"/>
    </row>
    <row r="223" spans="2:14" s="37" customFormat="1">
      <c r="B223" s="236"/>
      <c r="D223" s="41"/>
      <c r="M223" s="38"/>
      <c r="N223" s="38"/>
    </row>
    <row r="224" spans="2:14" s="37" customFormat="1">
      <c r="B224" s="236"/>
      <c r="D224" s="41"/>
      <c r="M224" s="38"/>
      <c r="N224" s="38"/>
    </row>
    <row r="225" spans="2:14" s="37" customFormat="1">
      <c r="B225" s="236"/>
      <c r="D225" s="41"/>
      <c r="M225" s="38"/>
      <c r="N225" s="38"/>
    </row>
    <row r="226" spans="2:14" s="37" customFormat="1">
      <c r="B226" s="236"/>
      <c r="D226" s="41"/>
      <c r="M226" s="38"/>
      <c r="N226" s="38"/>
    </row>
    <row r="227" spans="2:14" s="37" customFormat="1">
      <c r="B227" s="236"/>
      <c r="D227" s="41"/>
      <c r="M227" s="38"/>
      <c r="N227" s="38"/>
    </row>
    <row r="228" spans="2:14" s="37" customFormat="1">
      <c r="B228" s="236"/>
      <c r="D228" s="41"/>
      <c r="M228" s="38"/>
      <c r="N228" s="38"/>
    </row>
    <row r="229" spans="2:14" s="37" customFormat="1">
      <c r="B229" s="236"/>
      <c r="D229" s="41"/>
      <c r="M229" s="38"/>
      <c r="N229" s="38"/>
    </row>
    <row r="230" spans="2:14" s="37" customFormat="1">
      <c r="B230" s="236"/>
      <c r="D230" s="41"/>
      <c r="M230" s="38"/>
      <c r="N230" s="38"/>
    </row>
    <row r="231" spans="2:14" s="37" customFormat="1">
      <c r="B231" s="236"/>
      <c r="D231" s="41"/>
      <c r="M231" s="38"/>
      <c r="N231" s="38"/>
    </row>
    <row r="232" spans="2:14" s="37" customFormat="1">
      <c r="B232" s="236"/>
      <c r="D232" s="41"/>
      <c r="M232" s="38"/>
      <c r="N232" s="38"/>
    </row>
    <row r="233" spans="2:14" s="37" customFormat="1">
      <c r="B233" s="236"/>
      <c r="D233" s="41"/>
      <c r="M233" s="38"/>
      <c r="N233" s="38"/>
    </row>
    <row r="234" spans="2:14" s="37" customFormat="1">
      <c r="B234" s="236"/>
      <c r="D234" s="41"/>
      <c r="M234" s="38"/>
      <c r="N234" s="38"/>
    </row>
    <row r="235" spans="2:14" s="37" customFormat="1">
      <c r="B235" s="236"/>
      <c r="D235" s="41"/>
      <c r="M235" s="38"/>
      <c r="N235" s="38"/>
    </row>
    <row r="236" spans="2:14" s="37" customFormat="1">
      <c r="B236" s="236"/>
      <c r="D236" s="41"/>
      <c r="M236" s="38"/>
      <c r="N236" s="38"/>
    </row>
    <row r="237" spans="2:14" s="37" customFormat="1">
      <c r="B237" s="236"/>
      <c r="D237" s="41"/>
      <c r="M237" s="38"/>
      <c r="N237" s="38"/>
    </row>
    <row r="238" spans="2:14" s="37" customFormat="1">
      <c r="B238" s="236"/>
      <c r="D238" s="41"/>
      <c r="M238" s="38"/>
      <c r="N238" s="38"/>
    </row>
    <row r="239" spans="2:14" s="37" customFormat="1">
      <c r="B239" s="236"/>
      <c r="D239" s="41"/>
      <c r="M239" s="38"/>
      <c r="N239" s="38"/>
    </row>
    <row r="240" spans="2:14" s="37" customFormat="1">
      <c r="B240" s="236"/>
      <c r="D240" s="41"/>
      <c r="M240" s="38"/>
      <c r="N240" s="38"/>
    </row>
    <row r="241" spans="2:14" s="37" customFormat="1">
      <c r="B241" s="236"/>
      <c r="D241" s="41"/>
      <c r="M241" s="38"/>
      <c r="N241" s="38"/>
    </row>
    <row r="242" spans="2:14" s="37" customFormat="1">
      <c r="B242" s="236"/>
      <c r="D242" s="41"/>
      <c r="M242" s="38"/>
      <c r="N242" s="38"/>
    </row>
    <row r="243" spans="2:14" s="37" customFormat="1">
      <c r="B243" s="236"/>
      <c r="D243" s="41"/>
      <c r="M243" s="38"/>
      <c r="N243" s="38"/>
    </row>
    <row r="244" spans="2:14" s="37" customFormat="1">
      <c r="B244" s="236"/>
      <c r="D244" s="41"/>
      <c r="M244" s="38"/>
      <c r="N244" s="38"/>
    </row>
    <row r="245" spans="2:14" s="37" customFormat="1">
      <c r="B245" s="236"/>
      <c r="D245" s="41"/>
      <c r="M245" s="38"/>
      <c r="N245" s="38"/>
    </row>
    <row r="246" spans="2:14" s="37" customFormat="1">
      <c r="B246" s="236"/>
      <c r="D246" s="41"/>
      <c r="M246" s="38"/>
      <c r="N246" s="38"/>
    </row>
    <row r="247" spans="2:14" s="37" customFormat="1">
      <c r="B247" s="236"/>
      <c r="D247" s="41"/>
      <c r="M247" s="38"/>
      <c r="N247" s="38"/>
    </row>
    <row r="248" spans="2:14" s="37" customFormat="1">
      <c r="B248" s="236"/>
      <c r="D248" s="41"/>
      <c r="M248" s="38"/>
      <c r="N248" s="38"/>
    </row>
    <row r="249" spans="2:14" s="37" customFormat="1">
      <c r="B249" s="236"/>
      <c r="D249" s="41"/>
      <c r="M249" s="38"/>
      <c r="N249" s="38"/>
    </row>
    <row r="250" spans="2:14" s="37" customFormat="1">
      <c r="B250" s="236"/>
      <c r="D250" s="41"/>
      <c r="M250" s="38"/>
      <c r="N250" s="38"/>
    </row>
    <row r="251" spans="2:14" s="37" customFormat="1">
      <c r="B251" s="236"/>
      <c r="D251" s="41"/>
      <c r="M251" s="38"/>
      <c r="N251" s="38"/>
    </row>
    <row r="252" spans="2:14" s="37" customFormat="1">
      <c r="B252" s="236"/>
      <c r="D252" s="41"/>
      <c r="M252" s="38"/>
      <c r="N252" s="38"/>
    </row>
    <row r="253" spans="2:14" s="37" customFormat="1">
      <c r="B253" s="236"/>
      <c r="D253" s="41"/>
      <c r="M253" s="38"/>
      <c r="N253" s="38"/>
    </row>
    <row r="254" spans="2:14" s="37" customFormat="1">
      <c r="B254" s="236"/>
      <c r="D254" s="41"/>
      <c r="M254" s="38"/>
      <c r="N254" s="38"/>
    </row>
    <row r="255" spans="2:14" s="37" customFormat="1">
      <c r="B255" s="236"/>
      <c r="D255" s="41"/>
      <c r="M255" s="38"/>
      <c r="N255" s="38"/>
    </row>
    <row r="256" spans="2:14" s="37" customFormat="1">
      <c r="B256" s="236"/>
      <c r="D256" s="41"/>
      <c r="M256" s="38"/>
      <c r="N256" s="38"/>
    </row>
    <row r="257" spans="2:14" s="37" customFormat="1">
      <c r="B257" s="236"/>
      <c r="D257" s="41"/>
      <c r="M257" s="38"/>
      <c r="N257" s="38"/>
    </row>
    <row r="258" spans="2:14" s="37" customFormat="1">
      <c r="B258" s="236"/>
      <c r="D258" s="41"/>
      <c r="M258" s="38"/>
      <c r="N258" s="38"/>
    </row>
    <row r="259" spans="2:14" s="37" customFormat="1">
      <c r="B259" s="236"/>
      <c r="D259" s="41"/>
      <c r="M259" s="38"/>
      <c r="N259" s="38"/>
    </row>
    <row r="260" spans="2:14" s="37" customFormat="1">
      <c r="B260" s="236"/>
      <c r="D260" s="41"/>
      <c r="M260" s="38"/>
      <c r="N260" s="38"/>
    </row>
    <row r="261" spans="2:14" s="37" customFormat="1">
      <c r="B261" s="236"/>
      <c r="D261" s="41"/>
      <c r="M261" s="38"/>
      <c r="N261" s="38"/>
    </row>
    <row r="262" spans="2:14" s="37" customFormat="1">
      <c r="B262" s="236"/>
      <c r="D262" s="41"/>
      <c r="M262" s="38"/>
      <c r="N262" s="38"/>
    </row>
    <row r="263" spans="2:14" s="37" customFormat="1">
      <c r="B263" s="236"/>
      <c r="D263" s="41"/>
      <c r="M263" s="38"/>
      <c r="N263" s="38"/>
    </row>
    <row r="264" spans="2:14" s="37" customFormat="1">
      <c r="B264" s="236"/>
      <c r="D264" s="41"/>
      <c r="M264" s="38"/>
      <c r="N264" s="38"/>
    </row>
    <row r="265" spans="2:14" s="37" customFormat="1">
      <c r="B265" s="236"/>
      <c r="D265" s="41"/>
      <c r="M265" s="38"/>
      <c r="N265" s="38"/>
    </row>
    <row r="266" spans="2:14" s="37" customFormat="1">
      <c r="B266" s="236"/>
      <c r="D266" s="41"/>
      <c r="M266" s="38"/>
      <c r="N266" s="38"/>
    </row>
    <row r="267" spans="2:14" s="37" customFormat="1">
      <c r="B267" s="236"/>
      <c r="D267" s="41"/>
      <c r="M267" s="38"/>
      <c r="N267" s="38"/>
    </row>
    <row r="268" spans="2:14" s="37" customFormat="1">
      <c r="B268" s="236"/>
      <c r="D268" s="41"/>
      <c r="M268" s="38"/>
      <c r="N268" s="38"/>
    </row>
    <row r="269" spans="2:14" s="37" customFormat="1">
      <c r="B269" s="236"/>
      <c r="D269" s="41"/>
      <c r="M269" s="38"/>
      <c r="N269" s="38"/>
    </row>
    <row r="270" spans="2:14" s="37" customFormat="1">
      <c r="B270" s="236"/>
      <c r="D270" s="41"/>
      <c r="M270" s="38"/>
      <c r="N270" s="38"/>
    </row>
    <row r="271" spans="2:14" s="37" customFormat="1">
      <c r="B271" s="236"/>
      <c r="D271" s="41"/>
      <c r="M271" s="38"/>
      <c r="N271" s="38"/>
    </row>
    <row r="272" spans="2:14" s="37" customFormat="1">
      <c r="B272" s="236"/>
      <c r="D272" s="41"/>
      <c r="M272" s="38"/>
      <c r="N272" s="38"/>
    </row>
    <row r="273" spans="2:14" s="37" customFormat="1">
      <c r="B273" s="236"/>
      <c r="D273" s="41"/>
      <c r="M273" s="38"/>
      <c r="N273" s="38"/>
    </row>
    <row r="274" spans="2:14" s="37" customFormat="1">
      <c r="B274" s="236"/>
      <c r="D274" s="41"/>
      <c r="M274" s="38"/>
      <c r="N274" s="38"/>
    </row>
    <row r="275" spans="2:14" s="37" customFormat="1">
      <c r="B275" s="236"/>
      <c r="D275" s="41"/>
      <c r="M275" s="38"/>
      <c r="N275" s="38"/>
    </row>
    <row r="276" spans="2:14" s="37" customFormat="1">
      <c r="B276" s="236"/>
      <c r="D276" s="41"/>
      <c r="M276" s="38"/>
      <c r="N276" s="38"/>
    </row>
    <row r="277" spans="2:14" s="37" customFormat="1">
      <c r="B277" s="236"/>
      <c r="D277" s="41"/>
      <c r="M277" s="38"/>
      <c r="N277" s="38"/>
    </row>
    <row r="278" spans="2:14" s="37" customFormat="1">
      <c r="B278" s="236"/>
      <c r="D278" s="41"/>
      <c r="M278" s="38"/>
      <c r="N278" s="38"/>
    </row>
    <row r="279" spans="2:14" s="37" customFormat="1">
      <c r="B279" s="236"/>
      <c r="D279" s="41"/>
      <c r="M279" s="38"/>
      <c r="N279" s="38"/>
    </row>
    <row r="280" spans="2:14" s="37" customFormat="1">
      <c r="B280" s="236"/>
      <c r="D280" s="41"/>
      <c r="M280" s="38"/>
      <c r="N280" s="38"/>
    </row>
    <row r="281" spans="2:14" s="37" customFormat="1">
      <c r="B281" s="236"/>
      <c r="D281" s="41"/>
      <c r="M281" s="38"/>
      <c r="N281" s="38"/>
    </row>
    <row r="282" spans="2:14" s="37" customFormat="1">
      <c r="B282" s="236"/>
      <c r="D282" s="41"/>
      <c r="M282" s="38"/>
      <c r="N282" s="38"/>
    </row>
    <row r="283" spans="2:14" s="37" customFormat="1">
      <c r="B283" s="236"/>
      <c r="D283" s="41"/>
      <c r="M283" s="38"/>
      <c r="N283" s="38"/>
    </row>
    <row r="284" spans="2:14" s="37" customFormat="1">
      <c r="B284" s="236"/>
      <c r="D284" s="41"/>
      <c r="M284" s="38"/>
      <c r="N284" s="38"/>
    </row>
    <row r="285" spans="2:14" s="37" customFormat="1">
      <c r="B285" s="236"/>
      <c r="D285" s="41"/>
      <c r="M285" s="38"/>
      <c r="N285" s="38"/>
    </row>
    <row r="286" spans="2:14" s="37" customFormat="1">
      <c r="B286" s="236"/>
      <c r="D286" s="41"/>
      <c r="M286" s="38"/>
      <c r="N286" s="38"/>
    </row>
    <row r="287" spans="2:14" s="37" customFormat="1">
      <c r="B287" s="236"/>
      <c r="D287" s="41"/>
      <c r="M287" s="38"/>
      <c r="N287" s="38"/>
    </row>
    <row r="288" spans="2:14" s="37" customFormat="1">
      <c r="B288" s="236"/>
      <c r="D288" s="41"/>
      <c r="M288" s="38"/>
      <c r="N288" s="38"/>
    </row>
    <row r="289" spans="2:14" s="37" customFormat="1">
      <c r="B289" s="236"/>
      <c r="D289" s="41"/>
      <c r="M289" s="38"/>
      <c r="N289" s="38"/>
    </row>
    <row r="290" spans="2:14" s="37" customFormat="1">
      <c r="B290" s="236"/>
      <c r="D290" s="41"/>
      <c r="M290" s="38"/>
      <c r="N290" s="38"/>
    </row>
    <row r="291" spans="2:14" s="37" customFormat="1">
      <c r="B291" s="236"/>
      <c r="D291" s="41"/>
      <c r="M291" s="38"/>
      <c r="N291" s="38"/>
    </row>
    <row r="292" spans="2:14" s="37" customFormat="1">
      <c r="B292" s="236"/>
      <c r="D292" s="41"/>
      <c r="M292" s="38"/>
      <c r="N292" s="38"/>
    </row>
    <row r="293" spans="2:14" s="37" customFormat="1">
      <c r="B293" s="236"/>
      <c r="D293" s="41"/>
      <c r="M293" s="38"/>
      <c r="N293" s="38"/>
    </row>
    <row r="294" spans="2:14" s="37" customFormat="1">
      <c r="B294" s="236"/>
      <c r="D294" s="41"/>
      <c r="M294" s="38"/>
      <c r="N294" s="38"/>
    </row>
    <row r="295" spans="2:14" s="37" customFormat="1">
      <c r="B295" s="236"/>
      <c r="D295" s="41"/>
      <c r="M295" s="38"/>
      <c r="N295" s="38"/>
    </row>
    <row r="296" spans="2:14" s="37" customFormat="1">
      <c r="B296" s="236"/>
      <c r="D296" s="41"/>
      <c r="M296" s="38"/>
      <c r="N296" s="38"/>
    </row>
    <row r="297" spans="2:14" s="37" customFormat="1">
      <c r="B297" s="236"/>
      <c r="D297" s="41"/>
      <c r="M297" s="38"/>
      <c r="N297" s="38"/>
    </row>
    <row r="298" spans="2:14" s="37" customFormat="1">
      <c r="B298" s="236"/>
      <c r="D298" s="41"/>
      <c r="M298" s="38"/>
      <c r="N298" s="38"/>
    </row>
    <row r="299" spans="2:14" s="37" customFormat="1">
      <c r="B299" s="236"/>
      <c r="D299" s="41"/>
      <c r="M299" s="38"/>
      <c r="N299" s="38"/>
    </row>
    <row r="300" spans="2:14" s="37" customFormat="1">
      <c r="B300" s="236"/>
      <c r="D300" s="41"/>
      <c r="M300" s="38"/>
      <c r="N300" s="38"/>
    </row>
    <row r="301" spans="2:14" s="37" customFormat="1">
      <c r="B301" s="236"/>
      <c r="D301" s="41"/>
      <c r="M301" s="38"/>
      <c r="N301" s="38"/>
    </row>
    <row r="302" spans="2:14" s="37" customFormat="1">
      <c r="B302" s="236"/>
      <c r="D302" s="41"/>
      <c r="M302" s="38"/>
      <c r="N302" s="38"/>
    </row>
    <row r="303" spans="2:14" s="37" customFormat="1">
      <c r="B303" s="236"/>
      <c r="D303" s="41"/>
      <c r="M303" s="38"/>
      <c r="N303" s="38"/>
    </row>
    <row r="304" spans="2:14" s="37" customFormat="1">
      <c r="B304" s="236"/>
      <c r="D304" s="41"/>
      <c r="M304" s="38"/>
      <c r="N304" s="38"/>
    </row>
    <row r="305" spans="2:14" s="37" customFormat="1">
      <c r="B305" s="236"/>
      <c r="D305" s="41"/>
      <c r="M305" s="38"/>
      <c r="N305" s="38"/>
    </row>
    <row r="306" spans="2:14" s="37" customFormat="1">
      <c r="B306" s="236"/>
      <c r="D306" s="41"/>
      <c r="M306" s="38"/>
      <c r="N306" s="38"/>
    </row>
    <row r="307" spans="2:14" s="37" customFormat="1">
      <c r="B307" s="236"/>
      <c r="D307" s="41"/>
      <c r="M307" s="38"/>
      <c r="N307" s="38"/>
    </row>
    <row r="308" spans="2:14" s="37" customFormat="1">
      <c r="B308" s="236"/>
      <c r="D308" s="41"/>
      <c r="M308" s="38"/>
      <c r="N308" s="38"/>
    </row>
    <row r="309" spans="2:14" s="37" customFormat="1">
      <c r="B309" s="236"/>
      <c r="D309" s="41"/>
      <c r="M309" s="38"/>
      <c r="N309" s="38"/>
    </row>
    <row r="310" spans="2:14" s="37" customFormat="1">
      <c r="B310" s="236"/>
      <c r="D310" s="41"/>
      <c r="M310" s="38"/>
      <c r="N310" s="38"/>
    </row>
    <row r="311" spans="2:14" s="37" customFormat="1">
      <c r="B311" s="236"/>
      <c r="D311" s="41"/>
      <c r="M311" s="38"/>
      <c r="N311" s="38"/>
    </row>
    <row r="312" spans="2:14" s="37" customFormat="1">
      <c r="B312" s="236"/>
      <c r="D312" s="41"/>
      <c r="M312" s="38"/>
      <c r="N312" s="38"/>
    </row>
    <row r="313" spans="2:14" s="37" customFormat="1">
      <c r="B313" s="236"/>
      <c r="D313" s="41"/>
      <c r="M313" s="38"/>
      <c r="N313" s="38"/>
    </row>
    <row r="314" spans="2:14" s="37" customFormat="1">
      <c r="B314" s="236"/>
      <c r="D314" s="41"/>
      <c r="M314" s="38"/>
      <c r="N314" s="38"/>
    </row>
    <row r="315" spans="2:14" s="37" customFormat="1">
      <c r="B315" s="236"/>
      <c r="D315" s="41"/>
      <c r="M315" s="38"/>
      <c r="N315" s="38"/>
    </row>
    <row r="316" spans="2:14" s="37" customFormat="1">
      <c r="B316" s="236"/>
      <c r="D316" s="41"/>
      <c r="M316" s="38"/>
      <c r="N316" s="38"/>
    </row>
    <row r="317" spans="2:14" s="37" customFormat="1">
      <c r="B317" s="236"/>
      <c r="D317" s="41"/>
      <c r="M317" s="38"/>
      <c r="N317" s="38"/>
    </row>
    <row r="318" spans="2:14" s="37" customFormat="1">
      <c r="B318" s="236"/>
      <c r="D318" s="41"/>
      <c r="M318" s="38"/>
      <c r="N318" s="38"/>
    </row>
    <row r="319" spans="2:14" s="37" customFormat="1">
      <c r="B319" s="236"/>
      <c r="D319" s="41"/>
      <c r="M319" s="38"/>
      <c r="N319" s="38"/>
    </row>
    <row r="320" spans="2:14" s="37" customFormat="1">
      <c r="B320" s="236"/>
      <c r="D320" s="41"/>
      <c r="M320" s="38"/>
      <c r="N320" s="38"/>
    </row>
    <row r="321" spans="2:14" s="37" customFormat="1">
      <c r="B321" s="236"/>
      <c r="D321" s="41"/>
      <c r="M321" s="38"/>
      <c r="N321" s="38"/>
    </row>
    <row r="322" spans="2:14" s="37" customFormat="1">
      <c r="B322" s="236"/>
      <c r="D322" s="41"/>
      <c r="M322" s="38"/>
      <c r="N322" s="38"/>
    </row>
    <row r="323" spans="2:14" s="37" customFormat="1">
      <c r="B323" s="236"/>
      <c r="D323" s="41"/>
      <c r="M323" s="38"/>
      <c r="N323" s="38"/>
    </row>
    <row r="324" spans="2:14" s="37" customFormat="1">
      <c r="B324" s="236"/>
      <c r="D324" s="41"/>
      <c r="M324" s="38"/>
      <c r="N324" s="38"/>
    </row>
    <row r="325" spans="2:14" s="37" customFormat="1">
      <c r="B325" s="236"/>
      <c r="D325" s="41"/>
      <c r="M325" s="38"/>
      <c r="N325" s="38"/>
    </row>
    <row r="326" spans="2:14" s="37" customFormat="1">
      <c r="B326" s="236"/>
      <c r="D326" s="41"/>
      <c r="M326" s="38"/>
      <c r="N326" s="38"/>
    </row>
    <row r="327" spans="2:14" s="37" customFormat="1">
      <c r="B327" s="236"/>
      <c r="D327" s="41"/>
      <c r="M327" s="38"/>
      <c r="N327" s="38"/>
    </row>
    <row r="328" spans="2:14" s="37" customFormat="1">
      <c r="B328" s="236"/>
      <c r="D328" s="41"/>
      <c r="M328" s="38"/>
      <c r="N328" s="38"/>
    </row>
    <row r="329" spans="2:14" s="37" customFormat="1">
      <c r="B329" s="236"/>
      <c r="D329" s="41"/>
      <c r="M329" s="38"/>
      <c r="N329" s="38"/>
    </row>
    <row r="330" spans="2:14" s="37" customFormat="1">
      <c r="B330" s="236"/>
      <c r="D330" s="41"/>
      <c r="M330" s="38"/>
      <c r="N330" s="38"/>
    </row>
    <row r="331" spans="2:14" s="37" customFormat="1">
      <c r="B331" s="236"/>
      <c r="D331" s="41"/>
      <c r="M331" s="38"/>
      <c r="N331" s="38"/>
    </row>
    <row r="332" spans="2:14" s="37" customFormat="1">
      <c r="B332" s="236"/>
      <c r="D332" s="41"/>
      <c r="M332" s="38"/>
      <c r="N332" s="38"/>
    </row>
    <row r="333" spans="2:14" s="37" customFormat="1">
      <c r="B333" s="236"/>
      <c r="D333" s="41"/>
      <c r="M333" s="38"/>
      <c r="N333" s="38"/>
    </row>
    <row r="334" spans="2:14" s="37" customFormat="1">
      <c r="B334" s="236"/>
      <c r="D334" s="41"/>
      <c r="M334" s="38"/>
      <c r="N334" s="38"/>
    </row>
    <row r="335" spans="2:14" s="37" customFormat="1">
      <c r="B335" s="236"/>
      <c r="D335" s="41"/>
      <c r="M335" s="38"/>
      <c r="N335" s="38"/>
    </row>
    <row r="336" spans="2:14" s="37" customFormat="1">
      <c r="B336" s="236"/>
      <c r="D336" s="41"/>
      <c r="M336" s="38"/>
      <c r="N336" s="38"/>
    </row>
    <row r="337" spans="2:14" s="37" customFormat="1">
      <c r="B337" s="236"/>
      <c r="D337" s="41"/>
      <c r="M337" s="38"/>
      <c r="N337" s="38"/>
    </row>
    <row r="338" spans="2:14" s="37" customFormat="1">
      <c r="B338" s="236"/>
      <c r="D338" s="41"/>
      <c r="M338" s="38"/>
      <c r="N338" s="38"/>
    </row>
    <row r="339" spans="2:14" s="37" customFormat="1">
      <c r="B339" s="236"/>
      <c r="D339" s="41"/>
      <c r="M339" s="38"/>
      <c r="N339" s="38"/>
    </row>
    <row r="340" spans="2:14" s="37" customFormat="1">
      <c r="B340" s="236"/>
      <c r="D340" s="41"/>
      <c r="M340" s="38"/>
      <c r="N340" s="38"/>
    </row>
    <row r="341" spans="2:14" s="37" customFormat="1">
      <c r="B341" s="236"/>
      <c r="D341" s="41"/>
      <c r="M341" s="38"/>
      <c r="N341" s="38"/>
    </row>
    <row r="342" spans="2:14" s="37" customFormat="1">
      <c r="B342" s="236"/>
      <c r="D342" s="41"/>
      <c r="M342" s="38"/>
      <c r="N342" s="38"/>
    </row>
    <row r="343" spans="2:14" s="37" customFormat="1">
      <c r="B343" s="236"/>
      <c r="D343" s="41"/>
      <c r="M343" s="38"/>
      <c r="N343" s="38"/>
    </row>
    <row r="344" spans="2:14" s="37" customFormat="1">
      <c r="B344" s="236"/>
      <c r="D344" s="41"/>
      <c r="M344" s="38"/>
      <c r="N344" s="38"/>
    </row>
    <row r="345" spans="2:14" s="37" customFormat="1">
      <c r="B345" s="236"/>
      <c r="D345" s="41"/>
      <c r="M345" s="38"/>
      <c r="N345" s="38"/>
    </row>
    <row r="346" spans="2:14" s="37" customFormat="1">
      <c r="B346" s="236"/>
      <c r="D346" s="41"/>
      <c r="M346" s="38"/>
      <c r="N346" s="38"/>
    </row>
    <row r="347" spans="2:14" s="37" customFormat="1">
      <c r="B347" s="236"/>
      <c r="D347" s="41"/>
      <c r="M347" s="38"/>
      <c r="N347" s="38"/>
    </row>
    <row r="348" spans="2:14" s="37" customFormat="1">
      <c r="B348" s="236"/>
      <c r="D348" s="41"/>
      <c r="M348" s="38"/>
      <c r="N348" s="38"/>
    </row>
    <row r="349" spans="2:14" s="37" customFormat="1">
      <c r="B349" s="236"/>
      <c r="D349" s="41"/>
      <c r="M349" s="38"/>
      <c r="N349" s="38"/>
    </row>
    <row r="350" spans="2:14" s="37" customFormat="1">
      <c r="B350" s="236"/>
      <c r="D350" s="41"/>
      <c r="M350" s="38"/>
      <c r="N350" s="38"/>
    </row>
  </sheetData>
  <mergeCells count="5">
    <mergeCell ref="A1:C1"/>
    <mergeCell ref="D4:H4"/>
    <mergeCell ref="A7:K7"/>
    <mergeCell ref="A11:K11"/>
    <mergeCell ref="F6:G6"/>
  </mergeCells>
  <conditionalFormatting sqref="A20:A300 C20:K300 B20:B350">
    <cfRule type="expression" dxfId="14" priority="53" stopIfTrue="1">
      <formula>ISNUMBER(SEARCH("Closed",$J20))</formula>
    </cfRule>
    <cfRule type="expression" dxfId="13" priority="54" stopIfTrue="1">
      <formula>IF($B20="Minor", TRUE, FALSE)</formula>
    </cfRule>
    <cfRule type="expression" dxfId="12" priority="55" stopIfTrue="1">
      <formula>IF(OR($B20="Major",$B20="Pre-Condition"), TRUE, FALSE)</formula>
    </cfRule>
  </conditionalFormatting>
  <conditionalFormatting sqref="A8:K19">
    <cfRule type="expression" dxfId="11" priority="1" stopIfTrue="1">
      <formula>ISNUMBER(SEARCH("Closed",$J8))</formula>
    </cfRule>
    <cfRule type="expression" dxfId="10" priority="2" stopIfTrue="1">
      <formula>IF($B8="Minor", TRUE, FALSE)</formula>
    </cfRule>
    <cfRule type="expression" dxfId="9" priority="3" stopIfTrue="1">
      <formula>IF(OR($B8="Major",$B8="Pre-Condition"), TRUE, FALSE)</formula>
    </cfRule>
  </conditionalFormatting>
  <dataValidations count="1">
    <dataValidation type="list" allowBlank="1" showInputMessage="1" showErrorMessage="1" sqref="B8:B10 B12:B350" xr:uid="{00000000-0002-0000-0200-000000000000}">
      <formula1>$N$1:$N$3</formula1>
    </dataValidation>
  </dataValidations>
  <pageMargins left="0.74803149606299213" right="0.74803149606299213" top="0.98425196850393704" bottom="0.98425196850393704" header="0.51181102362204722" footer="0.51181102362204722"/>
  <pageSetup paperSize="9" scale="48" orientation="landscape" horizontalDpi="4294967294" r:id="rId1"/>
  <headerFooter alignWithMargins="0"/>
  <rowBreaks count="2" manualBreakCount="2">
    <brk id="12" max="11" man="1"/>
    <brk id="14" max="11"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120"/>
  <sheetViews>
    <sheetView view="pageBreakPreview" topLeftCell="A61" zoomScaleNormal="75" zoomScaleSheetLayoutView="100" workbookViewId="0">
      <selection activeCell="G25" sqref="G25"/>
    </sheetView>
  </sheetViews>
  <sheetFormatPr defaultColWidth="9" defaultRowHeight="14"/>
  <cols>
    <col min="1" max="1" width="8.1796875" style="124" customWidth="1"/>
    <col min="2" max="2" width="78.81640625" style="37" customWidth="1"/>
    <col min="3" max="3" width="3" style="126" customWidth="1"/>
    <col min="4" max="4" width="19" style="46" customWidth="1"/>
    <col min="5" max="16384" width="9" style="38"/>
  </cols>
  <sheetData>
    <row r="1" spans="1:4" ht="28">
      <c r="A1" s="119">
        <v>3</v>
      </c>
      <c r="B1" s="120" t="s">
        <v>437</v>
      </c>
      <c r="C1" s="121"/>
      <c r="D1" s="44"/>
    </row>
    <row r="2" spans="1:4">
      <c r="A2" s="122">
        <v>3.1</v>
      </c>
      <c r="B2" s="123" t="s">
        <v>154</v>
      </c>
      <c r="C2" s="121"/>
      <c r="D2" s="44"/>
    </row>
    <row r="3" spans="1:4">
      <c r="B3" s="125" t="s">
        <v>49</v>
      </c>
      <c r="C3" s="121"/>
      <c r="D3" s="44"/>
    </row>
    <row r="4" spans="1:4">
      <c r="B4" s="411">
        <v>44445</v>
      </c>
    </row>
    <row r="5" spans="1:4">
      <c r="B5" s="125" t="s">
        <v>50</v>
      </c>
      <c r="C5" s="121"/>
      <c r="D5" s="44"/>
    </row>
    <row r="6" spans="1:4">
      <c r="B6" s="125" t="s">
        <v>873</v>
      </c>
      <c r="C6" s="121"/>
      <c r="D6" s="44"/>
    </row>
    <row r="7" spans="1:4">
      <c r="B7" s="125" t="s">
        <v>645</v>
      </c>
    </row>
    <row r="8" spans="1:4" ht="28">
      <c r="B8" s="304" t="s">
        <v>1481</v>
      </c>
    </row>
    <row r="9" spans="1:4">
      <c r="B9" s="304" t="s">
        <v>874</v>
      </c>
    </row>
    <row r="10" spans="1:4">
      <c r="B10" s="304" t="s">
        <v>647</v>
      </c>
    </row>
    <row r="11" spans="1:4">
      <c r="B11" s="304" t="s">
        <v>648</v>
      </c>
    </row>
    <row r="12" spans="1:4">
      <c r="B12" s="304" t="s">
        <v>648</v>
      </c>
    </row>
    <row r="13" spans="1:4">
      <c r="B13" s="304" t="s">
        <v>875</v>
      </c>
    </row>
    <row r="14" spans="1:4">
      <c r="B14" s="304" t="s">
        <v>876</v>
      </c>
    </row>
    <row r="15" spans="1:4">
      <c r="B15" s="304" t="s">
        <v>877</v>
      </c>
    </row>
    <row r="16" spans="1:4">
      <c r="B16" s="125" t="s">
        <v>878</v>
      </c>
    </row>
    <row r="17" spans="1:4" ht="28">
      <c r="B17" s="304" t="s">
        <v>879</v>
      </c>
    </row>
    <row r="18" spans="1:4">
      <c r="B18" s="304" t="s">
        <v>880</v>
      </c>
    </row>
    <row r="19" spans="1:4">
      <c r="B19" s="304" t="s">
        <v>881</v>
      </c>
    </row>
    <row r="20" spans="1:4">
      <c r="B20" s="304" t="s">
        <v>882</v>
      </c>
    </row>
    <row r="21" spans="1:4">
      <c r="B21" s="304" t="s">
        <v>883</v>
      </c>
    </row>
    <row r="22" spans="1:4" ht="28">
      <c r="B22" s="304" t="s">
        <v>884</v>
      </c>
    </row>
    <row r="23" spans="1:4">
      <c r="B23" s="127"/>
    </row>
    <row r="24" spans="1:4">
      <c r="B24" s="125" t="s">
        <v>192</v>
      </c>
      <c r="C24" s="121"/>
      <c r="D24" s="44"/>
    </row>
    <row r="25" spans="1:4" ht="28">
      <c r="B25" s="304" t="s">
        <v>438</v>
      </c>
    </row>
    <row r="26" spans="1:4">
      <c r="B26" s="125" t="s">
        <v>885</v>
      </c>
    </row>
    <row r="27" spans="1:4" ht="28">
      <c r="B27" s="82" t="s">
        <v>438</v>
      </c>
    </row>
    <row r="28" spans="1:4">
      <c r="B28" s="125" t="s">
        <v>886</v>
      </c>
    </row>
    <row r="29" spans="1:4">
      <c r="B29" s="127"/>
    </row>
    <row r="30" spans="1:4">
      <c r="A30" s="129" t="s">
        <v>698</v>
      </c>
      <c r="B30" s="38" t="s">
        <v>1482</v>
      </c>
    </row>
    <row r="31" spans="1:4">
      <c r="A31" s="129"/>
      <c r="B31" s="38" t="s">
        <v>685</v>
      </c>
    </row>
    <row r="32" spans="1:4">
      <c r="A32" s="129" t="s">
        <v>699</v>
      </c>
      <c r="B32" s="537" t="s">
        <v>1483</v>
      </c>
    </row>
    <row r="33" spans="1:4">
      <c r="B33" s="82" t="s">
        <v>685</v>
      </c>
    </row>
    <row r="34" spans="1:4">
      <c r="A34" s="122">
        <v>3.2</v>
      </c>
      <c r="B34" s="128" t="s">
        <v>584</v>
      </c>
      <c r="C34" s="121"/>
      <c r="D34" s="44"/>
    </row>
    <row r="35" spans="1:4">
      <c r="B35" s="82" t="s">
        <v>51</v>
      </c>
    </row>
    <row r="36" spans="1:4">
      <c r="B36" s="82" t="s">
        <v>1431</v>
      </c>
    </row>
    <row r="37" spans="1:4">
      <c r="B37" s="82" t="s">
        <v>1505</v>
      </c>
    </row>
    <row r="38" spans="1:4">
      <c r="B38" s="82" t="s">
        <v>589</v>
      </c>
    </row>
    <row r="39" spans="1:4">
      <c r="B39" s="82"/>
    </row>
    <row r="40" spans="1:4">
      <c r="A40" s="129" t="s">
        <v>255</v>
      </c>
      <c r="B40" s="125" t="s">
        <v>35</v>
      </c>
      <c r="C40" s="121"/>
      <c r="D40" s="44"/>
    </row>
    <row r="41" spans="1:4">
      <c r="A41" s="129"/>
      <c r="B41" s="304" t="s">
        <v>1484</v>
      </c>
      <c r="C41" s="121"/>
      <c r="D41" s="44"/>
    </row>
    <row r="42" spans="1:4">
      <c r="B42" s="82"/>
    </row>
    <row r="43" spans="1:4" s="252" customFormat="1">
      <c r="A43" s="122">
        <v>3.3</v>
      </c>
      <c r="B43" s="128" t="s">
        <v>122</v>
      </c>
      <c r="C43" s="250"/>
      <c r="D43" s="251"/>
    </row>
    <row r="44" spans="1:4" s="252" customFormat="1">
      <c r="A44" s="253"/>
      <c r="B44" s="82" t="s">
        <v>887</v>
      </c>
      <c r="C44" s="255"/>
      <c r="D44" s="256"/>
    </row>
    <row r="45" spans="1:4" s="252" customFormat="1">
      <c r="A45" s="253"/>
      <c r="B45" s="82"/>
      <c r="C45" s="255"/>
      <c r="D45" s="256"/>
    </row>
    <row r="46" spans="1:4" s="252" customFormat="1">
      <c r="A46" s="253"/>
      <c r="B46" s="82"/>
      <c r="C46" s="255"/>
      <c r="D46" s="256"/>
    </row>
    <row r="47" spans="1:4" s="252" customFormat="1">
      <c r="A47" s="253"/>
      <c r="B47" s="82"/>
      <c r="C47" s="255"/>
      <c r="D47" s="256"/>
    </row>
    <row r="48" spans="1:4" s="252" customFormat="1">
      <c r="A48" s="253"/>
      <c r="B48" s="254"/>
      <c r="C48" s="255"/>
      <c r="D48" s="256"/>
    </row>
    <row r="49" spans="1:4">
      <c r="A49" s="122">
        <v>3.4</v>
      </c>
      <c r="B49" s="128" t="s">
        <v>123</v>
      </c>
      <c r="C49" s="121"/>
      <c r="D49" s="39"/>
    </row>
    <row r="50" spans="1:4">
      <c r="B50" s="82" t="s">
        <v>205</v>
      </c>
      <c r="D50" s="37"/>
    </row>
    <row r="51" spans="1:4">
      <c r="B51" s="82"/>
    </row>
    <row r="52" spans="1:4">
      <c r="A52" s="122">
        <v>3.5</v>
      </c>
      <c r="B52" s="128" t="s">
        <v>193</v>
      </c>
      <c r="C52" s="121"/>
      <c r="D52" s="44"/>
    </row>
    <row r="53" spans="1:4" ht="99" customHeight="1">
      <c r="B53" s="240" t="s">
        <v>888</v>
      </c>
      <c r="C53" s="131"/>
      <c r="D53" s="48"/>
    </row>
    <row r="54" spans="1:4">
      <c r="B54" s="82"/>
    </row>
    <row r="55" spans="1:4">
      <c r="A55" s="122">
        <v>3.6</v>
      </c>
      <c r="B55" s="128" t="s">
        <v>254</v>
      </c>
      <c r="C55" s="121"/>
      <c r="D55" s="44"/>
    </row>
    <row r="56" spans="1:4">
      <c r="B56" s="412" t="s">
        <v>889</v>
      </c>
      <c r="C56" s="132"/>
      <c r="D56" s="47"/>
    </row>
    <row r="57" spans="1:4" ht="98">
      <c r="B57" s="413" t="s">
        <v>890</v>
      </c>
      <c r="C57" s="132"/>
      <c r="D57" s="47"/>
    </row>
    <row r="58" spans="1:4" ht="98">
      <c r="B58" s="414" t="s">
        <v>891</v>
      </c>
      <c r="C58" s="132"/>
      <c r="D58" s="47"/>
    </row>
    <row r="59" spans="1:4" ht="84">
      <c r="B59" s="414" t="s">
        <v>892</v>
      </c>
      <c r="C59" s="132"/>
      <c r="D59" s="47"/>
    </row>
    <row r="60" spans="1:4" ht="70">
      <c r="B60" s="414" t="s">
        <v>893</v>
      </c>
      <c r="C60" s="132"/>
      <c r="D60" s="47"/>
    </row>
    <row r="61" spans="1:4" ht="112">
      <c r="B61" s="414" t="s">
        <v>894</v>
      </c>
      <c r="C61" s="132"/>
      <c r="D61" s="47"/>
    </row>
    <row r="62" spans="1:4" ht="196">
      <c r="B62" s="414" t="s">
        <v>895</v>
      </c>
      <c r="C62" s="132"/>
      <c r="D62" s="47"/>
    </row>
    <row r="63" spans="1:4" ht="126">
      <c r="B63" s="414" t="s">
        <v>896</v>
      </c>
      <c r="C63" s="132"/>
      <c r="D63" s="47"/>
    </row>
    <row r="64" spans="1:4" ht="196">
      <c r="B64" s="415" t="s">
        <v>897</v>
      </c>
      <c r="C64" s="132"/>
      <c r="D64" s="47"/>
    </row>
    <row r="65" spans="1:4">
      <c r="B65" s="412" t="s">
        <v>898</v>
      </c>
    </row>
    <row r="66" spans="1:4" ht="210">
      <c r="B66" s="416" t="s">
        <v>899</v>
      </c>
      <c r="C66" s="132"/>
      <c r="D66" s="47"/>
    </row>
    <row r="67" spans="1:4" ht="126">
      <c r="B67" s="417" t="s">
        <v>900</v>
      </c>
    </row>
    <row r="68" spans="1:4" ht="252">
      <c r="B68" s="417" t="s">
        <v>901</v>
      </c>
    </row>
    <row r="69" spans="1:4" ht="294">
      <c r="B69" s="417" t="s">
        <v>902</v>
      </c>
    </row>
    <row r="70" spans="1:4" ht="210">
      <c r="B70" s="418" t="s">
        <v>903</v>
      </c>
    </row>
    <row r="71" spans="1:4" ht="252">
      <c r="B71" s="418" t="s">
        <v>904</v>
      </c>
    </row>
    <row r="72" spans="1:4" ht="182">
      <c r="B72" s="418" t="s">
        <v>905</v>
      </c>
    </row>
    <row r="73" spans="1:4" ht="112">
      <c r="B73" s="418" t="s">
        <v>906</v>
      </c>
    </row>
    <row r="74" spans="1:4">
      <c r="B74" s="417"/>
    </row>
    <row r="75" spans="1:4">
      <c r="A75" s="122">
        <v>3.7</v>
      </c>
      <c r="B75" s="128" t="s">
        <v>707</v>
      </c>
      <c r="C75" s="121"/>
      <c r="D75" s="39"/>
    </row>
    <row r="76" spans="1:4" ht="154">
      <c r="A76" s="129" t="s">
        <v>439</v>
      </c>
      <c r="B76" s="125" t="s">
        <v>706</v>
      </c>
      <c r="C76" s="121"/>
      <c r="D76" s="39"/>
    </row>
    <row r="77" spans="1:4" ht="56">
      <c r="A77" s="129" t="s">
        <v>719</v>
      </c>
      <c r="B77" s="125" t="s">
        <v>708</v>
      </c>
      <c r="C77" s="121"/>
      <c r="D77" s="39"/>
    </row>
    <row r="78" spans="1:4">
      <c r="A78" s="129"/>
      <c r="B78" s="113" t="s">
        <v>1505</v>
      </c>
      <c r="C78" s="121"/>
      <c r="D78" s="39"/>
    </row>
    <row r="79" spans="1:4" s="49" customFormat="1">
      <c r="A79" s="124"/>
      <c r="B79" s="546" t="s">
        <v>1505</v>
      </c>
      <c r="C79" s="132"/>
      <c r="D79" s="47"/>
    </row>
    <row r="80" spans="1:4" s="49" customFormat="1" ht="28" hidden="1">
      <c r="A80" s="247" t="s">
        <v>539</v>
      </c>
      <c r="B80" s="547" t="s">
        <v>907</v>
      </c>
      <c r="C80" s="132"/>
      <c r="D80" s="47"/>
    </row>
    <row r="81" spans="1:4" ht="46.5" hidden="1" customHeight="1">
      <c r="A81" s="133" t="s">
        <v>9</v>
      </c>
      <c r="B81" s="548" t="s">
        <v>590</v>
      </c>
      <c r="C81" s="132"/>
      <c r="D81" s="40"/>
    </row>
    <row r="82" spans="1:4" ht="46.5" hidden="1" customHeight="1">
      <c r="A82" s="133"/>
      <c r="B82" s="548" t="s">
        <v>651</v>
      </c>
      <c r="C82" s="132"/>
      <c r="D82" s="40"/>
    </row>
    <row r="83" spans="1:4">
      <c r="A83" s="133"/>
      <c r="B83" s="548"/>
      <c r="C83" s="132"/>
      <c r="D83" s="40"/>
    </row>
    <row r="84" spans="1:4">
      <c r="A84" s="247" t="s">
        <v>1505</v>
      </c>
      <c r="B84" s="549" t="s">
        <v>1505</v>
      </c>
      <c r="C84" s="132"/>
      <c r="D84" s="40"/>
    </row>
    <row r="85" spans="1:4">
      <c r="B85" s="82"/>
    </row>
    <row r="86" spans="1:4">
      <c r="A86" s="129" t="s">
        <v>439</v>
      </c>
      <c r="B86" s="125" t="s">
        <v>440</v>
      </c>
      <c r="C86" s="121"/>
      <c r="D86" s="44"/>
    </row>
    <row r="87" spans="1:4">
      <c r="B87" s="82" t="s">
        <v>1504</v>
      </c>
      <c r="C87" s="132"/>
      <c r="D87" s="47"/>
    </row>
    <row r="88" spans="1:4">
      <c r="B88" s="82"/>
    </row>
    <row r="89" spans="1:4">
      <c r="A89" s="122">
        <v>3.8</v>
      </c>
      <c r="B89" s="128" t="s">
        <v>256</v>
      </c>
      <c r="C89" s="121"/>
      <c r="D89" s="39"/>
    </row>
    <row r="90" spans="1:4">
      <c r="A90" s="129" t="s">
        <v>131</v>
      </c>
      <c r="B90" s="125" t="s">
        <v>52</v>
      </c>
      <c r="C90" s="121"/>
      <c r="D90" s="39"/>
    </row>
    <row r="91" spans="1:4" hidden="1">
      <c r="B91" s="81" t="s">
        <v>128</v>
      </c>
      <c r="C91" s="132"/>
      <c r="D91" s="40"/>
    </row>
    <row r="92" spans="1:4" hidden="1">
      <c r="B92" s="81" t="s">
        <v>129</v>
      </c>
      <c r="C92" s="132"/>
      <c r="D92" s="40"/>
    </row>
    <row r="93" spans="1:4" hidden="1">
      <c r="B93" s="81" t="s">
        <v>130</v>
      </c>
      <c r="C93" s="132"/>
      <c r="D93" s="40"/>
    </row>
    <row r="94" spans="1:4" hidden="1">
      <c r="B94" s="81" t="s">
        <v>441</v>
      </c>
      <c r="C94" s="132"/>
      <c r="D94" s="40"/>
    </row>
    <row r="95" spans="1:4">
      <c r="B95" s="82" t="s">
        <v>591</v>
      </c>
      <c r="D95" s="37"/>
    </row>
    <row r="96" spans="1:4" ht="72.5">
      <c r="B96" s="419" t="s">
        <v>908</v>
      </c>
      <c r="D96" s="37"/>
    </row>
    <row r="97" spans="1:4" ht="42">
      <c r="A97" s="241" t="s">
        <v>525</v>
      </c>
      <c r="B97" s="545" t="s">
        <v>529</v>
      </c>
      <c r="D97" s="37"/>
    </row>
    <row r="98" spans="1:4" hidden="1">
      <c r="A98" s="243"/>
      <c r="B98" s="149" t="s">
        <v>526</v>
      </c>
      <c r="D98" s="37"/>
    </row>
    <row r="99" spans="1:4" hidden="1">
      <c r="A99" s="242"/>
      <c r="B99" s="149" t="s">
        <v>527</v>
      </c>
      <c r="D99" s="37"/>
    </row>
    <row r="100" spans="1:4" ht="28" hidden="1">
      <c r="A100" s="242"/>
      <c r="B100" s="149" t="s">
        <v>528</v>
      </c>
      <c r="D100" s="37"/>
    </row>
    <row r="101" spans="1:4">
      <c r="A101" s="242"/>
      <c r="B101" s="244"/>
      <c r="D101" s="37"/>
    </row>
    <row r="102" spans="1:4">
      <c r="A102" s="122">
        <v>3.9</v>
      </c>
      <c r="B102" s="128" t="s">
        <v>115</v>
      </c>
      <c r="C102" s="121"/>
      <c r="D102" s="44"/>
    </row>
    <row r="103" spans="1:4" ht="95.5" customHeight="1">
      <c r="B103" s="544" t="s">
        <v>548</v>
      </c>
      <c r="C103" s="132"/>
      <c r="D103" s="47"/>
    </row>
    <row r="104" spans="1:4">
      <c r="B104" s="82"/>
    </row>
    <row r="105" spans="1:4">
      <c r="B105" s="82"/>
    </row>
    <row r="106" spans="1:4">
      <c r="A106" s="134">
        <v>3.1</v>
      </c>
      <c r="B106" s="128" t="s">
        <v>199</v>
      </c>
      <c r="C106" s="121"/>
      <c r="D106" s="44"/>
    </row>
    <row r="107" spans="1:4" ht="28">
      <c r="A107" s="129"/>
      <c r="B107" s="82" t="s">
        <v>46</v>
      </c>
    </row>
    <row r="108" spans="1:4">
      <c r="A108" s="129" t="s">
        <v>13</v>
      </c>
      <c r="B108" s="125" t="s">
        <v>259</v>
      </c>
      <c r="C108" s="121"/>
      <c r="D108" s="44"/>
    </row>
    <row r="109" spans="1:4" ht="140">
      <c r="A109" s="133" t="s">
        <v>47</v>
      </c>
      <c r="B109" s="82" t="s">
        <v>870</v>
      </c>
    </row>
    <row r="110" spans="1:4">
      <c r="A110" s="133"/>
      <c r="B110" s="82"/>
    </row>
    <row r="111" spans="1:4" ht="28">
      <c r="A111" s="133" t="s">
        <v>443</v>
      </c>
      <c r="B111" s="82"/>
    </row>
    <row r="112" spans="1:4">
      <c r="A112" s="133" t="s">
        <v>155</v>
      </c>
      <c r="B112" s="82"/>
    </row>
    <row r="113" spans="1:4">
      <c r="B113" s="82"/>
    </row>
    <row r="114" spans="1:4">
      <c r="A114" s="133"/>
      <c r="B114" s="82"/>
    </row>
    <row r="115" spans="1:4">
      <c r="A115" s="133"/>
      <c r="B115" s="82"/>
    </row>
    <row r="116" spans="1:4">
      <c r="B116" s="82"/>
    </row>
    <row r="117" spans="1:4">
      <c r="A117" s="134">
        <v>3.11</v>
      </c>
      <c r="B117" s="2" t="s">
        <v>260</v>
      </c>
      <c r="C117" s="121"/>
      <c r="D117" s="44"/>
    </row>
    <row r="118" spans="1:4" ht="140">
      <c r="A118" s="129"/>
      <c r="B118" s="420" t="s">
        <v>556</v>
      </c>
    </row>
    <row r="119" spans="1:4" ht="28" hidden="1">
      <c r="A119" s="129"/>
      <c r="B119" s="1" t="s">
        <v>280</v>
      </c>
    </row>
    <row r="120" spans="1:4" ht="70" hidden="1">
      <c r="A120" s="133" t="s">
        <v>45</v>
      </c>
      <c r="B120" s="1" t="s">
        <v>561</v>
      </c>
    </row>
  </sheetData>
  <phoneticPr fontId="7"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election activeCell="F6" sqref="F6"/>
    </sheetView>
  </sheetViews>
  <sheetFormatPr defaultColWidth="9.1796875" defaultRowHeight="14"/>
  <cols>
    <col min="1" max="1" width="6.81640625" style="129" customWidth="1"/>
    <col min="2" max="2" width="79.1796875" style="239" customWidth="1"/>
    <col min="3" max="3" width="2.453125" style="239" customWidth="1"/>
    <col min="4" max="16384" width="9.1796875" style="36"/>
  </cols>
  <sheetData>
    <row r="1" spans="1:3" ht="28">
      <c r="A1" s="119">
        <v>5</v>
      </c>
      <c r="B1" s="136" t="s">
        <v>541</v>
      </c>
      <c r="C1" s="44"/>
    </row>
    <row r="2" spans="1:3" ht="28">
      <c r="A2" s="122">
        <v>5.3</v>
      </c>
      <c r="B2" s="128" t="s">
        <v>542</v>
      </c>
      <c r="C2" s="44"/>
    </row>
    <row r="3" spans="1:3">
      <c r="A3" s="241" t="s">
        <v>547</v>
      </c>
      <c r="B3" s="125" t="s">
        <v>523</v>
      </c>
      <c r="C3" s="46"/>
    </row>
    <row r="4" spans="1:3">
      <c r="B4" s="130" t="s">
        <v>490</v>
      </c>
      <c r="C4" s="46"/>
    </row>
    <row r="5" spans="1:3">
      <c r="B5" s="81"/>
      <c r="C5" s="46"/>
    </row>
    <row r="6" spans="1:3">
      <c r="B6" s="81"/>
      <c r="C6" s="46"/>
    </row>
    <row r="7" spans="1:3">
      <c r="B7" s="82"/>
      <c r="C7" s="46"/>
    </row>
    <row r="8" spans="1:3">
      <c r="A8" s="241" t="s">
        <v>524</v>
      </c>
      <c r="B8" s="125" t="s">
        <v>522</v>
      </c>
      <c r="C8" s="44"/>
    </row>
    <row r="9" spans="1:3">
      <c r="B9" s="81" t="s">
        <v>490</v>
      </c>
      <c r="C9" s="46"/>
    </row>
    <row r="10" spans="1:3">
      <c r="A10" s="124"/>
      <c r="B10" s="240"/>
    </row>
    <row r="11" spans="1:3">
      <c r="A11" s="124"/>
      <c r="B11" s="240"/>
    </row>
    <row r="12" spans="1:3">
      <c r="B12" s="82"/>
      <c r="C12" s="46"/>
    </row>
    <row r="13" spans="1:3" ht="42">
      <c r="A13" s="248">
        <v>5.4</v>
      </c>
      <c r="B13" s="249" t="s">
        <v>560</v>
      </c>
      <c r="C13" s="41"/>
    </row>
    <row r="14" spans="1:3" ht="42">
      <c r="A14" s="241" t="s">
        <v>543</v>
      </c>
      <c r="B14" s="238" t="s">
        <v>559</v>
      </c>
      <c r="C14" s="41"/>
    </row>
    <row r="15" spans="1:3">
      <c r="B15" s="130" t="s">
        <v>490</v>
      </c>
      <c r="C15" s="41"/>
    </row>
    <row r="16" spans="1:3">
      <c r="B16" s="262"/>
      <c r="C16" s="41"/>
    </row>
    <row r="17" spans="1:3">
      <c r="B17" s="82"/>
      <c r="C17" s="39"/>
    </row>
    <row r="18" spans="1:3">
      <c r="A18" s="241" t="s">
        <v>558</v>
      </c>
      <c r="B18" s="125" t="s">
        <v>523</v>
      </c>
      <c r="C18" s="39"/>
    </row>
    <row r="19" spans="1:3">
      <c r="B19" s="130" t="s">
        <v>490</v>
      </c>
    </row>
    <row r="20" spans="1:3">
      <c r="B20" s="81"/>
    </row>
    <row r="21" spans="1:3">
      <c r="A21" s="124"/>
      <c r="B21" s="240"/>
    </row>
    <row r="22" spans="1:3">
      <c r="A22" s="124"/>
      <c r="B22" s="240"/>
    </row>
    <row r="23" spans="1:3">
      <c r="B23" s="82"/>
    </row>
    <row r="24" spans="1:3" ht="42">
      <c r="A24" s="248" t="s">
        <v>544</v>
      </c>
      <c r="B24" s="249" t="s">
        <v>546</v>
      </c>
      <c r="C24" s="41"/>
    </row>
    <row r="25" spans="1:3">
      <c r="A25" s="241" t="s">
        <v>545</v>
      </c>
      <c r="B25" s="125" t="s">
        <v>540</v>
      </c>
      <c r="C25" s="41"/>
    </row>
    <row r="26" spans="1:3">
      <c r="B26" s="130" t="s">
        <v>490</v>
      </c>
      <c r="C26" s="41"/>
    </row>
    <row r="27" spans="1:3">
      <c r="B27" s="81"/>
      <c r="C27" s="41"/>
    </row>
    <row r="28" spans="1:3">
      <c r="B28" s="82"/>
      <c r="C28" s="39"/>
    </row>
    <row r="29" spans="1:3">
      <c r="B29" s="82"/>
      <c r="C29" s="39"/>
    </row>
    <row r="30" spans="1:3">
      <c r="A30" s="124"/>
      <c r="B30" s="240"/>
    </row>
    <row r="31" spans="1:3">
      <c r="B31" s="82"/>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C87"/>
  <sheetViews>
    <sheetView view="pageBreakPreview" zoomScaleNormal="100" workbookViewId="0">
      <selection activeCell="E55" sqref="E55"/>
    </sheetView>
  </sheetViews>
  <sheetFormatPr defaultColWidth="9" defaultRowHeight="14"/>
  <cols>
    <col min="1" max="1" width="7.1796875" style="154" customWidth="1"/>
    <col min="2" max="2" width="80.453125" style="46" customWidth="1"/>
    <col min="3" max="3" width="2" style="46" customWidth="1"/>
    <col min="4" max="16384" width="9" style="36"/>
  </cols>
  <sheetData>
    <row r="1" spans="1:3" ht="28">
      <c r="A1" s="135">
        <v>6</v>
      </c>
      <c r="B1" s="136" t="s">
        <v>444</v>
      </c>
      <c r="C1" s="121"/>
    </row>
    <row r="2" spans="1:3">
      <c r="A2" s="137">
        <v>6.1</v>
      </c>
      <c r="B2" s="138" t="s">
        <v>110</v>
      </c>
      <c r="C2" s="121"/>
    </row>
    <row r="3" spans="1:3">
      <c r="A3" s="137"/>
      <c r="B3" s="139" t="s">
        <v>1428</v>
      </c>
      <c r="C3" s="126"/>
    </row>
    <row r="4" spans="1:3">
      <c r="A4" s="137"/>
      <c r="B4" s="143" t="s">
        <v>1429</v>
      </c>
      <c r="C4" s="126"/>
    </row>
    <row r="5" spans="1:3">
      <c r="A5" s="137"/>
      <c r="B5" s="144" t="s">
        <v>645</v>
      </c>
      <c r="C5" s="126"/>
    </row>
    <row r="6" spans="1:3" s="550" customFormat="1" ht="28">
      <c r="A6" s="538"/>
      <c r="B6" s="539" t="s">
        <v>1485</v>
      </c>
      <c r="C6" s="540"/>
    </row>
    <row r="7" spans="1:3" s="550" customFormat="1">
      <c r="A7" s="538"/>
      <c r="B7" s="539" t="s">
        <v>1426</v>
      </c>
      <c r="C7" s="540"/>
    </row>
    <row r="8" spans="1:3" s="550" customFormat="1">
      <c r="A8" s="538"/>
      <c r="B8" s="539" t="s">
        <v>647</v>
      </c>
      <c r="C8" s="540"/>
    </row>
    <row r="9" spans="1:3" s="550" customFormat="1">
      <c r="A9" s="538"/>
      <c r="B9" s="539" t="s">
        <v>1427</v>
      </c>
      <c r="C9" s="540"/>
    </row>
    <row r="10" spans="1:3" s="550" customFormat="1" ht="28">
      <c r="A10" s="538"/>
      <c r="B10" s="539" t="s">
        <v>1486</v>
      </c>
      <c r="C10" s="540"/>
    </row>
    <row r="11" spans="1:3">
      <c r="A11" s="137"/>
      <c r="B11" s="274"/>
      <c r="C11" s="126"/>
    </row>
    <row r="12" spans="1:3">
      <c r="A12" s="137" t="s">
        <v>694</v>
      </c>
      <c r="B12" s="36" t="s">
        <v>1506</v>
      </c>
      <c r="C12" s="126"/>
    </row>
    <row r="13" spans="1:3">
      <c r="A13" s="137"/>
      <c r="B13" s="36"/>
      <c r="C13" s="126"/>
    </row>
    <row r="14" spans="1:3">
      <c r="A14" s="137" t="s">
        <v>695</v>
      </c>
      <c r="B14" s="36" t="s">
        <v>1507</v>
      </c>
      <c r="C14" s="126"/>
    </row>
    <row r="15" spans="1:3">
      <c r="A15" s="137"/>
      <c r="B15" s="36"/>
      <c r="C15" s="126"/>
    </row>
    <row r="16" spans="1:3">
      <c r="A16" s="137">
        <v>6.2</v>
      </c>
      <c r="B16" s="141" t="s">
        <v>111</v>
      </c>
      <c r="C16" s="121"/>
    </row>
    <row r="17" spans="1:3" s="550" customFormat="1" ht="33.75" customHeight="1">
      <c r="A17" s="538"/>
      <c r="B17" s="304" t="s">
        <v>1430</v>
      </c>
      <c r="C17" s="540"/>
    </row>
    <row r="18" spans="1:3" ht="14.25" customHeight="1">
      <c r="A18" s="137"/>
      <c r="B18" s="127"/>
      <c r="C18" s="126"/>
    </row>
    <row r="19" spans="1:3" ht="15" customHeight="1">
      <c r="A19" s="137"/>
      <c r="B19" s="140"/>
      <c r="C19" s="126"/>
    </row>
    <row r="20" spans="1:3">
      <c r="A20" s="137">
        <v>6.3</v>
      </c>
      <c r="B20" s="141" t="s">
        <v>112</v>
      </c>
      <c r="C20" s="121"/>
    </row>
    <row r="21" spans="1:3">
      <c r="A21" s="137"/>
      <c r="B21" s="142" t="s">
        <v>156</v>
      </c>
      <c r="C21" s="121"/>
    </row>
    <row r="22" spans="1:3">
      <c r="A22" s="137"/>
      <c r="B22" s="82" t="s">
        <v>1487</v>
      </c>
      <c r="C22" s="126"/>
    </row>
    <row r="23" spans="1:3">
      <c r="A23" s="137"/>
      <c r="B23" s="143" t="s">
        <v>113</v>
      </c>
      <c r="C23" s="126"/>
    </row>
    <row r="24" spans="1:3">
      <c r="A24" s="137"/>
      <c r="B24" s="143"/>
      <c r="C24" s="126"/>
    </row>
    <row r="25" spans="1:3">
      <c r="A25" s="137" t="s">
        <v>194</v>
      </c>
      <c r="B25" s="144" t="s">
        <v>35</v>
      </c>
      <c r="C25" s="121"/>
    </row>
    <row r="26" spans="1:3">
      <c r="A26" s="137"/>
      <c r="B26" s="82" t="s">
        <v>1431</v>
      </c>
      <c r="C26" s="126"/>
    </row>
    <row r="27" spans="1:3">
      <c r="A27" s="137"/>
      <c r="B27" s="140"/>
      <c r="C27" s="126"/>
    </row>
    <row r="28" spans="1:3">
      <c r="A28" s="137">
        <v>6.4</v>
      </c>
      <c r="B28" s="141" t="s">
        <v>709</v>
      </c>
      <c r="C28" s="121"/>
    </row>
    <row r="29" spans="1:3" ht="148.5" customHeight="1">
      <c r="A29" s="137" t="s">
        <v>37</v>
      </c>
      <c r="B29" s="82" t="s">
        <v>706</v>
      </c>
      <c r="C29" s="121"/>
    </row>
    <row r="30" spans="1:3" ht="51" customHeight="1">
      <c r="A30" s="137" t="s">
        <v>710</v>
      </c>
      <c r="B30" s="82" t="s">
        <v>1508</v>
      </c>
      <c r="C30" s="121"/>
    </row>
    <row r="31" spans="1:3">
      <c r="A31" s="137"/>
      <c r="B31" s="305"/>
      <c r="C31" s="121"/>
    </row>
    <row r="32" spans="1:3">
      <c r="A32" s="137"/>
      <c r="B32" s="305"/>
      <c r="C32" s="121"/>
    </row>
    <row r="33" spans="1:3">
      <c r="A33" s="137"/>
      <c r="B33" s="145"/>
      <c r="C33" s="131"/>
    </row>
    <row r="34" spans="1:3">
      <c r="A34" s="137"/>
      <c r="B34" s="146"/>
      <c r="C34" s="131"/>
    </row>
    <row r="35" spans="1:3">
      <c r="A35" s="137"/>
      <c r="B35" s="147" t="s">
        <v>124</v>
      </c>
      <c r="C35" s="148"/>
    </row>
    <row r="36" spans="1:3">
      <c r="A36" s="137"/>
      <c r="B36" s="146"/>
      <c r="C36" s="131"/>
    </row>
    <row r="37" spans="1:3" ht="84">
      <c r="A37" s="137"/>
      <c r="B37" s="240" t="s">
        <v>888</v>
      </c>
      <c r="C37" s="131"/>
    </row>
    <row r="38" spans="1:3" ht="28">
      <c r="A38" s="137"/>
      <c r="B38" s="143" t="s">
        <v>1509</v>
      </c>
      <c r="C38" s="132"/>
    </row>
    <row r="39" spans="1:3">
      <c r="A39" s="137"/>
      <c r="B39" s="551"/>
      <c r="C39" s="132"/>
    </row>
    <row r="40" spans="1:3">
      <c r="A40" s="137" t="s">
        <v>711</v>
      </c>
      <c r="B40" s="144" t="s">
        <v>712</v>
      </c>
      <c r="C40" s="132"/>
    </row>
    <row r="41" spans="1:3" ht="95.15" customHeight="1">
      <c r="A41" s="137"/>
      <c r="B41" s="240" t="s">
        <v>888</v>
      </c>
      <c r="C41" s="126"/>
    </row>
    <row r="42" spans="1:3">
      <c r="A42" s="137">
        <v>6.5</v>
      </c>
      <c r="B42" s="141" t="s">
        <v>114</v>
      </c>
      <c r="C42" s="121"/>
    </row>
    <row r="43" spans="1:3" s="550" customFormat="1">
      <c r="A43" s="538"/>
      <c r="B43" s="541" t="s">
        <v>1432</v>
      </c>
      <c r="C43" s="542"/>
    </row>
    <row r="44" spans="1:3" s="550" customFormat="1">
      <c r="A44" s="538"/>
      <c r="B44" s="539" t="s">
        <v>1433</v>
      </c>
      <c r="C44" s="542"/>
    </row>
    <row r="45" spans="1:3" s="550" customFormat="1">
      <c r="A45" s="538"/>
      <c r="B45" s="539" t="s">
        <v>1488</v>
      </c>
      <c r="C45" s="542"/>
    </row>
    <row r="46" spans="1:3" s="550" customFormat="1">
      <c r="A46" s="538"/>
      <c r="B46" s="539" t="s">
        <v>593</v>
      </c>
      <c r="C46" s="540"/>
    </row>
    <row r="47" spans="1:3">
      <c r="A47" s="137"/>
      <c r="B47" s="143"/>
      <c r="C47" s="126"/>
    </row>
    <row r="48" spans="1:3">
      <c r="A48" s="137">
        <v>6.6</v>
      </c>
      <c r="B48" s="141" t="s">
        <v>116</v>
      </c>
      <c r="C48" s="121"/>
    </row>
    <row r="49" spans="1:3" ht="28">
      <c r="A49" s="137"/>
      <c r="B49" s="143" t="s">
        <v>188</v>
      </c>
      <c r="C49" s="126"/>
    </row>
    <row r="50" spans="1:3">
      <c r="A50" s="137"/>
      <c r="B50" s="140"/>
      <c r="C50" s="126"/>
    </row>
    <row r="51" spans="1:3">
      <c r="A51" s="137">
        <v>6.7</v>
      </c>
      <c r="B51" s="141" t="s">
        <v>254</v>
      </c>
      <c r="C51" s="121"/>
    </row>
    <row r="52" spans="1:3">
      <c r="A52" s="137"/>
      <c r="B52" s="136" t="s">
        <v>449</v>
      </c>
      <c r="C52" s="121"/>
    </row>
    <row r="53" spans="1:3">
      <c r="A53" s="137"/>
      <c r="B53" s="552" t="s">
        <v>889</v>
      </c>
      <c r="C53" s="132"/>
    </row>
    <row r="54" spans="1:3">
      <c r="A54" s="137"/>
      <c r="B54" s="523">
        <v>44977</v>
      </c>
      <c r="C54" s="132"/>
    </row>
    <row r="55" spans="1:3" ht="120" customHeight="1">
      <c r="A55" s="137"/>
      <c r="B55" s="552" t="s">
        <v>1479</v>
      </c>
      <c r="C55" s="132"/>
    </row>
    <row r="56" spans="1:3" ht="92.5" customHeight="1">
      <c r="A56" s="137"/>
      <c r="B56" s="553" t="s">
        <v>1480</v>
      </c>
      <c r="C56" s="132"/>
    </row>
    <row r="57" spans="1:3" ht="119.25" customHeight="1">
      <c r="A57" s="137"/>
      <c r="B57" s="522" t="s">
        <v>1496</v>
      </c>
      <c r="C57" s="132"/>
    </row>
    <row r="58" spans="1:3" ht="14.25" customHeight="1">
      <c r="A58" s="137"/>
      <c r="B58" s="523">
        <v>44978</v>
      </c>
      <c r="C58" s="132"/>
    </row>
    <row r="59" spans="1:3" ht="185.15" customHeight="1">
      <c r="A59" s="137"/>
      <c r="B59" s="552" t="s">
        <v>1497</v>
      </c>
      <c r="C59" s="132"/>
    </row>
    <row r="60" spans="1:3" ht="112">
      <c r="A60" s="137"/>
      <c r="B60" s="552" t="s">
        <v>1498</v>
      </c>
      <c r="C60" s="132"/>
    </row>
    <row r="61" spans="1:3" ht="122.5" customHeight="1">
      <c r="A61" s="137"/>
      <c r="B61" s="554" t="s">
        <v>1499</v>
      </c>
      <c r="C61" s="132"/>
    </row>
    <row r="62" spans="1:3">
      <c r="A62" s="137"/>
      <c r="B62" s="552" t="s">
        <v>898</v>
      </c>
      <c r="C62" s="132"/>
    </row>
    <row r="63" spans="1:3">
      <c r="A63" s="137"/>
      <c r="B63" s="523">
        <v>44979</v>
      </c>
      <c r="C63" s="132"/>
    </row>
    <row r="64" spans="1:3" ht="108.65" customHeight="1">
      <c r="A64" s="137"/>
      <c r="B64" s="522" t="s">
        <v>1439</v>
      </c>
      <c r="C64" s="132"/>
    </row>
    <row r="65" spans="1:3" ht="156" customHeight="1">
      <c r="A65" s="137"/>
      <c r="B65" s="414" t="s">
        <v>1436</v>
      </c>
      <c r="C65" s="132"/>
    </row>
    <row r="66" spans="1:3" ht="123.75" customHeight="1">
      <c r="A66" s="137"/>
      <c r="B66" s="414" t="s">
        <v>1500</v>
      </c>
      <c r="C66" s="132"/>
    </row>
    <row r="67" spans="1:3" ht="117" customHeight="1">
      <c r="A67" s="137"/>
      <c r="B67" s="522" t="s">
        <v>1437</v>
      </c>
      <c r="C67" s="132"/>
    </row>
    <row r="68" spans="1:3" ht="104.15" customHeight="1">
      <c r="A68" s="137"/>
      <c r="B68" s="522" t="s">
        <v>1438</v>
      </c>
      <c r="C68" s="132"/>
    </row>
    <row r="69" spans="1:3">
      <c r="A69" s="137"/>
      <c r="B69" s="143"/>
      <c r="C69" s="126"/>
    </row>
    <row r="70" spans="1:3">
      <c r="A70" s="137"/>
      <c r="B70" s="143"/>
      <c r="C70" s="126"/>
    </row>
    <row r="71" spans="1:3">
      <c r="A71" s="137"/>
      <c r="B71" s="140"/>
      <c r="C71" s="126"/>
    </row>
    <row r="72" spans="1:3">
      <c r="A72" s="151" t="s">
        <v>281</v>
      </c>
      <c r="B72" s="141" t="s">
        <v>117</v>
      </c>
      <c r="C72" s="121"/>
    </row>
    <row r="73" spans="1:3" ht="42">
      <c r="A73" s="137"/>
      <c r="B73" s="541" t="s">
        <v>631</v>
      </c>
      <c r="C73" s="132"/>
    </row>
    <row r="74" spans="1:3">
      <c r="A74" s="137"/>
      <c r="B74" s="140"/>
      <c r="C74" s="126"/>
    </row>
    <row r="75" spans="1:3" ht="42">
      <c r="A75" s="137">
        <v>6.9</v>
      </c>
      <c r="B75" s="141" t="s">
        <v>550</v>
      </c>
      <c r="C75" s="121"/>
    </row>
    <row r="76" spans="1:3" ht="28">
      <c r="A76" s="137"/>
      <c r="B76" s="541" t="s">
        <v>189</v>
      </c>
      <c r="C76" s="132"/>
    </row>
    <row r="77" spans="1:3">
      <c r="A77" s="137"/>
      <c r="B77" s="140"/>
      <c r="C77" s="126"/>
    </row>
    <row r="78" spans="1:3">
      <c r="A78" s="137" t="s">
        <v>282</v>
      </c>
      <c r="B78" s="141" t="s">
        <v>190</v>
      </c>
      <c r="C78" s="121"/>
    </row>
    <row r="79" spans="1:3" ht="56">
      <c r="A79" s="137"/>
      <c r="B79" s="139" t="s">
        <v>557</v>
      </c>
      <c r="C79" s="126"/>
    </row>
    <row r="80" spans="1:3">
      <c r="A80" s="137"/>
      <c r="B80" s="140"/>
      <c r="C80" s="126"/>
    </row>
    <row r="81" spans="1:3">
      <c r="A81" s="137">
        <v>6.11</v>
      </c>
      <c r="B81" s="141" t="s">
        <v>549</v>
      </c>
      <c r="C81" s="121"/>
    </row>
    <row r="82" spans="1:3" ht="28">
      <c r="A82" s="137"/>
      <c r="B82" s="139" t="s">
        <v>191</v>
      </c>
      <c r="C82" s="126"/>
    </row>
    <row r="83" spans="1:3">
      <c r="A83" s="137" t="s">
        <v>13</v>
      </c>
      <c r="B83" s="144" t="s">
        <v>259</v>
      </c>
      <c r="C83" s="121"/>
    </row>
    <row r="84" spans="1:3" ht="25">
      <c r="A84" s="152" t="s">
        <v>47</v>
      </c>
      <c r="B84" s="143"/>
      <c r="C84" s="126"/>
    </row>
    <row r="85" spans="1:3">
      <c r="A85" s="152" t="s">
        <v>442</v>
      </c>
      <c r="B85" s="143"/>
      <c r="C85" s="126"/>
    </row>
    <row r="86" spans="1:3">
      <c r="A86" s="152"/>
      <c r="B86" s="143"/>
      <c r="C86" s="126"/>
    </row>
    <row r="87" spans="1:3">
      <c r="A87" s="153" t="s">
        <v>155</v>
      </c>
      <c r="B87" s="140"/>
      <c r="C87" s="126"/>
    </row>
  </sheetData>
  <phoneticPr fontId="7"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election activeCell="A21" sqref="A21:IV23"/>
    </sheetView>
  </sheetViews>
  <sheetFormatPr defaultColWidth="9" defaultRowHeight="14"/>
  <cols>
    <col min="1" max="1" width="7.1796875" style="154" customWidth="1"/>
    <col min="2" max="2" width="80.453125" style="46" customWidth="1"/>
    <col min="3" max="3" width="2.453125" style="46" customWidth="1"/>
    <col min="4" max="16384" width="9" style="38"/>
  </cols>
  <sheetData>
    <row r="1" spans="1:3" ht="28">
      <c r="A1" s="135">
        <v>7</v>
      </c>
      <c r="B1" s="136" t="s">
        <v>450</v>
      </c>
      <c r="C1" s="44"/>
    </row>
    <row r="2" spans="1:3">
      <c r="A2" s="137">
        <v>7.1</v>
      </c>
      <c r="B2" s="138" t="s">
        <v>110</v>
      </c>
      <c r="C2" s="44"/>
    </row>
    <row r="3" spans="1:3">
      <c r="A3" s="137"/>
      <c r="B3" s="139"/>
    </row>
    <row r="4" spans="1:3">
      <c r="A4" s="137"/>
      <c r="B4" s="125" t="s">
        <v>645</v>
      </c>
    </row>
    <row r="5" spans="1:3">
      <c r="A5" s="137"/>
      <c r="B5" s="127" t="s">
        <v>721</v>
      </c>
    </row>
    <row r="6" spans="1:3">
      <c r="A6" s="137"/>
      <c r="B6" s="127" t="s">
        <v>646</v>
      </c>
    </row>
    <row r="7" spans="1:3">
      <c r="A7" s="137"/>
      <c r="B7" s="127" t="s">
        <v>647</v>
      </c>
    </row>
    <row r="8" spans="1:3">
      <c r="A8" s="137"/>
      <c r="B8" s="127" t="s">
        <v>648</v>
      </c>
    </row>
    <row r="9" spans="1:3">
      <c r="A9" s="137"/>
      <c r="B9" s="127" t="s">
        <v>648</v>
      </c>
    </row>
    <row r="10" spans="1:3">
      <c r="A10" s="137"/>
      <c r="B10" s="127" t="s">
        <v>649</v>
      </c>
    </row>
    <row r="11" spans="1:3">
      <c r="A11" s="137"/>
      <c r="B11" s="127" t="s">
        <v>650</v>
      </c>
    </row>
    <row r="12" spans="1:3">
      <c r="A12" s="137"/>
      <c r="B12" s="127" t="s">
        <v>720</v>
      </c>
    </row>
    <row r="13" spans="1:3">
      <c r="A13" s="137"/>
      <c r="B13" s="127"/>
    </row>
    <row r="14" spans="1:3">
      <c r="A14" s="137" t="s">
        <v>700</v>
      </c>
      <c r="B14" s="38" t="s">
        <v>697</v>
      </c>
    </row>
    <row r="15" spans="1:3">
      <c r="A15" s="137"/>
      <c r="B15" s="38"/>
    </row>
    <row r="16" spans="1:3">
      <c r="A16" s="137" t="s">
        <v>701</v>
      </c>
      <c r="B16" s="38" t="s">
        <v>696</v>
      </c>
    </row>
    <row r="17" spans="1:3">
      <c r="A17" s="137"/>
      <c r="B17" s="143"/>
    </row>
    <row r="18" spans="1:3">
      <c r="A18" s="137">
        <v>7.2</v>
      </c>
      <c r="B18" s="141" t="s">
        <v>111</v>
      </c>
      <c r="C18" s="44"/>
    </row>
    <row r="19" spans="1:3" ht="48.75" customHeight="1">
      <c r="A19" s="137"/>
      <c r="B19" s="155" t="s">
        <v>614</v>
      </c>
    </row>
    <row r="20" spans="1:3" ht="15.75" customHeight="1">
      <c r="A20" s="137"/>
      <c r="B20" s="274"/>
    </row>
    <row r="21" spans="1:3">
      <c r="A21" s="137"/>
      <c r="B21" s="140"/>
    </row>
    <row r="22" spans="1:3">
      <c r="A22" s="137">
        <v>7.3</v>
      </c>
      <c r="B22" s="141" t="s">
        <v>112</v>
      </c>
      <c r="C22" s="44"/>
    </row>
    <row r="23" spans="1:3">
      <c r="A23" s="137"/>
      <c r="B23" s="142" t="s">
        <v>156</v>
      </c>
      <c r="C23" s="44"/>
    </row>
    <row r="24" spans="1:3">
      <c r="A24" s="137"/>
      <c r="B24" s="143" t="s">
        <v>445</v>
      </c>
    </row>
    <row r="25" spans="1:3">
      <c r="A25" s="137"/>
      <c r="B25" s="143" t="s">
        <v>446</v>
      </c>
    </row>
    <row r="26" spans="1:3">
      <c r="A26" s="137"/>
      <c r="B26" s="143" t="s">
        <v>447</v>
      </c>
    </row>
    <row r="27" spans="1:3">
      <c r="A27" s="137"/>
      <c r="B27" s="143" t="s">
        <v>113</v>
      </c>
    </row>
    <row r="28" spans="1:3">
      <c r="A28" s="137"/>
      <c r="B28" s="143"/>
    </row>
    <row r="29" spans="1:3">
      <c r="A29" s="137" t="s">
        <v>38</v>
      </c>
      <c r="B29" s="144" t="s">
        <v>35</v>
      </c>
      <c r="C29" s="44"/>
    </row>
    <row r="30" spans="1:3">
      <c r="A30" s="137"/>
      <c r="B30" s="143"/>
    </row>
    <row r="31" spans="1:3">
      <c r="A31" s="137"/>
      <c r="B31" s="140"/>
    </row>
    <row r="32" spans="1:3">
      <c r="A32" s="137">
        <v>7.4</v>
      </c>
      <c r="B32" s="141" t="s">
        <v>707</v>
      </c>
      <c r="C32" s="44"/>
    </row>
    <row r="33" spans="1:3" ht="154">
      <c r="A33" s="137" t="s">
        <v>195</v>
      </c>
      <c r="B33" s="125" t="s">
        <v>706</v>
      </c>
      <c r="C33" s="48"/>
    </row>
    <row r="34" spans="1:3" ht="56">
      <c r="A34" s="137" t="s">
        <v>713</v>
      </c>
      <c r="B34" s="39" t="s">
        <v>708</v>
      </c>
      <c r="C34" s="158"/>
    </row>
    <row r="35" spans="1:3">
      <c r="A35" s="137"/>
      <c r="B35" s="125"/>
      <c r="C35" s="48"/>
    </row>
    <row r="36" spans="1:3">
      <c r="A36" s="137"/>
      <c r="B36" s="147" t="s">
        <v>124</v>
      </c>
      <c r="C36" s="44"/>
    </row>
    <row r="37" spans="1:3">
      <c r="A37" s="137"/>
      <c r="B37" s="146"/>
    </row>
    <row r="38" spans="1:3" ht="70">
      <c r="A38" s="137"/>
      <c r="B38" s="146" t="s">
        <v>139</v>
      </c>
    </row>
    <row r="39" spans="1:3">
      <c r="A39" s="137"/>
      <c r="B39" s="149" t="s">
        <v>140</v>
      </c>
    </row>
    <row r="40" spans="1:3">
      <c r="A40" s="137"/>
      <c r="B40" s="149"/>
    </row>
    <row r="41" spans="1:3">
      <c r="A41" s="137" t="s">
        <v>714</v>
      </c>
      <c r="B41" s="144" t="s">
        <v>712</v>
      </c>
    </row>
    <row r="42" spans="1:3" ht="84">
      <c r="A42" s="137"/>
      <c r="B42" s="306" t="s">
        <v>592</v>
      </c>
    </row>
    <row r="43" spans="1:3">
      <c r="A43" s="156"/>
      <c r="B43" s="157"/>
      <c r="C43" s="39"/>
    </row>
    <row r="44" spans="1:3">
      <c r="A44" s="137" t="s">
        <v>195</v>
      </c>
      <c r="B44" s="147" t="s">
        <v>124</v>
      </c>
      <c r="C44" s="37"/>
    </row>
    <row r="45" spans="1:3">
      <c r="A45" s="137"/>
      <c r="B45" s="146"/>
      <c r="C45" s="37"/>
    </row>
    <row r="46" spans="1:3" ht="70">
      <c r="A46" s="137"/>
      <c r="B46" s="146" t="s">
        <v>139</v>
      </c>
      <c r="C46" s="44"/>
    </row>
    <row r="47" spans="1:3">
      <c r="A47" s="137"/>
      <c r="B47" s="149" t="s">
        <v>140</v>
      </c>
      <c r="C47" s="47"/>
    </row>
    <row r="48" spans="1:3">
      <c r="A48" s="137"/>
      <c r="B48" s="140"/>
      <c r="C48" s="47"/>
    </row>
    <row r="49" spans="1:3">
      <c r="A49" s="137">
        <v>7.5</v>
      </c>
      <c r="B49" s="141" t="s">
        <v>114</v>
      </c>
      <c r="C49" s="47"/>
    </row>
    <row r="50" spans="1:3">
      <c r="A50" s="137"/>
      <c r="B50" s="150" t="s">
        <v>128</v>
      </c>
      <c r="C50" s="37"/>
    </row>
    <row r="51" spans="1:3">
      <c r="A51" s="137"/>
      <c r="B51" s="149" t="s">
        <v>129</v>
      </c>
      <c r="C51" s="39"/>
    </row>
    <row r="52" spans="1:3">
      <c r="A52" s="137"/>
      <c r="B52" s="149" t="s">
        <v>130</v>
      </c>
      <c r="C52" s="40"/>
    </row>
    <row r="53" spans="1:3">
      <c r="A53" s="137"/>
      <c r="B53" s="149" t="s">
        <v>448</v>
      </c>
      <c r="C53" s="37"/>
    </row>
    <row r="54" spans="1:3">
      <c r="A54" s="137"/>
      <c r="B54" s="149" t="s">
        <v>594</v>
      </c>
      <c r="C54" s="44"/>
    </row>
    <row r="55" spans="1:3">
      <c r="A55" s="137"/>
      <c r="B55" s="143"/>
      <c r="C55" s="47"/>
    </row>
    <row r="56" spans="1:3">
      <c r="A56" s="137">
        <v>7.6</v>
      </c>
      <c r="B56" s="159" t="s">
        <v>116</v>
      </c>
    </row>
    <row r="57" spans="1:3" ht="28">
      <c r="A57" s="137"/>
      <c r="B57" s="143" t="s">
        <v>188</v>
      </c>
      <c r="C57" s="39"/>
    </row>
    <row r="58" spans="1:3">
      <c r="A58" s="137"/>
      <c r="B58" s="140"/>
      <c r="C58" s="37"/>
    </row>
    <row r="59" spans="1:3">
      <c r="A59" s="137">
        <v>7.7</v>
      </c>
      <c r="B59" s="141" t="s">
        <v>254</v>
      </c>
      <c r="C59" s="37"/>
    </row>
    <row r="60" spans="1:3" ht="28">
      <c r="A60" s="137"/>
      <c r="B60" s="150" t="s">
        <v>119</v>
      </c>
      <c r="C60" s="39"/>
    </row>
    <row r="61" spans="1:3" ht="28">
      <c r="A61" s="137"/>
      <c r="B61" s="149" t="s">
        <v>63</v>
      </c>
      <c r="C61" s="37"/>
    </row>
    <row r="62" spans="1:3">
      <c r="A62" s="137"/>
      <c r="B62" s="149" t="s">
        <v>120</v>
      </c>
      <c r="C62" s="39"/>
    </row>
    <row r="63" spans="1:3">
      <c r="A63" s="137"/>
      <c r="B63" s="143"/>
      <c r="C63" s="37"/>
    </row>
    <row r="64" spans="1:3">
      <c r="A64" s="160" t="s">
        <v>453</v>
      </c>
      <c r="B64" s="141" t="s">
        <v>117</v>
      </c>
      <c r="C64" s="37"/>
    </row>
    <row r="65" spans="1:3" ht="42">
      <c r="A65" s="137"/>
      <c r="B65" s="150" t="s">
        <v>632</v>
      </c>
      <c r="C65" s="37"/>
    </row>
    <row r="66" spans="1:3">
      <c r="A66" s="137"/>
      <c r="B66" s="140"/>
      <c r="C66" s="37"/>
    </row>
    <row r="67" spans="1:3" ht="42">
      <c r="A67" s="137">
        <v>7.9</v>
      </c>
      <c r="B67" s="141" t="s">
        <v>550</v>
      </c>
    </row>
    <row r="68" spans="1:3" ht="28">
      <c r="A68" s="137"/>
      <c r="B68" s="150" t="s">
        <v>189</v>
      </c>
    </row>
    <row r="69" spans="1:3">
      <c r="A69" s="137"/>
      <c r="B69" s="140"/>
    </row>
    <row r="70" spans="1:3">
      <c r="A70" s="137" t="s">
        <v>454</v>
      </c>
      <c r="B70" s="141" t="s">
        <v>190</v>
      </c>
    </row>
    <row r="71" spans="1:3" ht="56">
      <c r="A71" s="137"/>
      <c r="B71" s="139" t="s">
        <v>557</v>
      </c>
    </row>
    <row r="72" spans="1:3">
      <c r="A72" s="137"/>
      <c r="B72" s="140"/>
    </row>
    <row r="73" spans="1:3">
      <c r="A73" s="137">
        <v>7.11</v>
      </c>
      <c r="B73" s="141" t="s">
        <v>549</v>
      </c>
    </row>
    <row r="74" spans="1:3" ht="28">
      <c r="A74" s="137"/>
      <c r="B74" s="139" t="s">
        <v>191</v>
      </c>
    </row>
    <row r="75" spans="1:3">
      <c r="A75" s="137" t="s">
        <v>13</v>
      </c>
      <c r="B75" s="144" t="s">
        <v>259</v>
      </c>
    </row>
    <row r="76" spans="1:3" ht="25">
      <c r="A76" s="152" t="s">
        <v>47</v>
      </c>
      <c r="B76" s="143"/>
    </row>
    <row r="77" spans="1:3">
      <c r="A77" s="152" t="s">
        <v>451</v>
      </c>
      <c r="B77" s="143"/>
    </row>
    <row r="78" spans="1:3" ht="25">
      <c r="A78" s="152" t="s">
        <v>283</v>
      </c>
      <c r="B78" s="143"/>
    </row>
    <row r="79" spans="1:3">
      <c r="A79" s="153" t="s">
        <v>155</v>
      </c>
      <c r="B79" s="140"/>
    </row>
  </sheetData>
  <phoneticPr fontId="7"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A21" sqref="A21:IV23"/>
    </sheetView>
  </sheetViews>
  <sheetFormatPr defaultColWidth="9" defaultRowHeight="14"/>
  <cols>
    <col min="1" max="1" width="7.1796875" style="154" customWidth="1"/>
    <col min="2" max="2" width="80.453125" style="46" customWidth="1"/>
    <col min="3" max="3" width="1.453125" style="46" customWidth="1"/>
    <col min="4" max="16384" width="9" style="38"/>
  </cols>
  <sheetData>
    <row r="1" spans="1:3" ht="28">
      <c r="A1" s="135">
        <v>8</v>
      </c>
      <c r="B1" s="136" t="s">
        <v>452</v>
      </c>
      <c r="C1" s="121"/>
    </row>
    <row r="2" spans="1:3">
      <c r="A2" s="137">
        <v>8.1</v>
      </c>
      <c r="B2" s="138" t="s">
        <v>110</v>
      </c>
      <c r="C2" s="121"/>
    </row>
    <row r="3" spans="1:3">
      <c r="A3" s="137"/>
      <c r="B3" s="139"/>
      <c r="C3" s="126"/>
    </row>
    <row r="4" spans="1:3">
      <c r="A4" s="137"/>
      <c r="B4" s="125" t="s">
        <v>645</v>
      </c>
      <c r="C4" s="126"/>
    </row>
    <row r="5" spans="1:3">
      <c r="A5" s="137"/>
      <c r="B5" s="127" t="s">
        <v>721</v>
      </c>
      <c r="C5" s="126"/>
    </row>
    <row r="6" spans="1:3">
      <c r="A6" s="137"/>
      <c r="B6" s="127" t="s">
        <v>646</v>
      </c>
      <c r="C6" s="126"/>
    </row>
    <row r="7" spans="1:3">
      <c r="A7" s="137"/>
      <c r="B7" s="127" t="s">
        <v>647</v>
      </c>
      <c r="C7" s="126"/>
    </row>
    <row r="8" spans="1:3">
      <c r="A8" s="137"/>
      <c r="B8" s="127" t="s">
        <v>648</v>
      </c>
      <c r="C8" s="126"/>
    </row>
    <row r="9" spans="1:3">
      <c r="A9" s="137"/>
      <c r="B9" s="127" t="s">
        <v>648</v>
      </c>
      <c r="C9" s="126"/>
    </row>
    <row r="10" spans="1:3">
      <c r="A10" s="137"/>
      <c r="B10" s="127" t="s">
        <v>649</v>
      </c>
      <c r="C10" s="126"/>
    </row>
    <row r="11" spans="1:3">
      <c r="A11" s="137"/>
      <c r="B11" s="127" t="s">
        <v>650</v>
      </c>
      <c r="C11" s="126"/>
    </row>
    <row r="12" spans="1:3">
      <c r="A12" s="137"/>
      <c r="B12" s="127" t="s">
        <v>720</v>
      </c>
      <c r="C12" s="126"/>
    </row>
    <row r="13" spans="1:3">
      <c r="A13" s="137"/>
      <c r="B13" s="127"/>
      <c r="C13" s="126"/>
    </row>
    <row r="14" spans="1:3">
      <c r="A14" s="137" t="s">
        <v>702</v>
      </c>
      <c r="B14" s="38" t="s">
        <v>697</v>
      </c>
      <c r="C14" s="126"/>
    </row>
    <row r="15" spans="1:3">
      <c r="A15" s="137"/>
      <c r="B15" s="38"/>
      <c r="C15" s="126"/>
    </row>
    <row r="16" spans="1:3">
      <c r="A16" s="137" t="s">
        <v>703</v>
      </c>
      <c r="B16" s="38" t="s">
        <v>696</v>
      </c>
      <c r="C16" s="126"/>
    </row>
    <row r="17" spans="1:3">
      <c r="A17" s="137"/>
      <c r="B17" s="140"/>
      <c r="C17" s="126"/>
    </row>
    <row r="18" spans="1:3">
      <c r="A18" s="137">
        <v>8.1999999999999993</v>
      </c>
      <c r="B18" s="141" t="s">
        <v>111</v>
      </c>
      <c r="C18" s="121"/>
    </row>
    <row r="19" spans="1:3" ht="54.75" customHeight="1">
      <c r="A19" s="137"/>
      <c r="B19" s="155" t="s">
        <v>614</v>
      </c>
      <c r="C19" s="126"/>
    </row>
    <row r="20" spans="1:3" ht="15" customHeight="1">
      <c r="A20" s="137"/>
      <c r="B20" s="274"/>
      <c r="C20" s="126"/>
    </row>
    <row r="21" spans="1:3">
      <c r="A21" s="137"/>
      <c r="B21" s="140"/>
      <c r="C21" s="126"/>
    </row>
    <row r="22" spans="1:3">
      <c r="A22" s="137">
        <v>8.3000000000000007</v>
      </c>
      <c r="B22" s="141" t="s">
        <v>112</v>
      </c>
      <c r="C22" s="121"/>
    </row>
    <row r="23" spans="1:3">
      <c r="A23" s="137"/>
      <c r="B23" s="142" t="s">
        <v>156</v>
      </c>
      <c r="C23" s="121"/>
    </row>
    <row r="24" spans="1:3">
      <c r="A24" s="137"/>
      <c r="B24" s="143" t="s">
        <v>445</v>
      </c>
      <c r="C24" s="126"/>
    </row>
    <row r="25" spans="1:3">
      <c r="A25" s="137"/>
      <c r="B25" s="143" t="s">
        <v>446</v>
      </c>
      <c r="C25" s="126"/>
    </row>
    <row r="26" spans="1:3">
      <c r="A26" s="137"/>
      <c r="B26" s="143" t="s">
        <v>447</v>
      </c>
      <c r="C26" s="126"/>
    </row>
    <row r="27" spans="1:3">
      <c r="A27" s="137"/>
      <c r="B27" s="143" t="s">
        <v>113</v>
      </c>
      <c r="C27" s="126"/>
    </row>
    <row r="28" spans="1:3">
      <c r="A28" s="137"/>
      <c r="B28" s="143"/>
      <c r="C28" s="126"/>
    </row>
    <row r="29" spans="1:3">
      <c r="A29" s="137" t="s">
        <v>258</v>
      </c>
      <c r="B29" s="144" t="s">
        <v>35</v>
      </c>
      <c r="C29" s="121"/>
    </row>
    <row r="30" spans="1:3">
      <c r="A30" s="137"/>
      <c r="B30" s="143"/>
      <c r="C30" s="126"/>
    </row>
    <row r="31" spans="1:3">
      <c r="A31" s="137"/>
      <c r="B31" s="140"/>
      <c r="C31" s="126"/>
    </row>
    <row r="32" spans="1:3">
      <c r="A32" s="137">
        <v>8.4</v>
      </c>
      <c r="B32" s="141" t="s">
        <v>707</v>
      </c>
      <c r="C32" s="131"/>
    </row>
    <row r="33" spans="1:3" ht="154">
      <c r="A33" s="137" t="s">
        <v>209</v>
      </c>
      <c r="B33" s="125" t="s">
        <v>706</v>
      </c>
      <c r="C33" s="148"/>
    </row>
    <row r="34" spans="1:3" ht="56">
      <c r="A34" s="137" t="s">
        <v>715</v>
      </c>
      <c r="B34" s="39" t="s">
        <v>708</v>
      </c>
      <c r="C34" s="131"/>
    </row>
    <row r="35" spans="1:3">
      <c r="A35" s="137"/>
      <c r="B35" s="125"/>
      <c r="C35" s="131"/>
    </row>
    <row r="36" spans="1:3">
      <c r="A36" s="137"/>
      <c r="B36" s="147" t="s">
        <v>124</v>
      </c>
      <c r="C36" s="132"/>
    </row>
    <row r="37" spans="1:3">
      <c r="A37" s="137"/>
      <c r="B37" s="146"/>
      <c r="C37" s="126"/>
    </row>
    <row r="38" spans="1:3" ht="70">
      <c r="A38" s="137"/>
      <c r="B38" s="146" t="s">
        <v>139</v>
      </c>
      <c r="C38" s="121"/>
    </row>
    <row r="39" spans="1:3">
      <c r="A39" s="137"/>
      <c r="B39" s="149" t="s">
        <v>140</v>
      </c>
      <c r="C39" s="126"/>
    </row>
    <row r="40" spans="1:3">
      <c r="A40" s="137"/>
      <c r="B40" s="149"/>
      <c r="C40" s="126"/>
    </row>
    <row r="41" spans="1:3">
      <c r="A41" s="137" t="s">
        <v>716</v>
      </c>
      <c r="B41" s="144" t="s">
        <v>712</v>
      </c>
      <c r="C41" s="126"/>
    </row>
    <row r="42" spans="1:3" ht="84">
      <c r="A42" s="137"/>
      <c r="B42" s="307" t="s">
        <v>592</v>
      </c>
      <c r="C42" s="126"/>
    </row>
    <row r="43" spans="1:3">
      <c r="A43" s="137"/>
      <c r="B43" s="140"/>
      <c r="C43" s="121"/>
    </row>
    <row r="44" spans="1:3">
      <c r="A44" s="137">
        <v>8.5</v>
      </c>
      <c r="B44" s="141" t="s">
        <v>114</v>
      </c>
      <c r="C44" s="132"/>
    </row>
    <row r="45" spans="1:3">
      <c r="A45" s="137"/>
      <c r="B45" s="150" t="s">
        <v>128</v>
      </c>
      <c r="C45" s="126"/>
    </row>
    <row r="46" spans="1:3">
      <c r="A46" s="137"/>
      <c r="B46" s="149" t="s">
        <v>129</v>
      </c>
      <c r="C46" s="121"/>
    </row>
    <row r="47" spans="1:3">
      <c r="A47" s="137"/>
      <c r="B47" s="149" t="s">
        <v>130</v>
      </c>
      <c r="C47" s="132"/>
    </row>
    <row r="48" spans="1:3">
      <c r="A48" s="137"/>
      <c r="B48" s="149" t="s">
        <v>448</v>
      </c>
      <c r="C48" s="126"/>
    </row>
    <row r="49" spans="1:3">
      <c r="A49" s="137"/>
      <c r="B49" s="149" t="s">
        <v>593</v>
      </c>
      <c r="C49" s="121"/>
    </row>
    <row r="50" spans="1:3">
      <c r="A50" s="137"/>
      <c r="B50" s="140"/>
      <c r="C50" s="126"/>
    </row>
    <row r="51" spans="1:3">
      <c r="A51" s="137">
        <v>8.6</v>
      </c>
      <c r="B51" s="141" t="s">
        <v>116</v>
      </c>
      <c r="C51" s="126"/>
    </row>
    <row r="52" spans="1:3" ht="28">
      <c r="A52" s="137"/>
      <c r="B52" s="139" t="s">
        <v>188</v>
      </c>
      <c r="C52" s="121"/>
    </row>
    <row r="53" spans="1:3">
      <c r="A53" s="137"/>
      <c r="B53" s="140"/>
      <c r="C53" s="126"/>
    </row>
    <row r="54" spans="1:3">
      <c r="A54" s="137">
        <v>8.6999999999999993</v>
      </c>
      <c r="B54" s="141" t="s">
        <v>254</v>
      </c>
      <c r="C54" s="121"/>
    </row>
    <row r="55" spans="1:3" ht="28">
      <c r="A55" s="137"/>
      <c r="B55" s="150" t="s">
        <v>119</v>
      </c>
      <c r="C55" s="126"/>
    </row>
    <row r="56" spans="1:3" ht="28">
      <c r="A56" s="137"/>
      <c r="B56" s="149" t="s">
        <v>63</v>
      </c>
      <c r="C56" s="126"/>
    </row>
    <row r="57" spans="1:3">
      <c r="A57" s="137"/>
      <c r="B57" s="149" t="s">
        <v>120</v>
      </c>
      <c r="C57" s="126"/>
    </row>
    <row r="58" spans="1:3">
      <c r="A58" s="137"/>
      <c r="B58" s="143"/>
      <c r="C58" s="126"/>
    </row>
    <row r="59" spans="1:3">
      <c r="A59" s="137"/>
      <c r="B59" s="140"/>
    </row>
    <row r="60" spans="1:3">
      <c r="A60" s="151" t="s">
        <v>455</v>
      </c>
      <c r="B60" s="141" t="s">
        <v>117</v>
      </c>
    </row>
    <row r="61" spans="1:3" ht="42">
      <c r="A61" s="137"/>
      <c r="B61" s="150" t="s">
        <v>632</v>
      </c>
    </row>
    <row r="62" spans="1:3">
      <c r="A62" s="137"/>
      <c r="B62" s="140"/>
    </row>
    <row r="63" spans="1:3" ht="42">
      <c r="A63" s="137" t="s">
        <v>456</v>
      </c>
      <c r="B63" s="141" t="s">
        <v>550</v>
      </c>
    </row>
    <row r="64" spans="1:3" ht="28">
      <c r="A64" s="137"/>
      <c r="B64" s="150" t="s">
        <v>189</v>
      </c>
    </row>
    <row r="65" spans="1:2">
      <c r="A65" s="137"/>
      <c r="B65" s="140"/>
    </row>
    <row r="66" spans="1:2">
      <c r="A66" s="137" t="s">
        <v>457</v>
      </c>
      <c r="B66" s="141" t="s">
        <v>190</v>
      </c>
    </row>
    <row r="67" spans="1:2" ht="56">
      <c r="A67" s="137"/>
      <c r="B67" s="139" t="s">
        <v>557</v>
      </c>
    </row>
    <row r="68" spans="1:2">
      <c r="A68" s="137"/>
      <c r="B68" s="140"/>
    </row>
    <row r="69" spans="1:2">
      <c r="A69" s="137">
        <v>8.11</v>
      </c>
      <c r="B69" s="141" t="s">
        <v>549</v>
      </c>
    </row>
    <row r="70" spans="1:2" ht="28">
      <c r="A70" s="137"/>
      <c r="B70" s="139" t="s">
        <v>191</v>
      </c>
    </row>
    <row r="71" spans="1:2">
      <c r="A71" s="137" t="s">
        <v>13</v>
      </c>
      <c r="B71" s="144" t="s">
        <v>259</v>
      </c>
    </row>
    <row r="72" spans="1:2" ht="25">
      <c r="A72" s="152" t="s">
        <v>47</v>
      </c>
      <c r="B72" s="143"/>
    </row>
    <row r="73" spans="1:2">
      <c r="A73" s="152"/>
      <c r="B73" s="143"/>
    </row>
    <row r="74" spans="1:2" ht="25">
      <c r="A74" s="152" t="s">
        <v>443</v>
      </c>
      <c r="B74" s="143"/>
    </row>
    <row r="75" spans="1:2">
      <c r="A75" s="153" t="s">
        <v>155</v>
      </c>
      <c r="B75" s="140"/>
    </row>
  </sheetData>
  <phoneticPr fontId="7"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A21" sqref="A21:IV23"/>
    </sheetView>
  </sheetViews>
  <sheetFormatPr defaultColWidth="9" defaultRowHeight="14"/>
  <cols>
    <col min="1" max="1" width="7.1796875" style="154" customWidth="1"/>
    <col min="2" max="2" width="80.453125" style="46" customWidth="1"/>
    <col min="3" max="3" width="2" style="46" customWidth="1"/>
    <col min="4" max="16384" width="9" style="38"/>
  </cols>
  <sheetData>
    <row r="1" spans="1:3" ht="28">
      <c r="A1" s="135">
        <v>9</v>
      </c>
      <c r="B1" s="136" t="s">
        <v>458</v>
      </c>
      <c r="C1" s="44"/>
    </row>
    <row r="2" spans="1:3">
      <c r="A2" s="137">
        <v>9.1</v>
      </c>
      <c r="B2" s="138" t="s">
        <v>110</v>
      </c>
      <c r="C2" s="44"/>
    </row>
    <row r="3" spans="1:3">
      <c r="A3" s="137"/>
      <c r="B3" s="139"/>
    </row>
    <row r="4" spans="1:3">
      <c r="A4" s="137"/>
      <c r="B4" s="125" t="s">
        <v>645</v>
      </c>
    </row>
    <row r="5" spans="1:3">
      <c r="A5" s="137"/>
      <c r="B5" s="127" t="s">
        <v>721</v>
      </c>
    </row>
    <row r="6" spans="1:3">
      <c r="A6" s="137"/>
      <c r="B6" s="127" t="s">
        <v>646</v>
      </c>
    </row>
    <row r="7" spans="1:3">
      <c r="A7" s="137"/>
      <c r="B7" s="127" t="s">
        <v>647</v>
      </c>
    </row>
    <row r="8" spans="1:3">
      <c r="A8" s="137"/>
      <c r="B8" s="127" t="s">
        <v>648</v>
      </c>
    </row>
    <row r="9" spans="1:3">
      <c r="A9" s="137"/>
      <c r="B9" s="127" t="s">
        <v>648</v>
      </c>
    </row>
    <row r="10" spans="1:3">
      <c r="A10" s="137"/>
      <c r="B10" s="127" t="s">
        <v>649</v>
      </c>
    </row>
    <row r="11" spans="1:3">
      <c r="A11" s="137"/>
      <c r="B11" s="127" t="s">
        <v>650</v>
      </c>
    </row>
    <row r="12" spans="1:3">
      <c r="A12" s="137"/>
      <c r="B12" s="127" t="s">
        <v>720</v>
      </c>
    </row>
    <row r="13" spans="1:3">
      <c r="A13" s="137"/>
      <c r="B13" s="127"/>
    </row>
    <row r="14" spans="1:3">
      <c r="A14" s="137" t="s">
        <v>704</v>
      </c>
      <c r="B14" s="38" t="s">
        <v>697</v>
      </c>
    </row>
    <row r="15" spans="1:3">
      <c r="A15" s="137"/>
      <c r="B15" s="38"/>
    </row>
    <row r="16" spans="1:3">
      <c r="A16" s="137" t="s">
        <v>705</v>
      </c>
      <c r="B16" s="38" t="s">
        <v>696</v>
      </c>
    </row>
    <row r="17" spans="1:3">
      <c r="A17" s="137"/>
      <c r="B17" s="140"/>
    </row>
    <row r="18" spans="1:3">
      <c r="A18" s="137">
        <v>9.1999999999999993</v>
      </c>
      <c r="B18" s="141" t="s">
        <v>111</v>
      </c>
      <c r="C18" s="44"/>
    </row>
    <row r="19" spans="1:3" ht="56.25" customHeight="1">
      <c r="A19" s="137"/>
      <c r="B19" s="155" t="s">
        <v>614</v>
      </c>
    </row>
    <row r="20" spans="1:3" ht="15.75" customHeight="1">
      <c r="A20" s="137"/>
      <c r="B20" s="274"/>
    </row>
    <row r="21" spans="1:3">
      <c r="A21" s="137"/>
      <c r="B21" s="140"/>
    </row>
    <row r="22" spans="1:3">
      <c r="A22" s="137">
        <v>9.3000000000000007</v>
      </c>
      <c r="B22" s="141" t="s">
        <v>112</v>
      </c>
      <c r="C22" s="44"/>
    </row>
    <row r="23" spans="1:3">
      <c r="A23" s="137"/>
      <c r="B23" s="142" t="s">
        <v>156</v>
      </c>
      <c r="C23" s="44"/>
    </row>
    <row r="24" spans="1:3">
      <c r="A24" s="137"/>
      <c r="B24" s="143" t="s">
        <v>445</v>
      </c>
    </row>
    <row r="25" spans="1:3">
      <c r="A25" s="137"/>
      <c r="B25" s="143" t="s">
        <v>446</v>
      </c>
    </row>
    <row r="26" spans="1:3">
      <c r="A26" s="137"/>
      <c r="B26" s="143" t="s">
        <v>447</v>
      </c>
    </row>
    <row r="27" spans="1:3">
      <c r="A27" s="137"/>
      <c r="B27" s="143" t="s">
        <v>113</v>
      </c>
    </row>
    <row r="28" spans="1:3">
      <c r="A28" s="137"/>
      <c r="B28" s="143"/>
    </row>
    <row r="29" spans="1:3">
      <c r="A29" s="137" t="s">
        <v>17</v>
      </c>
      <c r="B29" s="144" t="s">
        <v>35</v>
      </c>
      <c r="C29" s="44"/>
    </row>
    <row r="30" spans="1:3">
      <c r="A30" s="137"/>
      <c r="B30" s="143"/>
    </row>
    <row r="31" spans="1:3">
      <c r="A31" s="137"/>
      <c r="B31" s="140"/>
    </row>
    <row r="32" spans="1:3">
      <c r="A32" s="137">
        <v>9.4</v>
      </c>
      <c r="B32" s="141" t="s">
        <v>707</v>
      </c>
      <c r="C32" s="48"/>
    </row>
    <row r="33" spans="1:3" ht="154">
      <c r="A33" s="137" t="s">
        <v>253</v>
      </c>
      <c r="B33" s="125" t="s">
        <v>706</v>
      </c>
      <c r="C33" s="158"/>
    </row>
    <row r="34" spans="1:3" ht="56">
      <c r="A34" s="137" t="s">
        <v>717</v>
      </c>
      <c r="B34" s="39" t="s">
        <v>708</v>
      </c>
      <c r="C34" s="48"/>
    </row>
    <row r="35" spans="1:3">
      <c r="A35" s="137"/>
      <c r="B35" s="125"/>
      <c r="C35" s="48"/>
    </row>
    <row r="36" spans="1:3">
      <c r="A36" s="137"/>
      <c r="B36" s="147" t="s">
        <v>124</v>
      </c>
      <c r="C36" s="47"/>
    </row>
    <row r="37" spans="1:3">
      <c r="A37" s="137"/>
      <c r="B37" s="146"/>
    </row>
    <row r="38" spans="1:3" ht="70">
      <c r="A38" s="137"/>
      <c r="B38" s="146" t="s">
        <v>139</v>
      </c>
      <c r="C38" s="44"/>
    </row>
    <row r="39" spans="1:3">
      <c r="A39" s="137"/>
      <c r="B39" s="149" t="s">
        <v>140</v>
      </c>
    </row>
    <row r="40" spans="1:3">
      <c r="A40" s="137"/>
      <c r="B40" s="149"/>
    </row>
    <row r="41" spans="1:3">
      <c r="A41" s="137" t="s">
        <v>718</v>
      </c>
      <c r="B41" s="144" t="s">
        <v>712</v>
      </c>
    </row>
    <row r="42" spans="1:3" ht="84">
      <c r="A42" s="137"/>
      <c r="B42" s="307" t="s">
        <v>592</v>
      </c>
    </row>
    <row r="43" spans="1:3">
      <c r="A43" s="137"/>
      <c r="B43" s="140"/>
      <c r="C43" s="44"/>
    </row>
    <row r="44" spans="1:3">
      <c r="A44" s="137">
        <v>9.5</v>
      </c>
      <c r="B44" s="141" t="s">
        <v>114</v>
      </c>
      <c r="C44" s="47"/>
    </row>
    <row r="45" spans="1:3">
      <c r="A45" s="137"/>
      <c r="B45" s="150" t="s">
        <v>128</v>
      </c>
      <c r="C45" s="47"/>
    </row>
    <row r="46" spans="1:3">
      <c r="A46" s="137"/>
      <c r="B46" s="149" t="s">
        <v>129</v>
      </c>
      <c r="C46" s="47"/>
    </row>
    <row r="47" spans="1:3">
      <c r="A47" s="137"/>
      <c r="B47" s="149" t="s">
        <v>130</v>
      </c>
      <c r="C47" s="37"/>
    </row>
    <row r="48" spans="1:3">
      <c r="A48" s="137"/>
      <c r="B48" s="149" t="s">
        <v>448</v>
      </c>
      <c r="C48" s="39"/>
    </row>
    <row r="49" spans="1:3">
      <c r="A49" s="137"/>
      <c r="B49" s="149" t="s">
        <v>594</v>
      </c>
      <c r="C49" s="40"/>
    </row>
    <row r="50" spans="1:3">
      <c r="A50" s="137"/>
      <c r="B50" s="143"/>
      <c r="C50" s="37"/>
    </row>
    <row r="51" spans="1:3">
      <c r="A51" s="137"/>
      <c r="B51" s="140"/>
      <c r="C51" s="44"/>
    </row>
    <row r="52" spans="1:3">
      <c r="A52" s="137">
        <v>9.6</v>
      </c>
      <c r="B52" s="141" t="s">
        <v>116</v>
      </c>
      <c r="C52" s="47"/>
    </row>
    <row r="53" spans="1:3" ht="28">
      <c r="A53" s="137"/>
      <c r="B53" s="139" t="s">
        <v>188</v>
      </c>
      <c r="C53" s="126"/>
    </row>
    <row r="54" spans="1:3">
      <c r="A54" s="137"/>
      <c r="B54" s="140"/>
      <c r="C54" s="121"/>
    </row>
    <row r="55" spans="1:3">
      <c r="A55" s="137">
        <v>9.6999999999999993</v>
      </c>
      <c r="B55" s="141" t="s">
        <v>254</v>
      </c>
      <c r="C55" s="126"/>
    </row>
    <row r="56" spans="1:3" ht="28">
      <c r="A56" s="137"/>
      <c r="B56" s="150" t="s">
        <v>119</v>
      </c>
      <c r="C56" s="126"/>
    </row>
    <row r="57" spans="1:3" ht="28">
      <c r="A57" s="137"/>
      <c r="B57" s="149" t="s">
        <v>63</v>
      </c>
      <c r="C57" s="121"/>
    </row>
    <row r="58" spans="1:3">
      <c r="A58" s="137"/>
      <c r="B58" s="149" t="s">
        <v>120</v>
      </c>
      <c r="C58" s="126"/>
    </row>
    <row r="59" spans="1:3">
      <c r="A59" s="137"/>
      <c r="B59" s="143"/>
      <c r="C59" s="121"/>
    </row>
    <row r="60" spans="1:3">
      <c r="A60" s="151" t="s">
        <v>459</v>
      </c>
      <c r="B60" s="141" t="s">
        <v>117</v>
      </c>
      <c r="C60" s="126"/>
    </row>
    <row r="61" spans="1:3" ht="42">
      <c r="A61" s="137"/>
      <c r="B61" s="150" t="s">
        <v>632</v>
      </c>
      <c r="C61" s="126"/>
    </row>
    <row r="62" spans="1:3">
      <c r="A62" s="137"/>
      <c r="B62" s="140"/>
      <c r="C62" s="126"/>
    </row>
    <row r="63" spans="1:3" ht="42">
      <c r="A63" s="137" t="s">
        <v>460</v>
      </c>
      <c r="B63" s="141" t="s">
        <v>550</v>
      </c>
      <c r="C63" s="126"/>
    </row>
    <row r="64" spans="1:3" ht="28">
      <c r="A64" s="137"/>
      <c r="B64" s="150" t="s">
        <v>189</v>
      </c>
    </row>
    <row r="65" spans="1:2">
      <c r="A65" s="137"/>
      <c r="B65" s="140"/>
    </row>
    <row r="66" spans="1:2">
      <c r="A66" s="137" t="s">
        <v>284</v>
      </c>
      <c r="B66" s="141" t="s">
        <v>190</v>
      </c>
    </row>
    <row r="67" spans="1:2" ht="56">
      <c r="A67" s="137"/>
      <c r="B67" s="139" t="s">
        <v>557</v>
      </c>
    </row>
    <row r="68" spans="1:2">
      <c r="A68" s="137"/>
      <c r="B68" s="140"/>
    </row>
    <row r="69" spans="1:2">
      <c r="A69" s="137">
        <v>9.11</v>
      </c>
      <c r="B69" s="141" t="s">
        <v>549</v>
      </c>
    </row>
    <row r="70" spans="1:2" ht="28">
      <c r="A70" s="137"/>
      <c r="B70" s="139" t="s">
        <v>191</v>
      </c>
    </row>
    <row r="71" spans="1:2">
      <c r="A71" s="137" t="s">
        <v>13</v>
      </c>
      <c r="B71" s="144" t="s">
        <v>259</v>
      </c>
    </row>
    <row r="72" spans="1:2" ht="25">
      <c r="A72" s="152" t="s">
        <v>47</v>
      </c>
      <c r="B72" s="143"/>
    </row>
    <row r="73" spans="1:2">
      <c r="A73" s="152"/>
      <c r="B73" s="143"/>
    </row>
    <row r="74" spans="1:2" ht="25">
      <c r="A74" s="152" t="s">
        <v>443</v>
      </c>
      <c r="B74" s="143"/>
    </row>
    <row r="75" spans="1:2">
      <c r="A75" s="153" t="s">
        <v>155</v>
      </c>
      <c r="B75" s="140"/>
    </row>
  </sheetData>
  <phoneticPr fontId="7"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3.xml><?xml version="1.0" encoding="utf-8"?>
<p:properties xmlns:p="http://schemas.microsoft.com/office/2006/metadata/properties" xmlns:xsi="http://www.w3.org/2001/XMLSchema-instance" xmlns:pc="http://schemas.microsoft.com/office/infopath/2007/PartnerControls">
  <documentManagement>
    <SAApplicationPackDocument xmlns="f57cc006-31b2-40fa-b589-1565d41822a1">false</SAApplicationPackDocument>
    <DocumentLanguages xmlns="f57cc006-31b2-40fa-b589-1565d41822a1">
      <Value>English EN</Value>
    </DocumentLanguages>
    <QMSProcessOwner xmlns="f57cc006-31b2-40fa-b589-1565d41822a1">
      <UserInfo>
        <DisplayName>forestrytechteam@soilassociation.org</DisplayName>
        <AccountId>57</AccountId>
        <AccountType/>
      </UserInfo>
    </QMSProcessOwner>
    <ae9375f09f6748d8a1e95e3352f09959 xmlns="f57cc006-31b2-40fa-b589-1565d41822a1">
      <Terms xmlns="http://schemas.microsoft.com/office/infopath/2007/PartnerControls">
        <TermInfo xmlns="http://schemas.microsoft.com/office/infopath/2007/PartnerControls">
          <TermName xmlns="http://schemas.microsoft.com/office/infopath/2007/PartnerControls">Programme for the Endorsement of Forest Certification (PEFC)</TermName>
          <TermId xmlns="http://schemas.microsoft.com/office/infopath/2007/PartnerControls">10fe37c0-fde8-4201-aa3a-9f5ff46939db</TermId>
        </TermInfo>
      </Terms>
    </ae9375f09f6748d8a1e95e3352f09959>
    <ife14f81141a48289d64b82b125ab1e5 xmlns="f57cc006-31b2-40fa-b589-1565d41822a1">
      <Terms xmlns="http://schemas.microsoft.com/office/infopath/2007/PartnerControls">
        <TermInfo xmlns="http://schemas.microsoft.com/office/infopath/2007/PartnerControls">
          <TermName xmlns="http://schemas.microsoft.com/office/infopath/2007/PartnerControls">Agents</TermName>
          <TermId xmlns="http://schemas.microsoft.com/office/infopath/2007/PartnerControls">3fe85bd0-ab91-44fa-84d2-ff5557429c34</TermId>
        </TermInfo>
        <TermInfo xmlns="http://schemas.microsoft.com/office/infopath/2007/PartnerControls">
          <TermName xmlns="http://schemas.microsoft.com/office/infopath/2007/PartnerControls"> Auditor Candidates</TermName>
          <TermId xmlns="http://schemas.microsoft.com/office/infopath/2007/PartnerControls">af691755-94ff-44ef-9224-48bf09f9dcf7</TermId>
        </TermInfo>
        <TermInfo xmlns="http://schemas.microsoft.com/office/infopath/2007/PartnerControls">
          <TermName xmlns="http://schemas.microsoft.com/office/infopath/2007/PartnerControls"> Auditors</TermName>
          <TermId xmlns="http://schemas.microsoft.com/office/infopath/2007/PartnerControls">8bb86ae9-b7dc-4f41-b17e-3b683b2d70fe</TermId>
        </TermInfo>
      </Terms>
    </ife14f81141a48289d64b82b125ab1e5>
    <SAWebsiteDocument xmlns="f57cc006-31b2-40fa-b589-1565d41822a1" xsi:nil="true"/>
    <ic9f03f562ef4388ac9038703c4dc5d2 xmlns="f57cc006-31b2-40fa-b589-1565d41822a1">
      <Terms xmlns="http://schemas.microsoft.com/office/infopath/2007/PartnerControls"/>
    </ic9f03f562ef4388ac9038703c4dc5d2>
    <QMSNextReviewDate xmlns="f57cc006-31b2-40fa-b589-1565d41822a1" xsi:nil="true"/>
    <DateWithdrawn xmlns="f57cc006-31b2-40fa-b589-1565d41822a1" xsi:nil="true"/>
    <LegacyDocumentRefCode xmlns="f57cc006-31b2-40fa-b589-1565d41822a1" xsi:nil="true"/>
    <TranslationRequired xmlns="f57cc006-31b2-40fa-b589-1565d41822a1">
      <Value>Not required</Value>
    </TranslationRequired>
    <QMSDescription xmlns="f57cc006-31b2-40fa-b589-1565d41822a1" xsi:nil="true"/>
    <QMSPublishedDate xmlns="f57cc006-31b2-40fa-b589-1565d41822a1" xsi:nil="true"/>
    <QMSAssociatedPlanTitle xmlns="f57cc006-31b2-40fa-b589-1565d41822a1"/>
    <OptionalTranslationLanguages xmlns="f57cc006-31b2-40fa-b589-1565d41822a1"/>
    <TaxCatchAll xmlns="f57cc006-31b2-40fa-b589-1565d41822a1">
      <Value>15</Value>
      <Value>14</Value>
      <Value>45</Value>
      <Value>26</Value>
      <Value>41</Value>
      <Value>3</Value>
      <Value>18</Value>
    </TaxCatchAll>
    <DocumentRefCode xmlns="f57cc006-31b2-40fa-b589-1565d41822a1">RT-FM-001a</DocumentRefCode>
    <QMSDocumentAuthor xmlns="f57cc006-31b2-40fa-b589-1565d41822a1">
      <UserInfo>
        <DisplayName/>
        <AccountId xsi:nil="true"/>
        <AccountType/>
      </UserInfo>
    </QMSDocumentAuthor>
    <RequiredTranslationLanguages xmlns="f57cc006-31b2-40fa-b589-1565d41822a1"/>
    <LockModified xmlns="f57cc006-31b2-40fa-b589-1565d41822a1" xsi:nil="true"/>
    <e2dbf1829e2d4a00a1dc26f53a7b9ce2 xmlns="f57cc006-31b2-40fa-b589-1565d41822a1">
      <Terms xmlns="http://schemas.microsoft.com/office/infopath/2007/PartnerControls">
        <TermInfo xmlns="http://schemas.microsoft.com/office/infopath/2007/PartnerControls">
          <TermName xmlns="http://schemas.microsoft.com/office/infopath/2007/PartnerControls">Forestry</TermName>
          <TermId xmlns="http://schemas.microsoft.com/office/infopath/2007/PartnerControls">58c4e837-039d-402b-b63b-d24a25d2849a</TermId>
        </TermInfo>
      </Terms>
    </e2dbf1829e2d4a00a1dc26f53a7b9ce2>
    <ChangeDescription xmlns="f57cc006-31b2-40fa-b589-1565d41822a1" xsi:nil="true"/>
    <QMSMandatoryStakeholders xmlns="f57cc006-31b2-40fa-b589-1565d41822a1">
      <UserInfo>
        <DisplayName/>
        <AccountId xsi:nil="true"/>
        <AccountType/>
      </UserInfo>
    </QMSMandatoryStakeholders>
    <ExternalDocument xmlns="f57cc006-31b2-40fa-b589-1565d41822a1">false</ExternalDocument>
    <QMSAdditionalStakeholders xmlns="f57cc006-31b2-40fa-b589-1565d41822a1">
      <UserInfo>
        <DisplayName/>
        <AccountId xsi:nil="true"/>
        <AccountType/>
      </UserInfo>
    </QMSAdditionalStakeholders>
    <ad2f377e54714112ab833597fa2da4c5 xmlns="f57cc006-31b2-40fa-b589-1565d41822a1">
      <Terms xmlns="http://schemas.microsoft.com/office/infopath/2007/PartnerControls">
        <TermInfo xmlns="http://schemas.microsoft.com/office/infopath/2007/PartnerControls">
          <TermName xmlns="http://schemas.microsoft.com/office/infopath/2007/PartnerControls">Technical</TermName>
          <TermId xmlns="http://schemas.microsoft.com/office/infopath/2007/PartnerControls">3a400d66-ee7a-4a6f-a04a-2d028461e8b8</TermId>
        </TermInfo>
      </Terms>
    </ad2f377e54714112ab833597fa2da4c5>
    <QMSAssociatedCertificationTitle xmlns="f57cc006-31b2-40fa-b589-1565d41822a1"/>
    <AdaptationRequired xmlns="f57cc006-31b2-40fa-b589-1565d41822a1">Not Required</AdaptationRequired>
    <AmendLock xmlns="f57cc006-31b2-40fa-b589-1565d41822a1">false</AmendLock>
    <UsedInCRM xmlns="f57cc006-31b2-40fa-b589-1565d41822a1">false</UsedInCRM>
    <TaxCatchAllLabel xmlns="f57cc006-31b2-40fa-b589-1565d41822a1"/>
    <f566ae4b6da04003a30c549f0f75017f xmlns="f57cc006-31b2-40fa-b589-1565d41822a1">
      <Terms xmlns="http://schemas.microsoft.com/office/infopath/2007/PartnerControls">
        <TermInfo xmlns="http://schemas.microsoft.com/office/infopath/2007/PartnerControls">
          <TermName xmlns="http://schemas.microsoft.com/office/infopath/2007/PartnerControls">Forest Management</TermName>
          <TermId xmlns="http://schemas.microsoft.com/office/infopath/2007/PartnerControls">780132de-f0d1-4db9-b76d-1c86782e2295</TermId>
        </TermInfo>
      </Terms>
    </f566ae4b6da04003a30c549f0f75017f>
    <LegacyVersionNumber xmlns="f57cc006-31b2-40fa-b589-1565d41822a1">6.1</LegacyVersionNumber>
  </documentManagement>
</p:properties>
</file>

<file path=customXml/item4.xml><?xml version="1.0" encoding="utf-8"?>
<ct:contentTypeSchema xmlns:ct="http://schemas.microsoft.com/office/2006/metadata/contentType" xmlns:ma="http://schemas.microsoft.com/office/2006/metadata/properties/metaAttributes" ct:_="" ma:_="" ma:contentTypeName="Report Templates" ma:contentTypeID="0x010100D9046EFC94FC5545BCF3455B86BBBA3609009E2EA39C725D8A4496842C6E0EE8A03C" ma:contentTypeVersion="77" ma:contentTypeDescription="External audience" ma:contentTypeScope="" ma:versionID="dbff9b6d3ba97b20738952b8e0804acb">
  <xsd:schema xmlns:xsd="http://www.w3.org/2001/XMLSchema" xmlns:xs="http://www.w3.org/2001/XMLSchema" xmlns:p="http://schemas.microsoft.com/office/2006/metadata/properties" xmlns:ns1="f57cc006-31b2-40fa-b589-1565d41822a1" targetNamespace="http://schemas.microsoft.com/office/2006/metadata/properties" ma:root="true" ma:fieldsID="8a3a5363f041112c3f84de298add730f" ns1:_="">
    <xsd:import namespace="f57cc006-31b2-40fa-b589-1565d41822a1"/>
    <xsd:element name="properties">
      <xsd:complexType>
        <xsd:sequence>
          <xsd:element name="documentManagement">
            <xsd:complexType>
              <xsd:all>
                <xsd:element ref="ns1:DocumentRefCode" minOccurs="0"/>
                <xsd:element ref="ns1:LegacyDocumentRefCode" minOccurs="0"/>
                <xsd:element ref="ns1:LegacyVersionNumber" minOccurs="0"/>
                <xsd:element ref="ns1:ChangeDescription" minOccurs="0"/>
                <xsd:element ref="ns1:TranslationRequired" minOccurs="0"/>
                <xsd:element ref="ns1:DocumentLanguages" minOccurs="0"/>
                <xsd:element ref="ns1:ExternalDocument" minOccurs="0"/>
                <xsd:element ref="ns1:SAWebsiteDocument" minOccurs="0"/>
                <xsd:element ref="ns1:SAApplicationPackDocument" minOccurs="0"/>
                <xsd:element ref="ns1:QMSProcessOwner"/>
                <xsd:element ref="ns1:QMSMandatoryStakeholders" minOccurs="0"/>
                <xsd:element ref="ns1:QMSAdditionalStakeholders" minOccurs="0"/>
                <xsd:element ref="ns1:RequiredTranslationLanguages" minOccurs="0"/>
                <xsd:element ref="ns1:OptionalTranslationLanguages" minOccurs="0"/>
                <xsd:element ref="ns1:AdaptationRequired" minOccurs="0"/>
                <xsd:element ref="ns1:QMSDescription" minOccurs="0"/>
                <xsd:element ref="ns1:UsedInCRM" minOccurs="0"/>
                <xsd:element ref="ns1:QMSDocumentAuthor" minOccurs="0"/>
                <xsd:element ref="ns1:AmendLock" minOccurs="0"/>
                <xsd:element ref="ns1:ad2f377e54714112ab833597fa2da4c5" minOccurs="0"/>
                <xsd:element ref="ns1:TaxCatchAllLabel" minOccurs="0"/>
                <xsd:element ref="ns1:QMSAssociatedCertificationTitle" minOccurs="0"/>
                <xsd:element ref="ns1:QMSNextReviewDate" minOccurs="0"/>
                <xsd:element ref="ns1:QMSAssociatedPlanTitle" minOccurs="0"/>
                <xsd:element ref="ns1:LockModified" minOccurs="0"/>
                <xsd:element ref="ns1:ife14f81141a48289d64b82b125ab1e5" minOccurs="0"/>
                <xsd:element ref="ns1:ae9375f09f6748d8a1e95e3352f09959" minOccurs="0"/>
                <xsd:element ref="ns1:f566ae4b6da04003a30c549f0f75017f" minOccurs="0"/>
                <xsd:element ref="ns1:ic9f03f562ef4388ac9038703c4dc5d2" minOccurs="0"/>
                <xsd:element ref="ns1:QMSPublishedDate" minOccurs="0"/>
                <xsd:element ref="ns1:TaxCatchAll" minOccurs="0"/>
                <xsd:element ref="ns1:e2dbf1829e2d4a00a1dc26f53a7b9ce2" minOccurs="0"/>
                <xsd:element ref="ns1:DateWithdraw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0" nillable="true" ma:displayName="Document Reference Code" ma:default="(TBC)" ma:internalName="DocumentRefCode" ma:readOnly="false">
      <xsd:simpleType>
        <xsd:restriction base="dms:Text">
          <xsd:maxLength value="255"/>
        </xsd:restriction>
      </xsd:simpleType>
    </xsd:element>
    <xsd:element name="LegacyDocumentRefCode" ma:index="1" nillable="true" ma:displayName="Legacy Document Reference Code" ma:hidden="true" ma:internalName="LegacyDocumentRefCode" ma:readOnly="false">
      <xsd:simpleType>
        <xsd:restriction base="dms:Text">
          <xsd:maxLength value="255"/>
        </xsd:restriction>
      </xsd:simpleType>
    </xsd:element>
    <xsd:element name="LegacyVersionNumber" ma:index="2" nillable="true" ma:displayName="Legacy Version Number" ma:internalName="LegacyVersionNumber" ma:readOnly="false">
      <xsd:simpleType>
        <xsd:restriction base="dms:Text">
          <xsd:maxLength value="255"/>
        </xsd:restriction>
      </xsd:simpleType>
    </xsd:element>
    <xsd:element name="ChangeDescription" ma:index="4" nillable="true" ma:displayName="Description of changes" ma:internalName="ChangeDescription" ma:readOnly="false">
      <xsd:simpleType>
        <xsd:restriction base="dms:Note">
          <xsd:maxLength value="255"/>
        </xsd:restriction>
      </xsd:simpleType>
    </xsd:element>
    <xsd:element name="TranslationRequired" ma:index="5" nillable="true" ma:displayName="Translation Required" ma:default="Not required" ma:description="Does this document require translation and who is responsible for that translation."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DocumentLanguages" ma:index="6" nillable="true" ma:displayName="Document Languages" ma:default="English EN" ma:internalName="DocumentLanguages" ma:readOnly="false">
      <xsd:complexType>
        <xsd:complexContent>
          <xsd:extension base="dms:MultiChoice">
            <xsd:sequence>
              <xsd:element name="Value" maxOccurs="unbounded" minOccurs="0" nillable="true">
                <xsd:simpleType>
                  <xsd:restriction base="dms:Choice">
                    <xsd:enumeration value="English EN"/>
                    <xsd:enumeration value="Albanian AL"/>
                    <xsd:enumeration value="Brazilian Portuguese BP"/>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ExternalDocument" ma:index="7" nillable="true" ma:displayName="External Document" ma:default="0" ma:description="If this document was not created by SA Certification, tick 'yes'" ma:internalName="ExternalDocument0" ma:readOnly="false">
      <xsd:simpleType>
        <xsd:restriction base="dms:Boolean"/>
      </xsd:simpleType>
    </xsd:element>
    <xsd:element name="SAWebsiteDocument" ma:index="8" nillable="true" ma:displayName="SA Website Document" ma:description="Add URL where the document will be" ma:internalName="SAWebsiteDocument" ma:readOnly="false">
      <xsd:simpleType>
        <xsd:restriction base="dms:Note">
          <xsd:maxLength value="255"/>
        </xsd:restriction>
      </xsd:simpleType>
    </xsd:element>
    <xsd:element name="SAApplicationPackDocument" ma:index="10" nillable="true" ma:displayName="SA Application Pack Document" ma:default="0" ma:internalName="SAApplicationPackDocument" ma:readOnly="false">
      <xsd:simpleType>
        <xsd:restriction base="dms:Boolean"/>
      </xsd:simpleType>
    </xsd:element>
    <xsd:element name="QMSProcessOwner" ma:index="1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1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1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quiredTranslationLanguages" ma:index="19" nillable="true" ma:displayName="Required Translation Languages" ma:description="Languages the document must to be translated into - following scheme rules eg Complaints" ma:internalName="Required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OptionalTranslationLanguages" ma:index="20" nillable="true" ma:displayName="Optional Translation Languages" ma:description="List of languages this document is translated into where not required for accreditation reasons" ma:internalName="Optional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AdaptationRequired" ma:index="21" nillable="true" ma:displayName="Adaptation Required" ma:default="Not Required" ma:format="Dropdown" ma:internalName="AdaptationRequired" ma:readOnly="false">
      <xsd:simpleType>
        <xsd:restriction base="dms:Choice">
          <xsd:enumeration value="Adaptation by Agent"/>
          <xsd:enumeration value="Adaptation by Soil Association Certification"/>
          <xsd:enumeration value="Not Required"/>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UsedInCRM" ma:index="23" nillable="true" ma:displayName="Used in Woody database templates (Conga)" ma:default="0" ma:description="Has a template within our CRM platform" ma:internalName="UsedInCRM" ma:readOnly="false">
      <xsd:simpleType>
        <xsd:restriction base="dms:Boolean"/>
      </xsd:simpleType>
    </xsd:element>
    <xsd:element name="QMSDocumentAuthor" ma:index="25"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endLock" ma:index="26" nillable="true" ma:displayName="Amend Lock" ma:default="0" ma:description="For QMS Amend Document flow use only" ma:hidden="true" ma:internalName="AmendLock" ma:readOnly="false">
      <xsd:simpleType>
        <xsd:restriction base="dms:Boolean"/>
      </xsd:simpleType>
    </xsd:element>
    <xsd:element name="ad2f377e54714112ab833597fa2da4c5" ma:index="27" ma:taxonomy="true" ma:internalName="ad2f377e54714112ab833597fa2da4c5" ma:taxonomyFieldName="TeamsInvolved" ma:displayName="Teams Involved" ma:readOnly="false"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TaxCatchAllLabel" ma:index="28" nillable="true" ma:displayName="Taxonomy Catch All Column1" ma:hidden="true" ma:list="{b9b7c41f-67a5-4f11-9c76-355c918ef6f0}" ma:internalName="TaxCatchAllLabel" ma:readOnly="fals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QMSAssociatedCertificationTitle" ma:index="30"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QMSNextReviewDate" ma:index="31"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QMSAssociatedPlanTitle" ma:index="32"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3" nillable="true" ma:displayName="Lock Modified" ma:format="DateTime" ma:hidden="true" ma:internalName="LockModified" ma:readOnly="false">
      <xsd:simpleType>
        <xsd:restriction base="dms:DateTime"/>
      </xsd:simpleType>
    </xsd:element>
    <xsd:element name="ife14f81141a48289d64b82b125ab1e5" ma:index="34" nillable="true" ma:taxonomy="true" ma:internalName="ife14f81141a48289d64b82b125ab1e5" ma:taxonomyFieldName="ExternalAudiences" ma:displayName="External Audiences" ma:readOnly="false" ma:default="47;#N/A|8037cc3d-a6c4-4abd-88b9-9dbbfa4022fe" ma:fieldId="{2fe14f81-141a-4828-9d64-b82b125ab1e5}" ma:taxonomyMulti="true" ma:sspId="5bb61ac4-bb4c-41a3-a8a2-0c78356216a2" ma:termSetId="d49ffe14-8e78-4655-a912-79b75d580832" ma:anchorId="00000000-0000-0000-0000-000000000000" ma:open="false" ma:isKeyword="false">
      <xsd:complexType>
        <xsd:sequence>
          <xsd:element ref="pc:Terms" minOccurs="0" maxOccurs="1"/>
        </xsd:sequence>
      </xsd:complexType>
    </xsd:element>
    <xsd:element name="ae9375f09f6748d8a1e95e3352f09959" ma:index="37" ma:taxonomy="true" ma:internalName="ae9375f09f6748d8a1e95e3352f09959" ma:taxonomyFieldName="SchemeService" ma:displayName="Scheme/Service" ma:readOnly="false"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f566ae4b6da04003a30c549f0f75017f" ma:index="39" nillable="true"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bf684b07-7859-42e2-96a2-a3a4786c08f5" ma:open="false" ma:isKeyword="false">
      <xsd:complexType>
        <xsd:sequence>
          <xsd:element ref="pc:Terms" minOccurs="0" maxOccurs="1"/>
        </xsd:sequence>
      </xsd:complexType>
    </xsd:element>
    <xsd:element name="ic9f03f562ef4388ac9038703c4dc5d2" ma:index="41" nillable="true" ma:taxonomy="true" ma:internalName="ic9f03f562ef4388ac9038703c4dc5d2" ma:taxonomyFieldName="AccreditationClause" ma:displayName="Accreditation Clause" ma:readOnly="false"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QMSPublishedDate" ma:index="42"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TaxCatchAll" ma:index="43" nillable="true" ma:displayName="Taxonomy Catch All Column" ma:hidden="true" ma:list="{b9b7c41f-67a5-4f11-9c76-355c918ef6f0}"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e2dbf1829e2d4a00a1dc26f53a7b9ce2" ma:index="44" ma:taxonomy="true" ma:internalName="e2dbf1829e2d4a00a1dc26f53a7b9ce2" ma:taxonomyFieldName="DocumentCategories" ma:displayName="Document Categories" ma:readOnly="false" ma:default="" ma:fieldId="{e2dbf182-9e2d-4a00-a1dc-26f53a7b9ce2}"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DateWithdrawn" ma:index="46" nillable="true" ma:displayName="Date Withdrawn" ma:description="The date this document was archived" ma:format="DateTime" ma:hidden="true" ma:internalName="DateWithdrawn"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A1FB26-AD46-4B95-B389-9C2CE6C36627}">
  <ds:schemaRefs>
    <ds:schemaRef ds:uri="http://schemas.microsoft.com/sharepoint/v3/contenttype/forms"/>
  </ds:schemaRefs>
</ds:datastoreItem>
</file>

<file path=customXml/itemProps2.xml><?xml version="1.0" encoding="utf-8"?>
<ds:datastoreItem xmlns:ds="http://schemas.openxmlformats.org/officeDocument/2006/customXml" ds:itemID="{25710FE5-46AD-4EB1-82F2-5682DBA2B70E}">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6F97134E-6F51-4ACB-A707-8F44878158F9}">
  <ds:schemaRefs>
    <ds:schemaRef ds:uri="http://schemas.openxmlformats.org/package/2006/metadata/core-properties"/>
    <ds:schemaRef ds:uri="http://www.w3.org/XML/1998/namespace"/>
    <ds:schemaRef ds:uri="http://purl.org/dc/terms/"/>
    <ds:schemaRef ds:uri="http://purl.org/dc/elements/1.1/"/>
    <ds:schemaRef ds:uri="f57cc006-31b2-40fa-b589-1565d41822a1"/>
    <ds:schemaRef ds:uri="http://schemas.microsoft.com/office/infopath/2007/PartnerControls"/>
    <ds:schemaRef ds:uri="http://schemas.microsoft.com/office/2006/metadata/properties"/>
    <ds:schemaRef ds:uri="http://schemas.microsoft.com/office/2006/documentManagement/types"/>
    <ds:schemaRef ds:uri="http://purl.org/dc/dcmitype/"/>
  </ds:schemaRefs>
</ds:datastoreItem>
</file>

<file path=customXml/itemProps4.xml><?xml version="1.0" encoding="utf-8"?>
<ds:datastoreItem xmlns:ds="http://schemas.openxmlformats.org/officeDocument/2006/customXml" ds:itemID="{4A12DD16-A4E5-4F79-A873-785A3C2532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cc006-31b2-40fa-b589-1565d4182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9</vt:i4>
      </vt:variant>
    </vt:vector>
  </HeadingPairs>
  <TitlesOfParts>
    <vt:vector size="31" baseType="lpstr">
      <vt:lpstr>Cover</vt:lpstr>
      <vt:lpstr>1 Basic info</vt:lpstr>
      <vt:lpstr>2 Findings</vt:lpstr>
      <vt:lpstr>3 MA Cert process</vt:lpstr>
      <vt:lpstr>5 MA Org Structure+Management</vt:lpstr>
      <vt:lpstr>6 S1</vt:lpstr>
      <vt:lpstr>7 S2</vt:lpstr>
      <vt:lpstr>8 S3</vt:lpstr>
      <vt:lpstr>9 S4</vt:lpstr>
      <vt:lpstr>A1 Checklist</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Sheet1</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creator>Gus Hellier</dc:creator>
  <cp:lastModifiedBy>Valentins Kuksinovs</cp:lastModifiedBy>
  <cp:lastPrinted>2023-08-10T15:23:30Z</cp:lastPrinted>
  <dcterms:created xsi:type="dcterms:W3CDTF">2005-01-24T17:03:19Z</dcterms:created>
  <dcterms:modified xsi:type="dcterms:W3CDTF">2024-02-20T10:07:32Z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amsInvolved">
    <vt:lpwstr>15;#Technical|3a400d66-ee7a-4a6f-a04a-2d028461e8b8</vt:lpwstr>
  </property>
  <property fmtid="{D5CDD505-2E9C-101B-9397-08002B2CF9AE}" pid="3" name="AccreditationClause">
    <vt:lpwstr/>
  </property>
  <property fmtid="{D5CDD505-2E9C-101B-9397-08002B2CF9AE}" pid="4" name="DocumentSubcategory">
    <vt:lpwstr>26;#Forest Management|780132de-f0d1-4db9-b76d-1c86782e2295</vt:lpwstr>
  </property>
  <property fmtid="{D5CDD505-2E9C-101B-9397-08002B2CF9AE}" pid="5" name="DocumentCategories">
    <vt:lpwstr>3;#Forestry|58c4e837-039d-402b-b63b-d24a25d2849a</vt:lpwstr>
  </property>
  <property fmtid="{D5CDD505-2E9C-101B-9397-08002B2CF9AE}" pid="6" name="SchemeService">
    <vt:lpwstr>18;#Programme for the Endorsement of Forest Certification (PEFC)|10fe37c0-fde8-4201-aa3a-9f5ff46939db</vt:lpwstr>
  </property>
  <property fmtid="{D5CDD505-2E9C-101B-9397-08002B2CF9AE}" pid="7" name="ContentTypeId">
    <vt:lpwstr>0x010100D9046EFC94FC5545BCF3455B86BBBA3609009E2EA39C725D8A4496842C6E0EE8A03C</vt:lpwstr>
  </property>
  <property fmtid="{D5CDD505-2E9C-101B-9397-08002B2CF9AE}" pid="8" name="display_urn:schemas-microsoft-com:office:office#QMSProcessOwner">
    <vt:lpwstr>TechTeamForestry</vt:lpwstr>
  </property>
  <property fmtid="{D5CDD505-2E9C-101B-9397-08002B2CF9AE}" pid="9" name="ExternalAudiences">
    <vt:lpwstr>14;#Agents|3fe85bd0-ab91-44fa-84d2-ff5557429c34;#45;# Auditor Candidates|af691755-94ff-44ef-9224-48bf09f9dcf7;#41;# Auditors|8bb86ae9-b7dc-4f41-b17e-3b683b2d70fe</vt:lpwstr>
  </property>
</Properties>
</file>